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Kirill\YandexDisk\Документы\НАУКА\2023-05 Статья МАН\"/>
    </mc:Choice>
  </mc:AlternateContent>
  <xr:revisionPtr revIDLastSave="0" documentId="13_ncr:1_{B6DE45BF-A3D6-4A17-BD22-D773CFD2BDDB}" xr6:coauthVersionLast="47" xr6:coauthVersionMax="47" xr10:uidLastSave="{00000000-0000-0000-0000-000000000000}"/>
  <bookViews>
    <workbookView xWindow="-110" yWindow="-110" windowWidth="19420" windowHeight="10420" tabRatio="888" xr2:uid="{00000000-000D-0000-FFFF-FFFF00000000}"/>
  </bookViews>
  <sheets>
    <sheet name="Темпы" sheetId="14" r:id="rId1"/>
    <sheet name="Данные по патентам Y02 с 1990-2" sheetId="1" r:id="rId2"/>
    <sheet name="CO2 emissions (kg per PPP $ of " sheetId="3" r:id="rId3"/>
    <sheet name="энергоэффективность" sheetId="8" r:id="rId4"/>
    <sheet name="GDP growth (annual %)" sheetId="5" r:id="rId5"/>
    <sheet name="CO2 emissions (kt)" sheetId="2" r:id="rId6"/>
    <sheet name=" Gross domestic expenditure on " sheetId="4" r:id="rId7"/>
    <sheet name="GHG emissions from fuel combust" sheetId="6" r:id="rId8"/>
    <sheet name="энергоемкость" sheetId="7" r:id="rId9"/>
    <sheet name="Промышленность (включая строите" sheetId="9" r:id="rId10"/>
    <sheet name="GII " sheetId="10" r:id="rId11"/>
    <sheet name="SDR (индекс ЦУР) 2019" sheetId="11" r:id="rId12"/>
    <sheet name="EPI (экологический индекс) 2022" sheetId="12" r:id="rId13"/>
  </sheets>
  <definedNames>
    <definedName name="_xlnm._FilterDatabase" localSheetId="2" hidden="1">'CO2 emissions (kg per PPP $ of '!$A$1:$AJ$178</definedName>
    <definedName name="_xlnm._FilterDatabase" localSheetId="5" hidden="1">'CO2 emissions (kt)'!$A$1:$AK$178</definedName>
    <definedName name="_xlnm._FilterDatabase" localSheetId="4" hidden="1">'GDP growth (annual %)'!$A$1:$AJ$179</definedName>
    <definedName name="_xlnm._FilterDatabase" localSheetId="10" hidden="1">'GII '!$A$1:$AK$179</definedName>
    <definedName name="_xlnm._FilterDatabase" localSheetId="11" hidden="1">'SDR (индекс ЦУР) 2019'!$A$1:$AK$178</definedName>
    <definedName name="_xlnm._FilterDatabase" localSheetId="1" hidden="1">'Данные по патентам Y02 с 1990-2'!$A$1:$AJ$179</definedName>
    <definedName name="_xlnm._FilterDatabase" localSheetId="3" hidden="1">энергоэффективность!$A$1:$AJ$179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F39" i="14" l="1"/>
  <c r="AE39" i="14"/>
  <c r="AC39" i="14"/>
  <c r="AB39" i="14"/>
  <c r="AA39" i="14"/>
  <c r="AD39" i="14" s="1"/>
  <c r="AE38" i="14"/>
  <c r="AF38" i="14" s="1"/>
  <c r="AD38" i="14"/>
  <c r="AC38" i="14"/>
  <c r="AB38" i="14"/>
  <c r="AA38" i="14"/>
  <c r="AE37" i="14"/>
  <c r="AF37" i="14" s="1"/>
  <c r="AC37" i="14"/>
  <c r="AB37" i="14"/>
  <c r="AD37" i="14" s="1"/>
  <c r="AA37" i="14"/>
  <c r="AF36" i="14"/>
  <c r="AE36" i="14"/>
  <c r="AC36" i="14"/>
  <c r="AB36" i="14"/>
  <c r="AA36" i="14"/>
  <c r="AD36" i="14" s="1"/>
  <c r="AF35" i="14"/>
  <c r="AE35" i="14"/>
  <c r="AD35" i="14"/>
  <c r="AC35" i="14"/>
  <c r="AB35" i="14"/>
  <c r="AA35" i="14"/>
  <c r="AE34" i="14"/>
  <c r="AF34" i="14" s="1"/>
  <c r="AD34" i="14"/>
  <c r="AC34" i="14"/>
  <c r="AB34" i="14"/>
  <c r="AA34" i="14"/>
  <c r="AE33" i="14"/>
  <c r="AF33" i="14" s="1"/>
  <c r="AC33" i="14"/>
  <c r="AB33" i="14"/>
  <c r="AD33" i="14" s="1"/>
  <c r="AA33" i="14"/>
  <c r="AF32" i="14"/>
  <c r="AE32" i="14"/>
  <c r="AC32" i="14"/>
  <c r="AB32" i="14"/>
  <c r="AA32" i="14"/>
  <c r="AD32" i="14" s="1"/>
  <c r="AF31" i="14"/>
  <c r="AE31" i="14"/>
  <c r="AD31" i="14"/>
  <c r="AC31" i="14"/>
  <c r="AB31" i="14"/>
  <c r="AA31" i="14"/>
  <c r="AE30" i="14"/>
  <c r="AF30" i="14" s="1"/>
  <c r="AD30" i="14"/>
  <c r="AC30" i="14"/>
  <c r="AB30" i="14"/>
  <c r="AA30" i="14"/>
  <c r="AE29" i="14"/>
  <c r="AF29" i="14" s="1"/>
  <c r="AC29" i="14"/>
  <c r="AB29" i="14"/>
  <c r="AD29" i="14" s="1"/>
  <c r="AA29" i="14"/>
  <c r="AF28" i="14"/>
  <c r="AE28" i="14"/>
  <c r="AC28" i="14"/>
  <c r="AB28" i="14"/>
  <c r="AA28" i="14"/>
  <c r="AD28" i="14" s="1"/>
  <c r="AF27" i="14"/>
  <c r="AE27" i="14"/>
  <c r="AD27" i="14"/>
  <c r="AC27" i="14"/>
  <c r="AB27" i="14"/>
  <c r="AA27" i="14"/>
  <c r="AE26" i="14"/>
  <c r="AF26" i="14" s="1"/>
  <c r="AD26" i="14"/>
  <c r="AC26" i="14"/>
  <c r="AB26" i="14"/>
  <c r="AA26" i="14"/>
  <c r="AE25" i="14"/>
  <c r="AF25" i="14" s="1"/>
  <c r="AC25" i="14"/>
  <c r="AB25" i="14"/>
  <c r="AD25" i="14" s="1"/>
  <c r="AA25" i="14"/>
  <c r="AF24" i="14"/>
  <c r="AE24" i="14"/>
  <c r="AC24" i="14"/>
  <c r="AD24" i="14" s="1"/>
  <c r="AB24" i="14"/>
  <c r="AE23" i="14"/>
  <c r="AF23" i="14" s="1"/>
  <c r="AC23" i="14"/>
  <c r="AB23" i="14"/>
  <c r="AA23" i="14"/>
  <c r="AD23" i="14" s="1"/>
  <c r="AF22" i="14"/>
  <c r="AE22" i="14"/>
  <c r="AC22" i="14"/>
  <c r="AB22" i="14"/>
  <c r="AA22" i="14"/>
  <c r="AD22" i="14" s="1"/>
  <c r="AE21" i="14"/>
  <c r="AF21" i="14" s="1"/>
  <c r="AC21" i="14"/>
  <c r="AB21" i="14"/>
  <c r="AA21" i="14"/>
  <c r="AD21" i="14" s="1"/>
  <c r="AE20" i="14"/>
  <c r="AF20" i="14" s="1"/>
  <c r="AC20" i="14"/>
  <c r="AB20" i="14"/>
  <c r="AA20" i="14"/>
  <c r="AD20" i="14" s="1"/>
  <c r="AE19" i="14"/>
  <c r="AF19" i="14" s="1"/>
  <c r="AC19" i="14"/>
  <c r="AD19" i="14" s="1"/>
  <c r="AB19" i="14"/>
  <c r="AA19" i="14"/>
  <c r="AF18" i="14"/>
  <c r="AE18" i="14"/>
  <c r="AC18" i="14"/>
  <c r="AB18" i="14"/>
  <c r="AD18" i="14" s="1"/>
  <c r="AF17" i="14"/>
  <c r="AE17" i="14"/>
  <c r="AC17" i="14"/>
  <c r="AB17" i="14"/>
  <c r="AA17" i="14"/>
  <c r="AD17" i="14" s="1"/>
  <c r="AF16" i="14"/>
  <c r="AE16" i="14"/>
  <c r="AD16" i="14"/>
  <c r="AC16" i="14"/>
  <c r="AB16" i="14"/>
  <c r="AA16" i="14"/>
  <c r="AE15" i="14"/>
  <c r="AF15" i="14" s="1"/>
  <c r="AD15" i="14"/>
  <c r="AC15" i="14"/>
  <c r="AB15" i="14"/>
  <c r="AA15" i="14"/>
  <c r="AE14" i="14"/>
  <c r="AF14" i="14" s="1"/>
  <c r="AC14" i="14"/>
  <c r="AB14" i="14"/>
  <c r="AA14" i="14"/>
  <c r="AD14" i="14" s="1"/>
  <c r="AF13" i="14"/>
  <c r="AE13" i="14"/>
  <c r="AC13" i="14"/>
  <c r="AD13" i="14" s="1"/>
  <c r="AB13" i="14"/>
  <c r="AE12" i="14"/>
  <c r="AF12" i="14" s="1"/>
  <c r="AC12" i="14"/>
  <c r="AD12" i="14" s="1"/>
  <c r="AB12" i="14"/>
  <c r="AA12" i="14"/>
  <c r="AF11" i="14"/>
  <c r="AE11" i="14"/>
  <c r="AC11" i="14"/>
  <c r="AB11" i="14"/>
  <c r="AA11" i="14"/>
  <c r="AD11" i="14" s="1"/>
  <c r="AE10" i="14"/>
  <c r="AF10" i="14" s="1"/>
  <c r="AC10" i="14"/>
  <c r="AB10" i="14"/>
  <c r="AA10" i="14"/>
  <c r="AD10" i="14" s="1"/>
  <c r="AE9" i="14"/>
  <c r="AF9" i="14" s="1"/>
  <c r="AC9" i="14"/>
  <c r="AB9" i="14"/>
  <c r="AA9" i="14"/>
  <c r="AD9" i="14" s="1"/>
  <c r="AE8" i="14"/>
  <c r="AF8" i="14" s="1"/>
  <c r="AC8" i="14"/>
  <c r="AD8" i="14" s="1"/>
  <c r="AB8" i="14"/>
  <c r="AE7" i="14"/>
  <c r="AF7" i="14" s="1"/>
  <c r="AC7" i="14"/>
  <c r="AB7" i="14"/>
  <c r="AA7" i="14"/>
  <c r="AD7" i="14" s="1"/>
  <c r="AF6" i="14"/>
  <c r="AE6" i="14"/>
  <c r="AC6" i="14"/>
  <c r="AB6" i="14"/>
  <c r="AA6" i="14"/>
  <c r="AD6" i="14" s="1"/>
  <c r="AF5" i="14"/>
  <c r="AE5" i="14"/>
  <c r="AC5" i="14"/>
  <c r="AB5" i="14"/>
  <c r="AA5" i="14"/>
  <c r="AD5" i="14" s="1"/>
  <c r="AE4" i="14"/>
  <c r="AF4" i="14" s="1"/>
  <c r="AD4" i="14"/>
  <c r="AC4" i="14"/>
  <c r="AB4" i="14"/>
  <c r="AA4" i="14"/>
  <c r="AE3" i="14"/>
  <c r="AF3" i="14" s="1"/>
  <c r="AC3" i="14"/>
  <c r="AB3" i="14"/>
  <c r="AA3" i="14"/>
  <c r="AD3" i="14" s="1"/>
  <c r="Z39" i="14"/>
  <c r="Z38" i="14"/>
  <c r="Z37" i="14"/>
  <c r="Z36" i="14"/>
  <c r="Z35" i="14"/>
  <c r="Z34" i="14"/>
  <c r="Z33" i="14"/>
  <c r="Z32" i="14"/>
  <c r="Z31" i="14"/>
  <c r="Z30" i="14"/>
  <c r="Z29" i="14"/>
  <c r="Z28" i="14"/>
  <c r="Z27" i="14"/>
  <c r="Z26" i="14"/>
  <c r="Z25" i="14"/>
  <c r="Z24" i="14"/>
  <c r="Z23" i="14"/>
  <c r="Z22" i="14"/>
  <c r="Z21" i="14"/>
  <c r="Z20" i="14"/>
  <c r="Z19" i="14"/>
  <c r="Z18" i="14"/>
  <c r="Z17" i="14"/>
  <c r="Z16" i="14"/>
  <c r="Z15" i="14"/>
  <c r="Z14" i="14"/>
  <c r="Z13" i="14"/>
  <c r="Z12" i="14"/>
  <c r="Z11" i="14"/>
  <c r="Z10" i="14"/>
  <c r="Z9" i="14"/>
  <c r="Z8" i="14"/>
  <c r="Z7" i="14"/>
  <c r="Z6" i="14"/>
  <c r="Z5" i="14"/>
  <c r="Z4" i="14"/>
  <c r="Z3" i="14"/>
  <c r="P16" i="14"/>
  <c r="Y39" i="14"/>
  <c r="Y38" i="14"/>
  <c r="Y37" i="14"/>
  <c r="Y36" i="14"/>
  <c r="Y35" i="14"/>
  <c r="Y34" i="14"/>
  <c r="Y33" i="14"/>
  <c r="Y32" i="14"/>
  <c r="Y31" i="14"/>
  <c r="Y30" i="14"/>
  <c r="Y29" i="14"/>
  <c r="Y28" i="14"/>
  <c r="Y27" i="14"/>
  <c r="Y26" i="14"/>
  <c r="Y25" i="14"/>
  <c r="Y24" i="14"/>
  <c r="Y23" i="14"/>
  <c r="Y22" i="14"/>
  <c r="Y21" i="14"/>
  <c r="Y20" i="14"/>
  <c r="Y19" i="14"/>
  <c r="Y18" i="14"/>
  <c r="Y17" i="14"/>
  <c r="Y16" i="14"/>
  <c r="Y15" i="14"/>
  <c r="Y14" i="14"/>
  <c r="Y13" i="14"/>
  <c r="Y12" i="14"/>
  <c r="Y11" i="14"/>
  <c r="Y10" i="14"/>
  <c r="Y9" i="14"/>
  <c r="Y8" i="14"/>
  <c r="Y7" i="14"/>
  <c r="Y6" i="14"/>
  <c r="Y5" i="14"/>
  <c r="Y4" i="14"/>
  <c r="Y3" i="14"/>
  <c r="O39" i="14"/>
  <c r="X38" i="14"/>
  <c r="X37" i="14"/>
  <c r="X36" i="14"/>
  <c r="X35" i="14"/>
  <c r="X34" i="14"/>
  <c r="X33" i="14"/>
  <c r="X32" i="14"/>
  <c r="X31" i="14"/>
  <c r="X30" i="14"/>
  <c r="X29" i="14"/>
  <c r="X28" i="14"/>
  <c r="X27" i="14"/>
  <c r="X26" i="14"/>
  <c r="X25" i="14"/>
  <c r="X24" i="14"/>
  <c r="X23" i="14"/>
  <c r="X22" i="14"/>
  <c r="X21" i="14"/>
  <c r="X20" i="14"/>
  <c r="X19" i="14"/>
  <c r="X18" i="14"/>
  <c r="X17" i="14"/>
  <c r="X16" i="14"/>
  <c r="X15" i="14"/>
  <c r="X14" i="14"/>
  <c r="X13" i="14"/>
  <c r="X12" i="14"/>
  <c r="X11" i="14"/>
  <c r="X10" i="14"/>
  <c r="X9" i="14"/>
  <c r="X8" i="14"/>
  <c r="X7" i="14"/>
  <c r="X6" i="14"/>
  <c r="X5" i="14"/>
  <c r="X4" i="14"/>
  <c r="X3" i="14"/>
  <c r="X39" i="14"/>
  <c r="N16" i="14"/>
  <c r="R16" i="14" s="1"/>
  <c r="W39" i="14"/>
  <c r="W38" i="14"/>
  <c r="W37" i="14"/>
  <c r="W36" i="14"/>
  <c r="W35" i="14"/>
  <c r="W34" i="14"/>
  <c r="W33" i="14"/>
  <c r="W32" i="14"/>
  <c r="W31" i="14"/>
  <c r="W30" i="14"/>
  <c r="W29" i="14"/>
  <c r="W28" i="14"/>
  <c r="W27" i="14"/>
  <c r="W26" i="14"/>
  <c r="W25" i="14"/>
  <c r="W23" i="14"/>
  <c r="W22" i="14"/>
  <c r="W21" i="14"/>
  <c r="W20" i="14"/>
  <c r="W19" i="14"/>
  <c r="W17" i="14"/>
  <c r="W16" i="14"/>
  <c r="W15" i="14"/>
  <c r="W14" i="14"/>
  <c r="W12" i="14"/>
  <c r="W11" i="14"/>
  <c r="W10" i="14"/>
  <c r="W9" i="14"/>
  <c r="W8" i="14"/>
  <c r="W7" i="14"/>
  <c r="W6" i="14"/>
  <c r="W5" i="14"/>
  <c r="W4" i="14"/>
  <c r="W3" i="14"/>
  <c r="M3" i="14"/>
  <c r="Q3" i="14" s="1"/>
  <c r="T3" i="14" s="1"/>
  <c r="W24" i="14"/>
  <c r="W18" i="14"/>
  <c r="W13" i="14"/>
  <c r="V3" i="14"/>
  <c r="V4" i="14"/>
  <c r="V5" i="14"/>
  <c r="V6" i="14"/>
  <c r="V7" i="14"/>
  <c r="V8" i="14"/>
  <c r="V9" i="14"/>
  <c r="V10" i="14"/>
  <c r="V11" i="14"/>
  <c r="V12" i="14"/>
  <c r="V13" i="14"/>
  <c r="V14" i="14"/>
  <c r="V15" i="14"/>
  <c r="V17" i="14"/>
  <c r="V18" i="14"/>
  <c r="V19" i="14"/>
  <c r="V20" i="14"/>
  <c r="V21" i="14"/>
  <c r="V22" i="14"/>
  <c r="V23" i="14"/>
  <c r="V24" i="14"/>
  <c r="V25" i="14"/>
  <c r="V26" i="14"/>
  <c r="V27" i="14"/>
  <c r="V28" i="14"/>
  <c r="V29" i="14"/>
  <c r="V30" i="14"/>
  <c r="V31" i="14"/>
  <c r="V32" i="14"/>
  <c r="V33" i="14"/>
  <c r="V34" i="14"/>
  <c r="V35" i="14"/>
  <c r="V36" i="14"/>
  <c r="V37" i="14"/>
  <c r="V38" i="14"/>
  <c r="V39" i="14"/>
  <c r="P39" i="14"/>
  <c r="U39" i="14" s="1"/>
  <c r="P38" i="14"/>
  <c r="U38" i="14" s="1"/>
  <c r="P37" i="14"/>
  <c r="U37" i="14" s="1"/>
  <c r="P36" i="14"/>
  <c r="U36" i="14" s="1"/>
  <c r="P35" i="14"/>
  <c r="U35" i="14" s="1"/>
  <c r="P34" i="14"/>
  <c r="U34" i="14" s="1"/>
  <c r="P33" i="14"/>
  <c r="U33" i="14" s="1"/>
  <c r="P32" i="14"/>
  <c r="U32" i="14" s="1"/>
  <c r="P31" i="14"/>
  <c r="U31" i="14" s="1"/>
  <c r="P30" i="14"/>
  <c r="U30" i="14" s="1"/>
  <c r="P29" i="14"/>
  <c r="U29" i="14" s="1"/>
  <c r="P28" i="14"/>
  <c r="U28" i="14" s="1"/>
  <c r="P27" i="14"/>
  <c r="U27" i="14" s="1"/>
  <c r="P26" i="14"/>
  <c r="U26" i="14" s="1"/>
  <c r="P25" i="14"/>
  <c r="U25" i="14" s="1"/>
  <c r="P24" i="14"/>
  <c r="U24" i="14" s="1"/>
  <c r="P23" i="14"/>
  <c r="U23" i="14" s="1"/>
  <c r="P22" i="14"/>
  <c r="U22" i="14" s="1"/>
  <c r="P21" i="14"/>
  <c r="U21" i="14" s="1"/>
  <c r="P20" i="14"/>
  <c r="U20" i="14" s="1"/>
  <c r="P19" i="14"/>
  <c r="U19" i="14" s="1"/>
  <c r="P18" i="14"/>
  <c r="U18" i="14" s="1"/>
  <c r="P17" i="14"/>
  <c r="U17" i="14" s="1"/>
  <c r="P15" i="14"/>
  <c r="U15" i="14" s="1"/>
  <c r="P14" i="14"/>
  <c r="U14" i="14" s="1"/>
  <c r="P13" i="14"/>
  <c r="U13" i="14" s="1"/>
  <c r="P12" i="14"/>
  <c r="U12" i="14" s="1"/>
  <c r="P11" i="14"/>
  <c r="U11" i="14" s="1"/>
  <c r="P10" i="14"/>
  <c r="U10" i="14" s="1"/>
  <c r="P9" i="14"/>
  <c r="U9" i="14" s="1"/>
  <c r="P8" i="14"/>
  <c r="U8" i="14" s="1"/>
  <c r="P7" i="14"/>
  <c r="U7" i="14" s="1"/>
  <c r="P6" i="14"/>
  <c r="U6" i="14" s="1"/>
  <c r="P5" i="14"/>
  <c r="U5" i="14" s="1"/>
  <c r="P4" i="14"/>
  <c r="U4" i="14" s="1"/>
  <c r="P3" i="14"/>
  <c r="U3" i="14" s="1"/>
  <c r="G3" i="14"/>
  <c r="S39" i="14"/>
  <c r="O38" i="14"/>
  <c r="S38" i="14" s="1"/>
  <c r="O37" i="14"/>
  <c r="S37" i="14" s="1"/>
  <c r="O36" i="14"/>
  <c r="S36" i="14" s="1"/>
  <c r="O35" i="14"/>
  <c r="S35" i="14" s="1"/>
  <c r="O34" i="14"/>
  <c r="S34" i="14" s="1"/>
  <c r="O33" i="14"/>
  <c r="S33" i="14" s="1"/>
  <c r="O32" i="14"/>
  <c r="S32" i="14" s="1"/>
  <c r="O31" i="14"/>
  <c r="S31" i="14" s="1"/>
  <c r="O30" i="14"/>
  <c r="S30" i="14" s="1"/>
  <c r="O29" i="14"/>
  <c r="S29" i="14" s="1"/>
  <c r="O28" i="14"/>
  <c r="S28" i="14" s="1"/>
  <c r="O27" i="14"/>
  <c r="S27" i="14" s="1"/>
  <c r="O26" i="14"/>
  <c r="S26" i="14" s="1"/>
  <c r="O25" i="14"/>
  <c r="S25" i="14" s="1"/>
  <c r="O24" i="14"/>
  <c r="S24" i="14" s="1"/>
  <c r="O23" i="14"/>
  <c r="S23" i="14" s="1"/>
  <c r="O22" i="14"/>
  <c r="S22" i="14" s="1"/>
  <c r="O21" i="14"/>
  <c r="S21" i="14" s="1"/>
  <c r="O20" i="14"/>
  <c r="S20" i="14" s="1"/>
  <c r="O19" i="14"/>
  <c r="S19" i="14" s="1"/>
  <c r="O18" i="14"/>
  <c r="S18" i="14" s="1"/>
  <c r="O17" i="14"/>
  <c r="S17" i="14" s="1"/>
  <c r="O16" i="14"/>
  <c r="S16" i="14" s="1"/>
  <c r="O15" i="14"/>
  <c r="S15" i="14" s="1"/>
  <c r="O14" i="14"/>
  <c r="S14" i="14" s="1"/>
  <c r="O13" i="14"/>
  <c r="S13" i="14" s="1"/>
  <c r="O12" i="14"/>
  <c r="S12" i="14" s="1"/>
  <c r="O11" i="14"/>
  <c r="S11" i="14" s="1"/>
  <c r="O10" i="14"/>
  <c r="S10" i="14" s="1"/>
  <c r="O9" i="14"/>
  <c r="S9" i="14" s="1"/>
  <c r="O8" i="14"/>
  <c r="S8" i="14" s="1"/>
  <c r="O7" i="14"/>
  <c r="S7" i="14" s="1"/>
  <c r="O6" i="14"/>
  <c r="S6" i="14" s="1"/>
  <c r="O5" i="14"/>
  <c r="S5" i="14" s="1"/>
  <c r="O4" i="14"/>
  <c r="S4" i="14" s="1"/>
  <c r="O3" i="14"/>
  <c r="S3" i="14" s="1"/>
  <c r="F3" i="14"/>
  <c r="N39" i="14"/>
  <c r="R39" i="14" s="1"/>
  <c r="N38" i="14"/>
  <c r="R38" i="14" s="1"/>
  <c r="N37" i="14"/>
  <c r="R37" i="14" s="1"/>
  <c r="N36" i="14"/>
  <c r="R36" i="14" s="1"/>
  <c r="N35" i="14"/>
  <c r="R35" i="14" s="1"/>
  <c r="N34" i="14"/>
  <c r="R34" i="14" s="1"/>
  <c r="N33" i="14"/>
  <c r="R33" i="14" s="1"/>
  <c r="N32" i="14"/>
  <c r="R32" i="14" s="1"/>
  <c r="N31" i="14"/>
  <c r="R31" i="14" s="1"/>
  <c r="N30" i="14"/>
  <c r="R30" i="14" s="1"/>
  <c r="N29" i="14"/>
  <c r="R29" i="14" s="1"/>
  <c r="N28" i="14"/>
  <c r="R28" i="14" s="1"/>
  <c r="N27" i="14"/>
  <c r="R27" i="14" s="1"/>
  <c r="N26" i="14"/>
  <c r="R26" i="14" s="1"/>
  <c r="N25" i="14"/>
  <c r="R25" i="14" s="1"/>
  <c r="N24" i="14"/>
  <c r="R24" i="14" s="1"/>
  <c r="N23" i="14"/>
  <c r="R23" i="14" s="1"/>
  <c r="N22" i="14"/>
  <c r="R22" i="14" s="1"/>
  <c r="N21" i="14"/>
  <c r="R21" i="14" s="1"/>
  <c r="N20" i="14"/>
  <c r="R20" i="14" s="1"/>
  <c r="N19" i="14"/>
  <c r="R19" i="14" s="1"/>
  <c r="N18" i="14"/>
  <c r="R18" i="14" s="1"/>
  <c r="T18" i="14" s="1"/>
  <c r="N17" i="14"/>
  <c r="R17" i="14" s="1"/>
  <c r="N15" i="14"/>
  <c r="R15" i="14" s="1"/>
  <c r="N14" i="14"/>
  <c r="R14" i="14" s="1"/>
  <c r="N13" i="14"/>
  <c r="R13" i="14" s="1"/>
  <c r="T13" i="14" s="1"/>
  <c r="N12" i="14"/>
  <c r="R12" i="14" s="1"/>
  <c r="N11" i="14"/>
  <c r="R11" i="14" s="1"/>
  <c r="N10" i="14"/>
  <c r="R10" i="14" s="1"/>
  <c r="N9" i="14"/>
  <c r="R9" i="14" s="1"/>
  <c r="N8" i="14"/>
  <c r="R8" i="14" s="1"/>
  <c r="N7" i="14"/>
  <c r="R7" i="14" s="1"/>
  <c r="N6" i="14"/>
  <c r="R6" i="14" s="1"/>
  <c r="N5" i="14"/>
  <c r="R5" i="14" s="1"/>
  <c r="N4" i="14"/>
  <c r="R4" i="14" s="1"/>
  <c r="N3" i="14"/>
  <c r="R3" i="14" s="1"/>
  <c r="E3" i="14"/>
  <c r="I3" i="14" s="1"/>
  <c r="M39" i="14"/>
  <c r="Q39" i="14" s="1"/>
  <c r="M38" i="14"/>
  <c r="Q38" i="14" s="1"/>
  <c r="M37" i="14"/>
  <c r="Q37" i="14" s="1"/>
  <c r="M36" i="14"/>
  <c r="Q36" i="14" s="1"/>
  <c r="T36" i="14" s="1"/>
  <c r="M35" i="14"/>
  <c r="Q35" i="14" s="1"/>
  <c r="T35" i="14" s="1"/>
  <c r="M34" i="14"/>
  <c r="Q34" i="14" s="1"/>
  <c r="T34" i="14" s="1"/>
  <c r="M33" i="14"/>
  <c r="Q33" i="14" s="1"/>
  <c r="T33" i="14" s="1"/>
  <c r="M32" i="14"/>
  <c r="Q32" i="14" s="1"/>
  <c r="M31" i="14"/>
  <c r="Q31" i="14" s="1"/>
  <c r="M30" i="14"/>
  <c r="Q30" i="14" s="1"/>
  <c r="M29" i="14"/>
  <c r="Q29" i="14" s="1"/>
  <c r="M28" i="14"/>
  <c r="Q28" i="14" s="1"/>
  <c r="T28" i="14" s="1"/>
  <c r="M27" i="14"/>
  <c r="Q27" i="14" s="1"/>
  <c r="T27" i="14" s="1"/>
  <c r="M26" i="14"/>
  <c r="Q26" i="14" s="1"/>
  <c r="T26" i="14" s="1"/>
  <c r="M25" i="14"/>
  <c r="Q25" i="14" s="1"/>
  <c r="T25" i="14" s="1"/>
  <c r="M23" i="14"/>
  <c r="Q23" i="14" s="1"/>
  <c r="M22" i="14"/>
  <c r="Q22" i="14" s="1"/>
  <c r="M21" i="14"/>
  <c r="Q21" i="14" s="1"/>
  <c r="M20" i="14"/>
  <c r="Q20" i="14" s="1"/>
  <c r="T20" i="14" s="1"/>
  <c r="M19" i="14"/>
  <c r="Q19" i="14" s="1"/>
  <c r="T19" i="14" s="1"/>
  <c r="M17" i="14"/>
  <c r="Q17" i="14" s="1"/>
  <c r="T17" i="14" s="1"/>
  <c r="M16" i="14"/>
  <c r="M15" i="14"/>
  <c r="Q15" i="14" s="1"/>
  <c r="M14" i="14"/>
  <c r="Q14" i="14" s="1"/>
  <c r="M12" i="14"/>
  <c r="Q12" i="14" s="1"/>
  <c r="T12" i="14" s="1"/>
  <c r="M11" i="14"/>
  <c r="Q11" i="14" s="1"/>
  <c r="T11" i="14" s="1"/>
  <c r="M10" i="14"/>
  <c r="Q10" i="14" s="1"/>
  <c r="T10" i="14" s="1"/>
  <c r="M9" i="14"/>
  <c r="Q9" i="14" s="1"/>
  <c r="T9" i="14" s="1"/>
  <c r="M7" i="14"/>
  <c r="Q7" i="14" s="1"/>
  <c r="T7" i="14" s="1"/>
  <c r="M6" i="14"/>
  <c r="Q6" i="14" s="1"/>
  <c r="M5" i="14"/>
  <c r="Q5" i="14" s="1"/>
  <c r="M4" i="14"/>
  <c r="Q4" i="14" s="1"/>
  <c r="T4" i="14" s="1"/>
  <c r="D3" i="14"/>
  <c r="M24" i="14"/>
  <c r="M18" i="14"/>
  <c r="M13" i="14"/>
  <c r="M8" i="14"/>
  <c r="D39" i="14"/>
  <c r="D38" i="14"/>
  <c r="D37" i="14"/>
  <c r="D36" i="14"/>
  <c r="D35" i="14"/>
  <c r="D34" i="14"/>
  <c r="D33" i="14"/>
  <c r="D32" i="14"/>
  <c r="D31" i="14"/>
  <c r="D30" i="14"/>
  <c r="D29" i="14"/>
  <c r="D28" i="14"/>
  <c r="D27" i="14"/>
  <c r="D26" i="14"/>
  <c r="D25" i="14"/>
  <c r="D24" i="14"/>
  <c r="D23" i="14"/>
  <c r="D22" i="14"/>
  <c r="D21" i="14"/>
  <c r="D20" i="14"/>
  <c r="D19" i="14"/>
  <c r="D18" i="14"/>
  <c r="D17" i="14"/>
  <c r="D16" i="14"/>
  <c r="D15" i="14"/>
  <c r="D14" i="14"/>
  <c r="D13" i="14"/>
  <c r="D12" i="14"/>
  <c r="D11" i="14"/>
  <c r="D10" i="14"/>
  <c r="D9" i="14"/>
  <c r="D8" i="14"/>
  <c r="D7" i="14"/>
  <c r="D6" i="14"/>
  <c r="D5" i="14"/>
  <c r="D4" i="14"/>
  <c r="E39" i="14"/>
  <c r="E38" i="14"/>
  <c r="E37" i="14"/>
  <c r="E36" i="14"/>
  <c r="E35" i="14"/>
  <c r="E34" i="14"/>
  <c r="E33" i="14"/>
  <c r="E32" i="14"/>
  <c r="E31" i="14"/>
  <c r="E30" i="14"/>
  <c r="E29" i="14"/>
  <c r="E28" i="14"/>
  <c r="E27" i="14"/>
  <c r="E26" i="14"/>
  <c r="E25" i="14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E4" i="14"/>
  <c r="F39" i="14"/>
  <c r="F38" i="14"/>
  <c r="F37" i="14"/>
  <c r="F36" i="14"/>
  <c r="F35" i="14"/>
  <c r="F34" i="14"/>
  <c r="F33" i="14"/>
  <c r="F32" i="14"/>
  <c r="F31" i="14"/>
  <c r="F30" i="14"/>
  <c r="F29" i="14"/>
  <c r="F28" i="14"/>
  <c r="F27" i="14"/>
  <c r="F26" i="14"/>
  <c r="F25" i="14"/>
  <c r="F24" i="14"/>
  <c r="F23" i="14"/>
  <c r="F22" i="14"/>
  <c r="F21" i="14"/>
  <c r="F20" i="14"/>
  <c r="F19" i="14"/>
  <c r="F18" i="14"/>
  <c r="F17" i="14"/>
  <c r="F16" i="14"/>
  <c r="F15" i="14"/>
  <c r="F14" i="14"/>
  <c r="F13" i="14"/>
  <c r="F12" i="14"/>
  <c r="F11" i="14"/>
  <c r="F10" i="14"/>
  <c r="F9" i="14"/>
  <c r="F8" i="14"/>
  <c r="F7" i="14"/>
  <c r="F6" i="14"/>
  <c r="F5" i="14"/>
  <c r="F4" i="14"/>
  <c r="G39" i="14"/>
  <c r="L39" i="14" s="1"/>
  <c r="G38" i="14"/>
  <c r="L38" i="14" s="1"/>
  <c r="G37" i="14"/>
  <c r="L37" i="14" s="1"/>
  <c r="G36" i="14"/>
  <c r="L36" i="14" s="1"/>
  <c r="G35" i="14"/>
  <c r="L35" i="14" s="1"/>
  <c r="G34" i="14"/>
  <c r="L34" i="14" s="1"/>
  <c r="G33" i="14"/>
  <c r="L33" i="14" s="1"/>
  <c r="G32" i="14"/>
  <c r="L32" i="14" s="1"/>
  <c r="G31" i="14"/>
  <c r="L31" i="14" s="1"/>
  <c r="G30" i="14"/>
  <c r="L30" i="14" s="1"/>
  <c r="G29" i="14"/>
  <c r="L29" i="14" s="1"/>
  <c r="G28" i="14"/>
  <c r="L28" i="14" s="1"/>
  <c r="G27" i="14"/>
  <c r="L27" i="14" s="1"/>
  <c r="G26" i="14"/>
  <c r="L26" i="14" s="1"/>
  <c r="G25" i="14"/>
  <c r="L25" i="14" s="1"/>
  <c r="G24" i="14"/>
  <c r="L24" i="14" s="1"/>
  <c r="G23" i="14"/>
  <c r="L23" i="14" s="1"/>
  <c r="G22" i="14"/>
  <c r="L22" i="14" s="1"/>
  <c r="G21" i="14"/>
  <c r="L21" i="14" s="1"/>
  <c r="G20" i="14"/>
  <c r="L20" i="14" s="1"/>
  <c r="G19" i="14"/>
  <c r="L19" i="14" s="1"/>
  <c r="G18" i="14"/>
  <c r="L18" i="14" s="1"/>
  <c r="G17" i="14"/>
  <c r="G16" i="14"/>
  <c r="L16" i="14" s="1"/>
  <c r="G15" i="14"/>
  <c r="L15" i="14" s="1"/>
  <c r="G14" i="14"/>
  <c r="L14" i="14" s="1"/>
  <c r="G13" i="14"/>
  <c r="L13" i="14" s="1"/>
  <c r="G12" i="14"/>
  <c r="L12" i="14" s="1"/>
  <c r="G11" i="14"/>
  <c r="G10" i="14"/>
  <c r="L10" i="14" s="1"/>
  <c r="G9" i="14"/>
  <c r="G8" i="14"/>
  <c r="L8" i="14" s="1"/>
  <c r="G7" i="14"/>
  <c r="L7" i="14" s="1"/>
  <c r="G6" i="14"/>
  <c r="L6" i="14" s="1"/>
  <c r="G5" i="14"/>
  <c r="L5" i="14" s="1"/>
  <c r="G4" i="14"/>
  <c r="L4" i="14" s="1"/>
  <c r="U16" i="14" l="1"/>
  <c r="V16" i="14" s="1"/>
  <c r="Q16" i="14"/>
  <c r="T21" i="14"/>
  <c r="T30" i="14"/>
  <c r="T38" i="14"/>
  <c r="T8" i="14"/>
  <c r="T24" i="14"/>
  <c r="T22" i="14"/>
  <c r="T31" i="14"/>
  <c r="T39" i="14"/>
  <c r="T14" i="14"/>
  <c r="T23" i="14"/>
  <c r="T32" i="14"/>
  <c r="T15" i="14"/>
  <c r="T5" i="14"/>
  <c r="T29" i="14"/>
  <c r="T37" i="14"/>
  <c r="T6" i="14"/>
  <c r="T16" i="14"/>
  <c r="L11" i="14"/>
  <c r="J12" i="14"/>
  <c r="J36" i="14"/>
  <c r="J4" i="14"/>
  <c r="J20" i="14"/>
  <c r="J28" i="14"/>
  <c r="J9" i="14"/>
  <c r="J17" i="14"/>
  <c r="J5" i="14"/>
  <c r="J13" i="14"/>
  <c r="J21" i="14"/>
  <c r="J29" i="14"/>
  <c r="J37" i="14"/>
  <c r="I9" i="14"/>
  <c r="H17" i="14"/>
  <c r="I25" i="14"/>
  <c r="I33" i="14"/>
  <c r="H5" i="14"/>
  <c r="H21" i="14"/>
  <c r="H29" i="14"/>
  <c r="H37" i="14"/>
  <c r="J38" i="14"/>
  <c r="H34" i="14"/>
  <c r="H7" i="14"/>
  <c r="I12" i="14"/>
  <c r="I36" i="14"/>
  <c r="J6" i="14"/>
  <c r="J14" i="14"/>
  <c r="J22" i="14"/>
  <c r="J30" i="14"/>
  <c r="I10" i="14"/>
  <c r="I18" i="14"/>
  <c r="I26" i="14"/>
  <c r="H6" i="14"/>
  <c r="H22" i="14"/>
  <c r="J15" i="14"/>
  <c r="J31" i="14"/>
  <c r="I19" i="14"/>
  <c r="I27" i="14"/>
  <c r="I35" i="14"/>
  <c r="H15" i="14"/>
  <c r="H23" i="14"/>
  <c r="H31" i="14"/>
  <c r="H39" i="14"/>
  <c r="J23" i="14"/>
  <c r="J16" i="14"/>
  <c r="I28" i="14"/>
  <c r="J7" i="14"/>
  <c r="J39" i="14"/>
  <c r="J8" i="14"/>
  <c r="J24" i="14"/>
  <c r="H16" i="14"/>
  <c r="H32" i="14"/>
  <c r="J25" i="14"/>
  <c r="J33" i="14"/>
  <c r="H3" i="14"/>
  <c r="I11" i="14"/>
  <c r="J32" i="14"/>
  <c r="I20" i="14"/>
  <c r="H27" i="14"/>
  <c r="L17" i="14"/>
  <c r="L9" i="14"/>
  <c r="I4" i="14"/>
  <c r="H35" i="14"/>
  <c r="I5" i="14"/>
  <c r="I13" i="14"/>
  <c r="I21" i="14"/>
  <c r="I29" i="14"/>
  <c r="K29" i="14" s="1"/>
  <c r="I37" i="14"/>
  <c r="H9" i="14"/>
  <c r="H25" i="14"/>
  <c r="H33" i="14"/>
  <c r="J10" i="14"/>
  <c r="J18" i="14"/>
  <c r="J26" i="14"/>
  <c r="J34" i="14"/>
  <c r="I6" i="14"/>
  <c r="I14" i="14"/>
  <c r="I22" i="14"/>
  <c r="I30" i="14"/>
  <c r="I38" i="14"/>
  <c r="H10" i="14"/>
  <c r="J11" i="14"/>
  <c r="J19" i="14"/>
  <c r="J27" i="14"/>
  <c r="J35" i="14"/>
  <c r="I7" i="14"/>
  <c r="I15" i="14"/>
  <c r="I23" i="14"/>
  <c r="I31" i="14"/>
  <c r="I39" i="14"/>
  <c r="H19" i="14"/>
  <c r="J3" i="14"/>
  <c r="I8" i="14"/>
  <c r="I16" i="14"/>
  <c r="I24" i="14"/>
  <c r="I32" i="14"/>
  <c r="H4" i="14"/>
  <c r="H12" i="14"/>
  <c r="H20" i="14"/>
  <c r="H28" i="14"/>
  <c r="H36" i="14"/>
  <c r="H11" i="14"/>
  <c r="L3" i="14"/>
  <c r="H26" i="14"/>
  <c r="I34" i="14"/>
  <c r="H14" i="14"/>
  <c r="I17" i="14"/>
  <c r="H38" i="14"/>
  <c r="H30" i="14"/>
  <c r="K4" i="14" l="1"/>
  <c r="K5" i="14"/>
  <c r="K7" i="14"/>
  <c r="K33" i="14"/>
  <c r="K38" i="14"/>
  <c r="K32" i="14"/>
  <c r="K31" i="14"/>
  <c r="K15" i="14"/>
  <c r="K24" i="14"/>
  <c r="K22" i="14"/>
  <c r="K17" i="14"/>
  <c r="K9" i="14"/>
  <c r="K30" i="14"/>
  <c r="K27" i="14"/>
  <c r="K23" i="14"/>
  <c r="K19" i="14"/>
  <c r="K14" i="14"/>
  <c r="K25" i="14"/>
  <c r="K6" i="14"/>
  <c r="K16" i="14"/>
  <c r="K8" i="14"/>
  <c r="K28" i="14"/>
  <c r="K20" i="14"/>
  <c r="K26" i="14"/>
  <c r="K10" i="14"/>
  <c r="K3" i="14"/>
  <c r="K39" i="14"/>
  <c r="K21" i="14"/>
  <c r="K36" i="14"/>
  <c r="K12" i="14"/>
  <c r="K18" i="14"/>
  <c r="K11" i="14"/>
  <c r="K37" i="14"/>
  <c r="K13" i="14"/>
  <c r="K34" i="14"/>
  <c r="K35" i="14"/>
  <c r="AJ179" i="8" l="1"/>
  <c r="AI179" i="8"/>
  <c r="AH179" i="8"/>
  <c r="AG179" i="8"/>
  <c r="AF179" i="8"/>
  <c r="AE179" i="8"/>
  <c r="AD179" i="8"/>
  <c r="AC179" i="8"/>
  <c r="AB179" i="8"/>
  <c r="AA179" i="8"/>
  <c r="Z179" i="8"/>
  <c r="Y179" i="8"/>
  <c r="X179" i="8"/>
  <c r="W179" i="8"/>
  <c r="V179" i="8"/>
  <c r="U179" i="8"/>
  <c r="T179" i="8"/>
  <c r="S179" i="8"/>
  <c r="R179" i="8"/>
  <c r="Q179" i="8"/>
  <c r="P179" i="8"/>
  <c r="O179" i="8"/>
  <c r="N179" i="8"/>
  <c r="M179" i="8"/>
  <c r="L179" i="8"/>
  <c r="K179" i="8"/>
  <c r="J179" i="8"/>
  <c r="I179" i="8"/>
  <c r="H179" i="8"/>
  <c r="G179" i="8"/>
  <c r="F179" i="8"/>
  <c r="E179" i="8"/>
  <c r="D179" i="8"/>
  <c r="AJ178" i="8"/>
  <c r="AI178" i="8"/>
  <c r="AH178" i="8"/>
  <c r="AG178" i="8"/>
  <c r="AF178" i="8"/>
  <c r="AE178" i="8"/>
  <c r="AD178" i="8"/>
  <c r="AC178" i="8"/>
  <c r="AB178" i="8"/>
  <c r="AA178" i="8"/>
  <c r="Z178" i="8"/>
  <c r="Y178" i="8"/>
  <c r="X178" i="8"/>
  <c r="W178" i="8"/>
  <c r="V178" i="8"/>
  <c r="U178" i="8"/>
  <c r="T178" i="8"/>
  <c r="S178" i="8"/>
  <c r="R178" i="8"/>
  <c r="Q178" i="8"/>
  <c r="P178" i="8"/>
  <c r="O178" i="8"/>
  <c r="N178" i="8"/>
  <c r="M178" i="8"/>
  <c r="L178" i="8"/>
  <c r="K178" i="8"/>
  <c r="J178" i="8"/>
  <c r="I178" i="8"/>
  <c r="H178" i="8"/>
  <c r="G178" i="8"/>
  <c r="F178" i="8"/>
  <c r="E178" i="8"/>
  <c r="D178" i="8"/>
  <c r="AJ177" i="8"/>
  <c r="AI177" i="8"/>
  <c r="AH177" i="8"/>
  <c r="AG177" i="8"/>
  <c r="AF177" i="8"/>
  <c r="AE177" i="8"/>
  <c r="AD177" i="8"/>
  <c r="AC177" i="8"/>
  <c r="AB177" i="8"/>
  <c r="AA177" i="8"/>
  <c r="Z177" i="8"/>
  <c r="Y177" i="8"/>
  <c r="X177" i="8"/>
  <c r="W177" i="8"/>
  <c r="V177" i="8"/>
  <c r="U177" i="8"/>
  <c r="T177" i="8"/>
  <c r="S177" i="8"/>
  <c r="R177" i="8"/>
  <c r="Q177" i="8"/>
  <c r="P177" i="8"/>
  <c r="O177" i="8"/>
  <c r="N177" i="8"/>
  <c r="M177" i="8"/>
  <c r="L177" i="8"/>
  <c r="K177" i="8"/>
  <c r="J177" i="8"/>
  <c r="I177" i="8"/>
  <c r="H177" i="8"/>
  <c r="G177" i="8"/>
  <c r="F177" i="8"/>
  <c r="E177" i="8"/>
  <c r="D177" i="8"/>
  <c r="AJ176" i="8"/>
  <c r="AI176" i="8"/>
  <c r="AH176" i="8"/>
  <c r="AG176" i="8"/>
  <c r="AF176" i="8"/>
  <c r="AE176" i="8"/>
  <c r="AD176" i="8"/>
  <c r="AC176" i="8"/>
  <c r="AB176" i="8"/>
  <c r="AA176" i="8"/>
  <c r="Z176" i="8"/>
  <c r="Y176" i="8"/>
  <c r="X176" i="8"/>
  <c r="W176" i="8"/>
  <c r="V176" i="8"/>
  <c r="U176" i="8"/>
  <c r="T176" i="8"/>
  <c r="S176" i="8"/>
  <c r="R176" i="8"/>
  <c r="Q176" i="8"/>
  <c r="P176" i="8"/>
  <c r="O176" i="8"/>
  <c r="N176" i="8"/>
  <c r="M176" i="8"/>
  <c r="L176" i="8"/>
  <c r="K176" i="8"/>
  <c r="J176" i="8"/>
  <c r="I176" i="8"/>
  <c r="H176" i="8"/>
  <c r="G176" i="8"/>
  <c r="F176" i="8"/>
  <c r="E176" i="8"/>
  <c r="D176" i="8"/>
  <c r="AJ175" i="8"/>
  <c r="AI175" i="8"/>
  <c r="AH175" i="8"/>
  <c r="AG175" i="8"/>
  <c r="AF175" i="8"/>
  <c r="AE175" i="8"/>
  <c r="AD175" i="8"/>
  <c r="AC175" i="8"/>
  <c r="AB175" i="8"/>
  <c r="AA175" i="8"/>
  <c r="Z175" i="8"/>
  <c r="Y175" i="8"/>
  <c r="X175" i="8"/>
  <c r="W175" i="8"/>
  <c r="V175" i="8"/>
  <c r="U175" i="8"/>
  <c r="T175" i="8"/>
  <c r="S175" i="8"/>
  <c r="R175" i="8"/>
  <c r="Q175" i="8"/>
  <c r="P175" i="8"/>
  <c r="O175" i="8"/>
  <c r="N175" i="8"/>
  <c r="M175" i="8"/>
  <c r="L175" i="8"/>
  <c r="K175" i="8"/>
  <c r="J175" i="8"/>
  <c r="I175" i="8"/>
  <c r="H175" i="8"/>
  <c r="G175" i="8"/>
  <c r="F175" i="8"/>
  <c r="E175" i="8"/>
  <c r="D175" i="8"/>
  <c r="AJ174" i="8"/>
  <c r="AI174" i="8"/>
  <c r="AH174" i="8"/>
  <c r="AG174" i="8"/>
  <c r="AF174" i="8"/>
  <c r="AE174" i="8"/>
  <c r="AD174" i="8"/>
  <c r="AC174" i="8"/>
  <c r="AB174" i="8"/>
  <c r="AA174" i="8"/>
  <c r="Z174" i="8"/>
  <c r="Y174" i="8"/>
  <c r="X174" i="8"/>
  <c r="W174" i="8"/>
  <c r="V174" i="8"/>
  <c r="U174" i="8"/>
  <c r="T174" i="8"/>
  <c r="S174" i="8"/>
  <c r="R174" i="8"/>
  <c r="Q174" i="8"/>
  <c r="P174" i="8"/>
  <c r="O174" i="8"/>
  <c r="N174" i="8"/>
  <c r="M174" i="8"/>
  <c r="L174" i="8"/>
  <c r="K174" i="8"/>
  <c r="J174" i="8"/>
  <c r="I174" i="8"/>
  <c r="H174" i="8"/>
  <c r="G174" i="8"/>
  <c r="F174" i="8"/>
  <c r="E174" i="8"/>
  <c r="D174" i="8"/>
  <c r="AJ173" i="8"/>
  <c r="AI173" i="8"/>
  <c r="AH173" i="8"/>
  <c r="AG173" i="8"/>
  <c r="AF173" i="8"/>
  <c r="AE173" i="8"/>
  <c r="AD173" i="8"/>
  <c r="AC173" i="8"/>
  <c r="AB173" i="8"/>
  <c r="AA173" i="8"/>
  <c r="Z173" i="8"/>
  <c r="Y173" i="8"/>
  <c r="X173" i="8"/>
  <c r="W173" i="8"/>
  <c r="V173" i="8"/>
  <c r="U173" i="8"/>
  <c r="T173" i="8"/>
  <c r="S173" i="8"/>
  <c r="R173" i="8"/>
  <c r="Q173" i="8"/>
  <c r="P173" i="8"/>
  <c r="O173" i="8"/>
  <c r="N173" i="8"/>
  <c r="M173" i="8"/>
  <c r="L173" i="8"/>
  <c r="K173" i="8"/>
  <c r="J173" i="8"/>
  <c r="I173" i="8"/>
  <c r="H173" i="8"/>
  <c r="G173" i="8"/>
  <c r="F173" i="8"/>
  <c r="E173" i="8"/>
  <c r="D173" i="8"/>
  <c r="AJ172" i="8"/>
  <c r="AI172" i="8"/>
  <c r="AH172" i="8"/>
  <c r="AG172" i="8"/>
  <c r="AF172" i="8"/>
  <c r="AE172" i="8"/>
  <c r="AD172" i="8"/>
  <c r="AC172" i="8"/>
  <c r="AB172" i="8"/>
  <c r="AA172" i="8"/>
  <c r="Z172" i="8"/>
  <c r="Y172" i="8"/>
  <c r="X172" i="8"/>
  <c r="W172" i="8"/>
  <c r="V172" i="8"/>
  <c r="U172" i="8"/>
  <c r="T172" i="8"/>
  <c r="S172" i="8"/>
  <c r="R172" i="8"/>
  <c r="Q172" i="8"/>
  <c r="P172" i="8"/>
  <c r="O172" i="8"/>
  <c r="N172" i="8"/>
  <c r="M172" i="8"/>
  <c r="L172" i="8"/>
  <c r="K172" i="8"/>
  <c r="J172" i="8"/>
  <c r="I172" i="8"/>
  <c r="H172" i="8"/>
  <c r="G172" i="8"/>
  <c r="F172" i="8"/>
  <c r="E172" i="8"/>
  <c r="D172" i="8"/>
  <c r="AJ171" i="8"/>
  <c r="AI171" i="8"/>
  <c r="AH171" i="8"/>
  <c r="AG171" i="8"/>
  <c r="AF171" i="8"/>
  <c r="AE171" i="8"/>
  <c r="AD171" i="8"/>
  <c r="AC171" i="8"/>
  <c r="AB171" i="8"/>
  <c r="AA171" i="8"/>
  <c r="Z171" i="8"/>
  <c r="Y171" i="8"/>
  <c r="X171" i="8"/>
  <c r="W171" i="8"/>
  <c r="V171" i="8"/>
  <c r="U171" i="8"/>
  <c r="T171" i="8"/>
  <c r="S171" i="8"/>
  <c r="R171" i="8"/>
  <c r="Q171" i="8"/>
  <c r="P171" i="8"/>
  <c r="O171" i="8"/>
  <c r="N171" i="8"/>
  <c r="M171" i="8"/>
  <c r="L171" i="8"/>
  <c r="K171" i="8"/>
  <c r="J171" i="8"/>
  <c r="I171" i="8"/>
  <c r="H171" i="8"/>
  <c r="G171" i="8"/>
  <c r="F171" i="8"/>
  <c r="E171" i="8"/>
  <c r="D171" i="8"/>
  <c r="AJ170" i="8"/>
  <c r="AI170" i="8"/>
  <c r="AH170" i="8"/>
  <c r="AG170" i="8"/>
  <c r="AF170" i="8"/>
  <c r="AE170" i="8"/>
  <c r="AD170" i="8"/>
  <c r="AC170" i="8"/>
  <c r="AB170" i="8"/>
  <c r="AA170" i="8"/>
  <c r="Z170" i="8"/>
  <c r="Y170" i="8"/>
  <c r="X170" i="8"/>
  <c r="W170" i="8"/>
  <c r="V170" i="8"/>
  <c r="U170" i="8"/>
  <c r="T170" i="8"/>
  <c r="S170" i="8"/>
  <c r="R170" i="8"/>
  <c r="Q170" i="8"/>
  <c r="P170" i="8"/>
  <c r="O170" i="8"/>
  <c r="N170" i="8"/>
  <c r="M170" i="8"/>
  <c r="L170" i="8"/>
  <c r="K170" i="8"/>
  <c r="J170" i="8"/>
  <c r="I170" i="8"/>
  <c r="H170" i="8"/>
  <c r="G170" i="8"/>
  <c r="F170" i="8"/>
  <c r="E170" i="8"/>
  <c r="D170" i="8"/>
  <c r="AJ169" i="8"/>
  <c r="AI169" i="8"/>
  <c r="AH169" i="8"/>
  <c r="AG169" i="8"/>
  <c r="AF169" i="8"/>
  <c r="AE169" i="8"/>
  <c r="AD169" i="8"/>
  <c r="AC169" i="8"/>
  <c r="AB169" i="8"/>
  <c r="AA169" i="8"/>
  <c r="Z169" i="8"/>
  <c r="Y169" i="8"/>
  <c r="X169" i="8"/>
  <c r="W169" i="8"/>
  <c r="V169" i="8"/>
  <c r="U169" i="8"/>
  <c r="T169" i="8"/>
  <c r="S169" i="8"/>
  <c r="R169" i="8"/>
  <c r="Q169" i="8"/>
  <c r="P169" i="8"/>
  <c r="O169" i="8"/>
  <c r="N169" i="8"/>
  <c r="M169" i="8"/>
  <c r="L169" i="8"/>
  <c r="K169" i="8"/>
  <c r="J169" i="8"/>
  <c r="I169" i="8"/>
  <c r="H169" i="8"/>
  <c r="G169" i="8"/>
  <c r="F169" i="8"/>
  <c r="E169" i="8"/>
  <c r="D169" i="8"/>
  <c r="AJ168" i="8"/>
  <c r="AI168" i="8"/>
  <c r="AH168" i="8"/>
  <c r="AG168" i="8"/>
  <c r="AF168" i="8"/>
  <c r="AE168" i="8"/>
  <c r="AD168" i="8"/>
  <c r="AC168" i="8"/>
  <c r="AB168" i="8"/>
  <c r="AA168" i="8"/>
  <c r="Z168" i="8"/>
  <c r="Y168" i="8"/>
  <c r="X168" i="8"/>
  <c r="W168" i="8"/>
  <c r="V168" i="8"/>
  <c r="U168" i="8"/>
  <c r="T168" i="8"/>
  <c r="S168" i="8"/>
  <c r="R168" i="8"/>
  <c r="Q168" i="8"/>
  <c r="P168" i="8"/>
  <c r="O168" i="8"/>
  <c r="N168" i="8"/>
  <c r="M168" i="8"/>
  <c r="L168" i="8"/>
  <c r="K168" i="8"/>
  <c r="J168" i="8"/>
  <c r="I168" i="8"/>
  <c r="H168" i="8"/>
  <c r="G168" i="8"/>
  <c r="F168" i="8"/>
  <c r="E168" i="8"/>
  <c r="D168" i="8"/>
  <c r="AJ167" i="8"/>
  <c r="AI167" i="8"/>
  <c r="AH167" i="8"/>
  <c r="AG167" i="8"/>
  <c r="AF167" i="8"/>
  <c r="AE167" i="8"/>
  <c r="AD167" i="8"/>
  <c r="AC167" i="8"/>
  <c r="AB167" i="8"/>
  <c r="AA167" i="8"/>
  <c r="Z167" i="8"/>
  <c r="Y167" i="8"/>
  <c r="X167" i="8"/>
  <c r="W167" i="8"/>
  <c r="V167" i="8"/>
  <c r="U167" i="8"/>
  <c r="T167" i="8"/>
  <c r="S167" i="8"/>
  <c r="R167" i="8"/>
  <c r="Q167" i="8"/>
  <c r="P167" i="8"/>
  <c r="O167" i="8"/>
  <c r="N167" i="8"/>
  <c r="M167" i="8"/>
  <c r="L167" i="8"/>
  <c r="K167" i="8"/>
  <c r="J167" i="8"/>
  <c r="I167" i="8"/>
  <c r="H167" i="8"/>
  <c r="G167" i="8"/>
  <c r="F167" i="8"/>
  <c r="E167" i="8"/>
  <c r="D167" i="8"/>
  <c r="AJ166" i="8"/>
  <c r="AI166" i="8"/>
  <c r="AH166" i="8"/>
  <c r="AG166" i="8"/>
  <c r="AF166" i="8"/>
  <c r="AE166" i="8"/>
  <c r="AD166" i="8"/>
  <c r="AC166" i="8"/>
  <c r="AB166" i="8"/>
  <c r="AA166" i="8"/>
  <c r="Z166" i="8"/>
  <c r="Y166" i="8"/>
  <c r="X166" i="8"/>
  <c r="W166" i="8"/>
  <c r="V166" i="8"/>
  <c r="U166" i="8"/>
  <c r="T166" i="8"/>
  <c r="S166" i="8"/>
  <c r="R166" i="8"/>
  <c r="Q166" i="8"/>
  <c r="P166" i="8"/>
  <c r="O166" i="8"/>
  <c r="N166" i="8"/>
  <c r="M166" i="8"/>
  <c r="L166" i="8"/>
  <c r="K166" i="8"/>
  <c r="J166" i="8"/>
  <c r="I166" i="8"/>
  <c r="H166" i="8"/>
  <c r="G166" i="8"/>
  <c r="F166" i="8"/>
  <c r="E166" i="8"/>
  <c r="D166" i="8"/>
  <c r="AJ165" i="8"/>
  <c r="AI165" i="8"/>
  <c r="AH165" i="8"/>
  <c r="AG165" i="8"/>
  <c r="AF165" i="8"/>
  <c r="AE165" i="8"/>
  <c r="AD165" i="8"/>
  <c r="AC165" i="8"/>
  <c r="AB165" i="8"/>
  <c r="AA165" i="8"/>
  <c r="Z165" i="8"/>
  <c r="Y165" i="8"/>
  <c r="X165" i="8"/>
  <c r="W165" i="8"/>
  <c r="V165" i="8"/>
  <c r="U165" i="8"/>
  <c r="T165" i="8"/>
  <c r="S165" i="8"/>
  <c r="R165" i="8"/>
  <c r="Q165" i="8"/>
  <c r="P165" i="8"/>
  <c r="O165" i="8"/>
  <c r="N165" i="8"/>
  <c r="M165" i="8"/>
  <c r="L165" i="8"/>
  <c r="K165" i="8"/>
  <c r="J165" i="8"/>
  <c r="I165" i="8"/>
  <c r="H165" i="8"/>
  <c r="G165" i="8"/>
  <c r="F165" i="8"/>
  <c r="E165" i="8"/>
  <c r="D165" i="8"/>
  <c r="AJ164" i="8"/>
  <c r="AI164" i="8"/>
  <c r="AH164" i="8"/>
  <c r="AG164" i="8"/>
  <c r="AF164" i="8"/>
  <c r="AE164" i="8"/>
  <c r="AD164" i="8"/>
  <c r="AC164" i="8"/>
  <c r="AB164" i="8"/>
  <c r="AA164" i="8"/>
  <c r="Z164" i="8"/>
  <c r="Y164" i="8"/>
  <c r="X164" i="8"/>
  <c r="W164" i="8"/>
  <c r="V164" i="8"/>
  <c r="U164" i="8"/>
  <c r="T164" i="8"/>
  <c r="S164" i="8"/>
  <c r="R164" i="8"/>
  <c r="Q164" i="8"/>
  <c r="P164" i="8"/>
  <c r="O164" i="8"/>
  <c r="N164" i="8"/>
  <c r="M164" i="8"/>
  <c r="L164" i="8"/>
  <c r="K164" i="8"/>
  <c r="J164" i="8"/>
  <c r="I164" i="8"/>
  <c r="H164" i="8"/>
  <c r="G164" i="8"/>
  <c r="F164" i="8"/>
  <c r="E164" i="8"/>
  <c r="D164" i="8"/>
  <c r="AJ163" i="8"/>
  <c r="AI163" i="8"/>
  <c r="AH163" i="8"/>
  <c r="AG163" i="8"/>
  <c r="AF163" i="8"/>
  <c r="AE163" i="8"/>
  <c r="AD163" i="8"/>
  <c r="AC163" i="8"/>
  <c r="AB163" i="8"/>
  <c r="AA163" i="8"/>
  <c r="Z163" i="8"/>
  <c r="Y163" i="8"/>
  <c r="X163" i="8"/>
  <c r="W163" i="8"/>
  <c r="V163" i="8"/>
  <c r="U163" i="8"/>
  <c r="T163" i="8"/>
  <c r="S163" i="8"/>
  <c r="R163" i="8"/>
  <c r="Q163" i="8"/>
  <c r="P163" i="8"/>
  <c r="O163" i="8"/>
  <c r="N163" i="8"/>
  <c r="M163" i="8"/>
  <c r="L163" i="8"/>
  <c r="K163" i="8"/>
  <c r="J163" i="8"/>
  <c r="I163" i="8"/>
  <c r="H163" i="8"/>
  <c r="G163" i="8"/>
  <c r="F163" i="8"/>
  <c r="E163" i="8"/>
  <c r="D163" i="8"/>
  <c r="AJ162" i="8"/>
  <c r="AI162" i="8"/>
  <c r="AH162" i="8"/>
  <c r="AG162" i="8"/>
  <c r="AF162" i="8"/>
  <c r="AE162" i="8"/>
  <c r="AD162" i="8"/>
  <c r="AC162" i="8"/>
  <c r="AB162" i="8"/>
  <c r="AA162" i="8"/>
  <c r="Z162" i="8"/>
  <c r="Y162" i="8"/>
  <c r="X162" i="8"/>
  <c r="W162" i="8"/>
  <c r="V162" i="8"/>
  <c r="U162" i="8"/>
  <c r="T162" i="8"/>
  <c r="S162" i="8"/>
  <c r="R162" i="8"/>
  <c r="Q162" i="8"/>
  <c r="P162" i="8"/>
  <c r="O162" i="8"/>
  <c r="N162" i="8"/>
  <c r="M162" i="8"/>
  <c r="L162" i="8"/>
  <c r="K162" i="8"/>
  <c r="J162" i="8"/>
  <c r="I162" i="8"/>
  <c r="H162" i="8"/>
  <c r="G162" i="8"/>
  <c r="F162" i="8"/>
  <c r="E162" i="8"/>
  <c r="D162" i="8"/>
  <c r="AJ161" i="8"/>
  <c r="AI161" i="8"/>
  <c r="AH161" i="8"/>
  <c r="AG161" i="8"/>
  <c r="AF161" i="8"/>
  <c r="AE161" i="8"/>
  <c r="AD161" i="8"/>
  <c r="AC161" i="8"/>
  <c r="AB161" i="8"/>
  <c r="AA161" i="8"/>
  <c r="Z161" i="8"/>
  <c r="Y161" i="8"/>
  <c r="X161" i="8"/>
  <c r="W161" i="8"/>
  <c r="V161" i="8"/>
  <c r="U161" i="8"/>
  <c r="T161" i="8"/>
  <c r="S161" i="8"/>
  <c r="R161" i="8"/>
  <c r="Q161" i="8"/>
  <c r="P161" i="8"/>
  <c r="O161" i="8"/>
  <c r="N161" i="8"/>
  <c r="M161" i="8"/>
  <c r="L161" i="8"/>
  <c r="K161" i="8"/>
  <c r="J161" i="8"/>
  <c r="I161" i="8"/>
  <c r="H161" i="8"/>
  <c r="G161" i="8"/>
  <c r="F161" i="8"/>
  <c r="E161" i="8"/>
  <c r="D161" i="8"/>
  <c r="AJ160" i="8"/>
  <c r="AI160" i="8"/>
  <c r="AH160" i="8"/>
  <c r="AG160" i="8"/>
  <c r="AF160" i="8"/>
  <c r="AE160" i="8"/>
  <c r="AD160" i="8"/>
  <c r="AC160" i="8"/>
  <c r="AB160" i="8"/>
  <c r="AA160" i="8"/>
  <c r="Z160" i="8"/>
  <c r="Y160" i="8"/>
  <c r="X160" i="8"/>
  <c r="W160" i="8"/>
  <c r="V160" i="8"/>
  <c r="U160" i="8"/>
  <c r="T160" i="8"/>
  <c r="S160" i="8"/>
  <c r="R160" i="8"/>
  <c r="Q160" i="8"/>
  <c r="P160" i="8"/>
  <c r="O160" i="8"/>
  <c r="N160" i="8"/>
  <c r="M160" i="8"/>
  <c r="L160" i="8"/>
  <c r="K160" i="8"/>
  <c r="J160" i="8"/>
  <c r="I160" i="8"/>
  <c r="H160" i="8"/>
  <c r="G160" i="8"/>
  <c r="F160" i="8"/>
  <c r="E160" i="8"/>
  <c r="D160" i="8"/>
  <c r="AJ159" i="8"/>
  <c r="AI159" i="8"/>
  <c r="AH159" i="8"/>
  <c r="AG159" i="8"/>
  <c r="AF159" i="8"/>
  <c r="AE159" i="8"/>
  <c r="AD159" i="8"/>
  <c r="AC159" i="8"/>
  <c r="AB159" i="8"/>
  <c r="AA159" i="8"/>
  <c r="Z159" i="8"/>
  <c r="Y159" i="8"/>
  <c r="X159" i="8"/>
  <c r="W159" i="8"/>
  <c r="V159" i="8"/>
  <c r="U159" i="8"/>
  <c r="T159" i="8"/>
  <c r="S159" i="8"/>
  <c r="R159" i="8"/>
  <c r="Q159" i="8"/>
  <c r="P159" i="8"/>
  <c r="O159" i="8"/>
  <c r="N159" i="8"/>
  <c r="M159" i="8"/>
  <c r="L159" i="8"/>
  <c r="K159" i="8"/>
  <c r="J159" i="8"/>
  <c r="I159" i="8"/>
  <c r="H159" i="8"/>
  <c r="G159" i="8"/>
  <c r="F159" i="8"/>
  <c r="E159" i="8"/>
  <c r="D159" i="8"/>
  <c r="AJ158" i="8"/>
  <c r="AI158" i="8"/>
  <c r="AH158" i="8"/>
  <c r="AG158" i="8"/>
  <c r="AF158" i="8"/>
  <c r="AE158" i="8"/>
  <c r="AD158" i="8"/>
  <c r="AC158" i="8"/>
  <c r="AB158" i="8"/>
  <c r="AA158" i="8"/>
  <c r="Z158" i="8"/>
  <c r="Y158" i="8"/>
  <c r="X158" i="8"/>
  <c r="W158" i="8"/>
  <c r="V158" i="8"/>
  <c r="U158" i="8"/>
  <c r="T158" i="8"/>
  <c r="S158" i="8"/>
  <c r="R158" i="8"/>
  <c r="Q158" i="8"/>
  <c r="P158" i="8"/>
  <c r="O158" i="8"/>
  <c r="N158" i="8"/>
  <c r="M158" i="8"/>
  <c r="L158" i="8"/>
  <c r="K158" i="8"/>
  <c r="J158" i="8"/>
  <c r="I158" i="8"/>
  <c r="H158" i="8"/>
  <c r="G158" i="8"/>
  <c r="F158" i="8"/>
  <c r="E158" i="8"/>
  <c r="D158" i="8"/>
  <c r="AJ157" i="8"/>
  <c r="AI157" i="8"/>
  <c r="AH157" i="8"/>
  <c r="AG157" i="8"/>
  <c r="AF157" i="8"/>
  <c r="AE157" i="8"/>
  <c r="AD157" i="8"/>
  <c r="AC157" i="8"/>
  <c r="AB157" i="8"/>
  <c r="AA157" i="8"/>
  <c r="Z157" i="8"/>
  <c r="Y157" i="8"/>
  <c r="X157" i="8"/>
  <c r="W157" i="8"/>
  <c r="V157" i="8"/>
  <c r="U157" i="8"/>
  <c r="T157" i="8"/>
  <c r="S157" i="8"/>
  <c r="R157" i="8"/>
  <c r="Q157" i="8"/>
  <c r="P157" i="8"/>
  <c r="O157" i="8"/>
  <c r="N157" i="8"/>
  <c r="M157" i="8"/>
  <c r="L157" i="8"/>
  <c r="K157" i="8"/>
  <c r="J157" i="8"/>
  <c r="I157" i="8"/>
  <c r="H157" i="8"/>
  <c r="G157" i="8"/>
  <c r="F157" i="8"/>
  <c r="E157" i="8"/>
  <c r="D157" i="8"/>
  <c r="AJ156" i="8"/>
  <c r="AI156" i="8"/>
  <c r="AH156" i="8"/>
  <c r="AG156" i="8"/>
  <c r="AF156" i="8"/>
  <c r="AE156" i="8"/>
  <c r="AD156" i="8"/>
  <c r="AC156" i="8"/>
  <c r="AB156" i="8"/>
  <c r="AA156" i="8"/>
  <c r="Z156" i="8"/>
  <c r="Y156" i="8"/>
  <c r="X156" i="8"/>
  <c r="W156" i="8"/>
  <c r="V156" i="8"/>
  <c r="U156" i="8"/>
  <c r="T156" i="8"/>
  <c r="S156" i="8"/>
  <c r="R156" i="8"/>
  <c r="Q156" i="8"/>
  <c r="P156" i="8"/>
  <c r="O156" i="8"/>
  <c r="N156" i="8"/>
  <c r="M156" i="8"/>
  <c r="L156" i="8"/>
  <c r="K156" i="8"/>
  <c r="J156" i="8"/>
  <c r="I156" i="8"/>
  <c r="H156" i="8"/>
  <c r="G156" i="8"/>
  <c r="F156" i="8"/>
  <c r="E156" i="8"/>
  <c r="D156" i="8"/>
  <c r="AJ155" i="8"/>
  <c r="AI155" i="8"/>
  <c r="AH155" i="8"/>
  <c r="AG155" i="8"/>
  <c r="AF155" i="8"/>
  <c r="AE155" i="8"/>
  <c r="AD155" i="8"/>
  <c r="AC155" i="8"/>
  <c r="AB155" i="8"/>
  <c r="AA155" i="8"/>
  <c r="Z155" i="8"/>
  <c r="Y155" i="8"/>
  <c r="X155" i="8"/>
  <c r="W155" i="8"/>
  <c r="V155" i="8"/>
  <c r="U155" i="8"/>
  <c r="T155" i="8"/>
  <c r="S155" i="8"/>
  <c r="R155" i="8"/>
  <c r="Q155" i="8"/>
  <c r="P155" i="8"/>
  <c r="O155" i="8"/>
  <c r="N155" i="8"/>
  <c r="M155" i="8"/>
  <c r="L155" i="8"/>
  <c r="K155" i="8"/>
  <c r="J155" i="8"/>
  <c r="I155" i="8"/>
  <c r="H155" i="8"/>
  <c r="G155" i="8"/>
  <c r="F155" i="8"/>
  <c r="E155" i="8"/>
  <c r="D155" i="8"/>
  <c r="AJ154" i="8"/>
  <c r="AI154" i="8"/>
  <c r="AH154" i="8"/>
  <c r="AG154" i="8"/>
  <c r="AF154" i="8"/>
  <c r="AE154" i="8"/>
  <c r="AD154" i="8"/>
  <c r="AC154" i="8"/>
  <c r="AB154" i="8"/>
  <c r="AA154" i="8"/>
  <c r="Z154" i="8"/>
  <c r="Y154" i="8"/>
  <c r="X154" i="8"/>
  <c r="W154" i="8"/>
  <c r="V154" i="8"/>
  <c r="U154" i="8"/>
  <c r="T154" i="8"/>
  <c r="S154" i="8"/>
  <c r="R154" i="8"/>
  <c r="Q154" i="8"/>
  <c r="P154" i="8"/>
  <c r="O154" i="8"/>
  <c r="N154" i="8"/>
  <c r="M154" i="8"/>
  <c r="L154" i="8"/>
  <c r="K154" i="8"/>
  <c r="J154" i="8"/>
  <c r="I154" i="8"/>
  <c r="H154" i="8"/>
  <c r="G154" i="8"/>
  <c r="F154" i="8"/>
  <c r="E154" i="8"/>
  <c r="D154" i="8"/>
  <c r="AJ153" i="8"/>
  <c r="AI153" i="8"/>
  <c r="AH153" i="8"/>
  <c r="AG153" i="8"/>
  <c r="AF153" i="8"/>
  <c r="AE153" i="8"/>
  <c r="AD153" i="8"/>
  <c r="AC153" i="8"/>
  <c r="AB153" i="8"/>
  <c r="AA153" i="8"/>
  <c r="Z153" i="8"/>
  <c r="Y153" i="8"/>
  <c r="X153" i="8"/>
  <c r="W153" i="8"/>
  <c r="V153" i="8"/>
  <c r="U153" i="8"/>
  <c r="T153" i="8"/>
  <c r="S153" i="8"/>
  <c r="R153" i="8"/>
  <c r="Q153" i="8"/>
  <c r="P153" i="8"/>
  <c r="O153" i="8"/>
  <c r="N153" i="8"/>
  <c r="M153" i="8"/>
  <c r="L153" i="8"/>
  <c r="K153" i="8"/>
  <c r="J153" i="8"/>
  <c r="I153" i="8"/>
  <c r="H153" i="8"/>
  <c r="G153" i="8"/>
  <c r="F153" i="8"/>
  <c r="E153" i="8"/>
  <c r="D153" i="8"/>
  <c r="AJ152" i="8"/>
  <c r="AI152" i="8"/>
  <c r="AH152" i="8"/>
  <c r="AG152" i="8"/>
  <c r="AF152" i="8"/>
  <c r="AE152" i="8"/>
  <c r="AD152" i="8"/>
  <c r="AC152" i="8"/>
  <c r="AB152" i="8"/>
  <c r="AA152" i="8"/>
  <c r="Z152" i="8"/>
  <c r="Y152" i="8"/>
  <c r="X152" i="8"/>
  <c r="W152" i="8"/>
  <c r="V152" i="8"/>
  <c r="U152" i="8"/>
  <c r="T152" i="8"/>
  <c r="S152" i="8"/>
  <c r="R152" i="8"/>
  <c r="Q152" i="8"/>
  <c r="P152" i="8"/>
  <c r="O152" i="8"/>
  <c r="N152" i="8"/>
  <c r="M152" i="8"/>
  <c r="L152" i="8"/>
  <c r="K152" i="8"/>
  <c r="J152" i="8"/>
  <c r="I152" i="8"/>
  <c r="H152" i="8"/>
  <c r="G152" i="8"/>
  <c r="F152" i="8"/>
  <c r="E152" i="8"/>
  <c r="D152" i="8"/>
  <c r="AJ151" i="8"/>
  <c r="AI151" i="8"/>
  <c r="AH151" i="8"/>
  <c r="AG151" i="8"/>
  <c r="AF151" i="8"/>
  <c r="AE151" i="8"/>
  <c r="AD151" i="8"/>
  <c r="AC151" i="8"/>
  <c r="AB151" i="8"/>
  <c r="AA151" i="8"/>
  <c r="Z151" i="8"/>
  <c r="Y151" i="8"/>
  <c r="X151" i="8"/>
  <c r="W151" i="8"/>
  <c r="V151" i="8"/>
  <c r="U151" i="8"/>
  <c r="T151" i="8"/>
  <c r="S151" i="8"/>
  <c r="R151" i="8"/>
  <c r="Q151" i="8"/>
  <c r="P151" i="8"/>
  <c r="O151" i="8"/>
  <c r="N151" i="8"/>
  <c r="M151" i="8"/>
  <c r="L151" i="8"/>
  <c r="K151" i="8"/>
  <c r="J151" i="8"/>
  <c r="I151" i="8"/>
  <c r="H151" i="8"/>
  <c r="G151" i="8"/>
  <c r="F151" i="8"/>
  <c r="E151" i="8"/>
  <c r="D151" i="8"/>
  <c r="AJ150" i="8"/>
  <c r="AI150" i="8"/>
  <c r="AH150" i="8"/>
  <c r="AG150" i="8"/>
  <c r="AF150" i="8"/>
  <c r="AE150" i="8"/>
  <c r="AD150" i="8"/>
  <c r="AC150" i="8"/>
  <c r="AB150" i="8"/>
  <c r="AA150" i="8"/>
  <c r="Z150" i="8"/>
  <c r="Y150" i="8"/>
  <c r="X150" i="8"/>
  <c r="W150" i="8"/>
  <c r="V150" i="8"/>
  <c r="U150" i="8"/>
  <c r="T150" i="8"/>
  <c r="S150" i="8"/>
  <c r="R150" i="8"/>
  <c r="Q150" i="8"/>
  <c r="P150" i="8"/>
  <c r="O150" i="8"/>
  <c r="N150" i="8"/>
  <c r="M150" i="8"/>
  <c r="L150" i="8"/>
  <c r="K150" i="8"/>
  <c r="J150" i="8"/>
  <c r="I150" i="8"/>
  <c r="H150" i="8"/>
  <c r="G150" i="8"/>
  <c r="F150" i="8"/>
  <c r="E150" i="8"/>
  <c r="D150" i="8"/>
  <c r="AJ149" i="8"/>
  <c r="AI149" i="8"/>
  <c r="AH149" i="8"/>
  <c r="AG149" i="8"/>
  <c r="AF149" i="8"/>
  <c r="AE149" i="8"/>
  <c r="AD149" i="8"/>
  <c r="AC149" i="8"/>
  <c r="AB149" i="8"/>
  <c r="AA149" i="8"/>
  <c r="Z149" i="8"/>
  <c r="Y149" i="8"/>
  <c r="X149" i="8"/>
  <c r="W149" i="8"/>
  <c r="V149" i="8"/>
  <c r="U149" i="8"/>
  <c r="T149" i="8"/>
  <c r="S149" i="8"/>
  <c r="R149" i="8"/>
  <c r="Q149" i="8"/>
  <c r="P149" i="8"/>
  <c r="O149" i="8"/>
  <c r="N149" i="8"/>
  <c r="M149" i="8"/>
  <c r="L149" i="8"/>
  <c r="K149" i="8"/>
  <c r="J149" i="8"/>
  <c r="I149" i="8"/>
  <c r="H149" i="8"/>
  <c r="G149" i="8"/>
  <c r="F149" i="8"/>
  <c r="E149" i="8"/>
  <c r="D149" i="8"/>
  <c r="AJ148" i="8"/>
  <c r="AI148" i="8"/>
  <c r="AH148" i="8"/>
  <c r="AG148" i="8"/>
  <c r="AF148" i="8"/>
  <c r="AE148" i="8"/>
  <c r="AD148" i="8"/>
  <c r="AC148" i="8"/>
  <c r="AB148" i="8"/>
  <c r="AA148" i="8"/>
  <c r="Z148" i="8"/>
  <c r="Y148" i="8"/>
  <c r="X148" i="8"/>
  <c r="W148" i="8"/>
  <c r="V148" i="8"/>
  <c r="U148" i="8"/>
  <c r="T148" i="8"/>
  <c r="S148" i="8"/>
  <c r="R148" i="8"/>
  <c r="Q148" i="8"/>
  <c r="P148" i="8"/>
  <c r="O148" i="8"/>
  <c r="N148" i="8"/>
  <c r="M148" i="8"/>
  <c r="L148" i="8"/>
  <c r="K148" i="8"/>
  <c r="J148" i="8"/>
  <c r="I148" i="8"/>
  <c r="H148" i="8"/>
  <c r="G148" i="8"/>
  <c r="F148" i="8"/>
  <c r="E148" i="8"/>
  <c r="D148" i="8"/>
  <c r="AJ147" i="8"/>
  <c r="AI147" i="8"/>
  <c r="AH147" i="8"/>
  <c r="AG147" i="8"/>
  <c r="AF147" i="8"/>
  <c r="AE147" i="8"/>
  <c r="AD147" i="8"/>
  <c r="AC147" i="8"/>
  <c r="AB147" i="8"/>
  <c r="AA147" i="8"/>
  <c r="Z147" i="8"/>
  <c r="Y147" i="8"/>
  <c r="X147" i="8"/>
  <c r="W147" i="8"/>
  <c r="V147" i="8"/>
  <c r="U147" i="8"/>
  <c r="T147" i="8"/>
  <c r="S147" i="8"/>
  <c r="R147" i="8"/>
  <c r="Q147" i="8"/>
  <c r="P147" i="8"/>
  <c r="O147" i="8"/>
  <c r="N147" i="8"/>
  <c r="M147" i="8"/>
  <c r="L147" i="8"/>
  <c r="K147" i="8"/>
  <c r="J147" i="8"/>
  <c r="I147" i="8"/>
  <c r="H147" i="8"/>
  <c r="G147" i="8"/>
  <c r="F147" i="8"/>
  <c r="E147" i="8"/>
  <c r="D147" i="8"/>
  <c r="AJ146" i="8"/>
  <c r="AI146" i="8"/>
  <c r="AH146" i="8"/>
  <c r="AG146" i="8"/>
  <c r="AF146" i="8"/>
  <c r="AE146" i="8"/>
  <c r="AD146" i="8"/>
  <c r="AC146" i="8"/>
  <c r="AB146" i="8"/>
  <c r="AA146" i="8"/>
  <c r="Z146" i="8"/>
  <c r="Y146" i="8"/>
  <c r="X146" i="8"/>
  <c r="W146" i="8"/>
  <c r="V146" i="8"/>
  <c r="U146" i="8"/>
  <c r="T146" i="8"/>
  <c r="S146" i="8"/>
  <c r="R146" i="8"/>
  <c r="Q146" i="8"/>
  <c r="P146" i="8"/>
  <c r="O146" i="8"/>
  <c r="N146" i="8"/>
  <c r="M146" i="8"/>
  <c r="L146" i="8"/>
  <c r="K146" i="8"/>
  <c r="J146" i="8"/>
  <c r="I146" i="8"/>
  <c r="H146" i="8"/>
  <c r="G146" i="8"/>
  <c r="F146" i="8"/>
  <c r="E146" i="8"/>
  <c r="D146" i="8"/>
  <c r="AJ145" i="8"/>
  <c r="AI145" i="8"/>
  <c r="AH145" i="8"/>
  <c r="AG145" i="8"/>
  <c r="AF145" i="8"/>
  <c r="AE145" i="8"/>
  <c r="AD145" i="8"/>
  <c r="AC145" i="8"/>
  <c r="AB145" i="8"/>
  <c r="AA145" i="8"/>
  <c r="Z145" i="8"/>
  <c r="Y145" i="8"/>
  <c r="X145" i="8"/>
  <c r="W145" i="8"/>
  <c r="V145" i="8"/>
  <c r="U145" i="8"/>
  <c r="T145" i="8"/>
  <c r="S145" i="8"/>
  <c r="R145" i="8"/>
  <c r="Q145" i="8"/>
  <c r="P145" i="8"/>
  <c r="O145" i="8"/>
  <c r="N145" i="8"/>
  <c r="M145" i="8"/>
  <c r="L145" i="8"/>
  <c r="K145" i="8"/>
  <c r="J145" i="8"/>
  <c r="I145" i="8"/>
  <c r="H145" i="8"/>
  <c r="G145" i="8"/>
  <c r="F145" i="8"/>
  <c r="E145" i="8"/>
  <c r="D145" i="8"/>
  <c r="AJ144" i="8"/>
  <c r="AI144" i="8"/>
  <c r="AH144" i="8"/>
  <c r="AG144" i="8"/>
  <c r="AF144" i="8"/>
  <c r="AE144" i="8"/>
  <c r="AD144" i="8"/>
  <c r="AC144" i="8"/>
  <c r="AB144" i="8"/>
  <c r="AA144" i="8"/>
  <c r="Z144" i="8"/>
  <c r="Y144" i="8"/>
  <c r="X144" i="8"/>
  <c r="W144" i="8"/>
  <c r="V144" i="8"/>
  <c r="U144" i="8"/>
  <c r="T144" i="8"/>
  <c r="S144" i="8"/>
  <c r="R144" i="8"/>
  <c r="Q144" i="8"/>
  <c r="P144" i="8"/>
  <c r="O144" i="8"/>
  <c r="N144" i="8"/>
  <c r="M144" i="8"/>
  <c r="L144" i="8"/>
  <c r="K144" i="8"/>
  <c r="J144" i="8"/>
  <c r="I144" i="8"/>
  <c r="H144" i="8"/>
  <c r="G144" i="8"/>
  <c r="F144" i="8"/>
  <c r="E144" i="8"/>
  <c r="D144" i="8"/>
  <c r="AJ143" i="8"/>
  <c r="AI143" i="8"/>
  <c r="AH143" i="8"/>
  <c r="AG143" i="8"/>
  <c r="AF143" i="8"/>
  <c r="AE143" i="8"/>
  <c r="AD143" i="8"/>
  <c r="AC143" i="8"/>
  <c r="AB143" i="8"/>
  <c r="AA143" i="8"/>
  <c r="Z143" i="8"/>
  <c r="Y143" i="8"/>
  <c r="X143" i="8"/>
  <c r="W143" i="8"/>
  <c r="V143" i="8"/>
  <c r="U143" i="8"/>
  <c r="T143" i="8"/>
  <c r="S143" i="8"/>
  <c r="R143" i="8"/>
  <c r="Q143" i="8"/>
  <c r="P143" i="8"/>
  <c r="O143" i="8"/>
  <c r="N143" i="8"/>
  <c r="M143" i="8"/>
  <c r="L143" i="8"/>
  <c r="K143" i="8"/>
  <c r="J143" i="8"/>
  <c r="I143" i="8"/>
  <c r="H143" i="8"/>
  <c r="G143" i="8"/>
  <c r="F143" i="8"/>
  <c r="E143" i="8"/>
  <c r="D143" i="8"/>
  <c r="AJ142" i="8"/>
  <c r="AI142" i="8"/>
  <c r="AH142" i="8"/>
  <c r="AG142" i="8"/>
  <c r="AF142" i="8"/>
  <c r="AE142" i="8"/>
  <c r="AD142" i="8"/>
  <c r="AC142" i="8"/>
  <c r="AB142" i="8"/>
  <c r="AA142" i="8"/>
  <c r="Z142" i="8"/>
  <c r="Y142" i="8"/>
  <c r="X142" i="8"/>
  <c r="W142" i="8"/>
  <c r="V142" i="8"/>
  <c r="U142" i="8"/>
  <c r="T142" i="8"/>
  <c r="S142" i="8"/>
  <c r="R142" i="8"/>
  <c r="Q142" i="8"/>
  <c r="P142" i="8"/>
  <c r="O142" i="8"/>
  <c r="N142" i="8"/>
  <c r="M142" i="8"/>
  <c r="L142" i="8"/>
  <c r="K142" i="8"/>
  <c r="J142" i="8"/>
  <c r="I142" i="8"/>
  <c r="H142" i="8"/>
  <c r="G142" i="8"/>
  <c r="F142" i="8"/>
  <c r="E142" i="8"/>
  <c r="D142" i="8"/>
  <c r="AJ141" i="8"/>
  <c r="AI141" i="8"/>
  <c r="AH141" i="8"/>
  <c r="AG141" i="8"/>
  <c r="AF141" i="8"/>
  <c r="AE141" i="8"/>
  <c r="AD141" i="8"/>
  <c r="AC141" i="8"/>
  <c r="AB141" i="8"/>
  <c r="AA141" i="8"/>
  <c r="Z141" i="8"/>
  <c r="Y141" i="8"/>
  <c r="X141" i="8"/>
  <c r="W141" i="8"/>
  <c r="V141" i="8"/>
  <c r="U141" i="8"/>
  <c r="T141" i="8"/>
  <c r="S141" i="8"/>
  <c r="R141" i="8"/>
  <c r="Q141" i="8"/>
  <c r="P141" i="8"/>
  <c r="O141" i="8"/>
  <c r="N141" i="8"/>
  <c r="M141" i="8"/>
  <c r="L141" i="8"/>
  <c r="K141" i="8"/>
  <c r="J141" i="8"/>
  <c r="I141" i="8"/>
  <c r="H141" i="8"/>
  <c r="G141" i="8"/>
  <c r="F141" i="8"/>
  <c r="E141" i="8"/>
  <c r="D141" i="8"/>
  <c r="AJ140" i="8"/>
  <c r="AI140" i="8"/>
  <c r="AH140" i="8"/>
  <c r="AG140" i="8"/>
  <c r="AF140" i="8"/>
  <c r="AE140" i="8"/>
  <c r="AD140" i="8"/>
  <c r="AC140" i="8"/>
  <c r="AB140" i="8"/>
  <c r="AA140" i="8"/>
  <c r="Z140" i="8"/>
  <c r="Y140" i="8"/>
  <c r="X140" i="8"/>
  <c r="W140" i="8"/>
  <c r="V140" i="8"/>
  <c r="U140" i="8"/>
  <c r="T140" i="8"/>
  <c r="S140" i="8"/>
  <c r="R140" i="8"/>
  <c r="Q140" i="8"/>
  <c r="P140" i="8"/>
  <c r="O140" i="8"/>
  <c r="N140" i="8"/>
  <c r="M140" i="8"/>
  <c r="L140" i="8"/>
  <c r="K140" i="8"/>
  <c r="J140" i="8"/>
  <c r="I140" i="8"/>
  <c r="H140" i="8"/>
  <c r="G140" i="8"/>
  <c r="F140" i="8"/>
  <c r="E140" i="8"/>
  <c r="D140" i="8"/>
  <c r="AJ139" i="8"/>
  <c r="AI139" i="8"/>
  <c r="AH139" i="8"/>
  <c r="AG139" i="8"/>
  <c r="AF139" i="8"/>
  <c r="AE139" i="8"/>
  <c r="AD139" i="8"/>
  <c r="AC139" i="8"/>
  <c r="AB139" i="8"/>
  <c r="AA139" i="8"/>
  <c r="Z139" i="8"/>
  <c r="Y139" i="8"/>
  <c r="X139" i="8"/>
  <c r="W139" i="8"/>
  <c r="V139" i="8"/>
  <c r="U139" i="8"/>
  <c r="T139" i="8"/>
  <c r="S139" i="8"/>
  <c r="R139" i="8"/>
  <c r="Q139" i="8"/>
  <c r="P139" i="8"/>
  <c r="O139" i="8"/>
  <c r="N139" i="8"/>
  <c r="M139" i="8"/>
  <c r="L139" i="8"/>
  <c r="K139" i="8"/>
  <c r="J139" i="8"/>
  <c r="I139" i="8"/>
  <c r="H139" i="8"/>
  <c r="G139" i="8"/>
  <c r="F139" i="8"/>
  <c r="E139" i="8"/>
  <c r="D139" i="8"/>
  <c r="AJ138" i="8"/>
  <c r="AI138" i="8"/>
  <c r="AH138" i="8"/>
  <c r="AG138" i="8"/>
  <c r="AF138" i="8"/>
  <c r="AE138" i="8"/>
  <c r="AD138" i="8"/>
  <c r="AC138" i="8"/>
  <c r="AB138" i="8"/>
  <c r="AA138" i="8"/>
  <c r="Z138" i="8"/>
  <c r="Y138" i="8"/>
  <c r="X138" i="8"/>
  <c r="W138" i="8"/>
  <c r="V138" i="8"/>
  <c r="U138" i="8"/>
  <c r="T138" i="8"/>
  <c r="S138" i="8"/>
  <c r="R138" i="8"/>
  <c r="Q138" i="8"/>
  <c r="P138" i="8"/>
  <c r="O138" i="8"/>
  <c r="N138" i="8"/>
  <c r="M138" i="8"/>
  <c r="L138" i="8"/>
  <c r="K138" i="8"/>
  <c r="J138" i="8"/>
  <c r="I138" i="8"/>
  <c r="H138" i="8"/>
  <c r="G138" i="8"/>
  <c r="F138" i="8"/>
  <c r="E138" i="8"/>
  <c r="D138" i="8"/>
  <c r="AJ137" i="8"/>
  <c r="AI137" i="8"/>
  <c r="AH137" i="8"/>
  <c r="AG137" i="8"/>
  <c r="AF137" i="8"/>
  <c r="AE137" i="8"/>
  <c r="AD137" i="8"/>
  <c r="AC137" i="8"/>
  <c r="AB137" i="8"/>
  <c r="AA137" i="8"/>
  <c r="Z137" i="8"/>
  <c r="Y137" i="8"/>
  <c r="X137" i="8"/>
  <c r="W137" i="8"/>
  <c r="V137" i="8"/>
  <c r="U137" i="8"/>
  <c r="T137" i="8"/>
  <c r="S137" i="8"/>
  <c r="R137" i="8"/>
  <c r="Q137" i="8"/>
  <c r="P137" i="8"/>
  <c r="O137" i="8"/>
  <c r="N137" i="8"/>
  <c r="M137" i="8"/>
  <c r="L137" i="8"/>
  <c r="K137" i="8"/>
  <c r="J137" i="8"/>
  <c r="I137" i="8"/>
  <c r="H137" i="8"/>
  <c r="G137" i="8"/>
  <c r="F137" i="8"/>
  <c r="E137" i="8"/>
  <c r="D137" i="8"/>
  <c r="AJ136" i="8"/>
  <c r="AI136" i="8"/>
  <c r="AH136" i="8"/>
  <c r="AG136" i="8"/>
  <c r="AF136" i="8"/>
  <c r="AE136" i="8"/>
  <c r="AD136" i="8"/>
  <c r="AC136" i="8"/>
  <c r="AB136" i="8"/>
  <c r="AA136" i="8"/>
  <c r="Z136" i="8"/>
  <c r="Y136" i="8"/>
  <c r="X136" i="8"/>
  <c r="W136" i="8"/>
  <c r="V136" i="8"/>
  <c r="U136" i="8"/>
  <c r="T136" i="8"/>
  <c r="S136" i="8"/>
  <c r="R136" i="8"/>
  <c r="Q136" i="8"/>
  <c r="P136" i="8"/>
  <c r="O136" i="8"/>
  <c r="N136" i="8"/>
  <c r="M136" i="8"/>
  <c r="L136" i="8"/>
  <c r="K136" i="8"/>
  <c r="J136" i="8"/>
  <c r="I136" i="8"/>
  <c r="H136" i="8"/>
  <c r="G136" i="8"/>
  <c r="F136" i="8"/>
  <c r="E136" i="8"/>
  <c r="D136" i="8"/>
  <c r="AJ135" i="8"/>
  <c r="AI135" i="8"/>
  <c r="AH135" i="8"/>
  <c r="AG135" i="8"/>
  <c r="AF135" i="8"/>
  <c r="AE135" i="8"/>
  <c r="AD135" i="8"/>
  <c r="AC135" i="8"/>
  <c r="AB135" i="8"/>
  <c r="AA135" i="8"/>
  <c r="Z135" i="8"/>
  <c r="Y135" i="8"/>
  <c r="X135" i="8"/>
  <c r="W135" i="8"/>
  <c r="V135" i="8"/>
  <c r="U135" i="8"/>
  <c r="T135" i="8"/>
  <c r="S135" i="8"/>
  <c r="R135" i="8"/>
  <c r="Q135" i="8"/>
  <c r="P135" i="8"/>
  <c r="O135" i="8"/>
  <c r="N135" i="8"/>
  <c r="M135" i="8"/>
  <c r="L135" i="8"/>
  <c r="K135" i="8"/>
  <c r="J135" i="8"/>
  <c r="I135" i="8"/>
  <c r="H135" i="8"/>
  <c r="G135" i="8"/>
  <c r="F135" i="8"/>
  <c r="E135" i="8"/>
  <c r="D135" i="8"/>
  <c r="AJ134" i="8"/>
  <c r="AI134" i="8"/>
  <c r="AH134" i="8"/>
  <c r="AG134" i="8"/>
  <c r="AF134" i="8"/>
  <c r="AE134" i="8"/>
  <c r="AD134" i="8"/>
  <c r="AC134" i="8"/>
  <c r="AB134" i="8"/>
  <c r="AA134" i="8"/>
  <c r="Z134" i="8"/>
  <c r="Y134" i="8"/>
  <c r="X134" i="8"/>
  <c r="W134" i="8"/>
  <c r="V134" i="8"/>
  <c r="U134" i="8"/>
  <c r="T134" i="8"/>
  <c r="S134" i="8"/>
  <c r="R134" i="8"/>
  <c r="Q134" i="8"/>
  <c r="P134" i="8"/>
  <c r="O134" i="8"/>
  <c r="N134" i="8"/>
  <c r="M134" i="8"/>
  <c r="L134" i="8"/>
  <c r="K134" i="8"/>
  <c r="J134" i="8"/>
  <c r="I134" i="8"/>
  <c r="H134" i="8"/>
  <c r="G134" i="8"/>
  <c r="F134" i="8"/>
  <c r="E134" i="8"/>
  <c r="D134" i="8"/>
  <c r="AJ133" i="8"/>
  <c r="AI133" i="8"/>
  <c r="AH133" i="8"/>
  <c r="AG133" i="8"/>
  <c r="AF133" i="8"/>
  <c r="AE133" i="8"/>
  <c r="AD133" i="8"/>
  <c r="AC133" i="8"/>
  <c r="AB133" i="8"/>
  <c r="AA133" i="8"/>
  <c r="Z133" i="8"/>
  <c r="Y133" i="8"/>
  <c r="X133" i="8"/>
  <c r="W133" i="8"/>
  <c r="V133" i="8"/>
  <c r="U133" i="8"/>
  <c r="T133" i="8"/>
  <c r="S133" i="8"/>
  <c r="R133" i="8"/>
  <c r="Q133" i="8"/>
  <c r="P133" i="8"/>
  <c r="O133" i="8"/>
  <c r="N133" i="8"/>
  <c r="M133" i="8"/>
  <c r="L133" i="8"/>
  <c r="K133" i="8"/>
  <c r="J133" i="8"/>
  <c r="I133" i="8"/>
  <c r="H133" i="8"/>
  <c r="G133" i="8"/>
  <c r="F133" i="8"/>
  <c r="E133" i="8"/>
  <c r="D133" i="8"/>
  <c r="AJ132" i="8"/>
  <c r="AI132" i="8"/>
  <c r="AH132" i="8"/>
  <c r="AG132" i="8"/>
  <c r="AF132" i="8"/>
  <c r="AE132" i="8"/>
  <c r="AD132" i="8"/>
  <c r="AC132" i="8"/>
  <c r="AB132" i="8"/>
  <c r="AA132" i="8"/>
  <c r="Z132" i="8"/>
  <c r="Y132" i="8"/>
  <c r="X132" i="8"/>
  <c r="W132" i="8"/>
  <c r="V132" i="8"/>
  <c r="U132" i="8"/>
  <c r="T132" i="8"/>
  <c r="S132" i="8"/>
  <c r="R132" i="8"/>
  <c r="Q132" i="8"/>
  <c r="P132" i="8"/>
  <c r="O132" i="8"/>
  <c r="N132" i="8"/>
  <c r="M132" i="8"/>
  <c r="L132" i="8"/>
  <c r="K132" i="8"/>
  <c r="J132" i="8"/>
  <c r="I132" i="8"/>
  <c r="H132" i="8"/>
  <c r="G132" i="8"/>
  <c r="F132" i="8"/>
  <c r="E132" i="8"/>
  <c r="D132" i="8"/>
  <c r="AJ131" i="8"/>
  <c r="AI131" i="8"/>
  <c r="AH131" i="8"/>
  <c r="AG131" i="8"/>
  <c r="AF131" i="8"/>
  <c r="AE131" i="8"/>
  <c r="AD131" i="8"/>
  <c r="AC131" i="8"/>
  <c r="AB131" i="8"/>
  <c r="AA131" i="8"/>
  <c r="Z131" i="8"/>
  <c r="Y131" i="8"/>
  <c r="X131" i="8"/>
  <c r="W131" i="8"/>
  <c r="V131" i="8"/>
  <c r="U131" i="8"/>
  <c r="T131" i="8"/>
  <c r="S131" i="8"/>
  <c r="R131" i="8"/>
  <c r="Q131" i="8"/>
  <c r="P131" i="8"/>
  <c r="O131" i="8"/>
  <c r="N131" i="8"/>
  <c r="M131" i="8"/>
  <c r="L131" i="8"/>
  <c r="K131" i="8"/>
  <c r="J131" i="8"/>
  <c r="I131" i="8"/>
  <c r="H131" i="8"/>
  <c r="G131" i="8"/>
  <c r="F131" i="8"/>
  <c r="E131" i="8"/>
  <c r="D131" i="8"/>
  <c r="AJ130" i="8"/>
  <c r="AI130" i="8"/>
  <c r="AH130" i="8"/>
  <c r="AG130" i="8"/>
  <c r="AF130" i="8"/>
  <c r="AE130" i="8"/>
  <c r="AD130" i="8"/>
  <c r="AC130" i="8"/>
  <c r="AB130" i="8"/>
  <c r="AA130" i="8"/>
  <c r="Z130" i="8"/>
  <c r="Y130" i="8"/>
  <c r="X130" i="8"/>
  <c r="W130" i="8"/>
  <c r="V130" i="8"/>
  <c r="U130" i="8"/>
  <c r="T130" i="8"/>
  <c r="S130" i="8"/>
  <c r="R130" i="8"/>
  <c r="Q130" i="8"/>
  <c r="P130" i="8"/>
  <c r="O130" i="8"/>
  <c r="N130" i="8"/>
  <c r="M130" i="8"/>
  <c r="L130" i="8"/>
  <c r="K130" i="8"/>
  <c r="J130" i="8"/>
  <c r="I130" i="8"/>
  <c r="H130" i="8"/>
  <c r="G130" i="8"/>
  <c r="F130" i="8"/>
  <c r="E130" i="8"/>
  <c r="D130" i="8"/>
  <c r="AJ129" i="8"/>
  <c r="AI129" i="8"/>
  <c r="AH129" i="8"/>
  <c r="AG129" i="8"/>
  <c r="AF129" i="8"/>
  <c r="AE129" i="8"/>
  <c r="AD129" i="8"/>
  <c r="AC129" i="8"/>
  <c r="AB129" i="8"/>
  <c r="AA129" i="8"/>
  <c r="Z129" i="8"/>
  <c r="Y129" i="8"/>
  <c r="X129" i="8"/>
  <c r="W129" i="8"/>
  <c r="V129" i="8"/>
  <c r="U129" i="8"/>
  <c r="T129" i="8"/>
  <c r="S129" i="8"/>
  <c r="R129" i="8"/>
  <c r="Q129" i="8"/>
  <c r="P129" i="8"/>
  <c r="O129" i="8"/>
  <c r="N129" i="8"/>
  <c r="M129" i="8"/>
  <c r="L129" i="8"/>
  <c r="K129" i="8"/>
  <c r="J129" i="8"/>
  <c r="I129" i="8"/>
  <c r="H129" i="8"/>
  <c r="G129" i="8"/>
  <c r="F129" i="8"/>
  <c r="E129" i="8"/>
  <c r="D129" i="8"/>
  <c r="AJ128" i="8"/>
  <c r="AI128" i="8"/>
  <c r="AH128" i="8"/>
  <c r="AG128" i="8"/>
  <c r="AF128" i="8"/>
  <c r="AE128" i="8"/>
  <c r="AD128" i="8"/>
  <c r="AC128" i="8"/>
  <c r="AB128" i="8"/>
  <c r="AA128" i="8"/>
  <c r="Z128" i="8"/>
  <c r="Y128" i="8"/>
  <c r="X128" i="8"/>
  <c r="W128" i="8"/>
  <c r="V128" i="8"/>
  <c r="U128" i="8"/>
  <c r="T128" i="8"/>
  <c r="S128" i="8"/>
  <c r="R128" i="8"/>
  <c r="Q128" i="8"/>
  <c r="P128" i="8"/>
  <c r="O128" i="8"/>
  <c r="N128" i="8"/>
  <c r="M128" i="8"/>
  <c r="L128" i="8"/>
  <c r="K128" i="8"/>
  <c r="J128" i="8"/>
  <c r="I128" i="8"/>
  <c r="H128" i="8"/>
  <c r="G128" i="8"/>
  <c r="F128" i="8"/>
  <c r="E128" i="8"/>
  <c r="D128" i="8"/>
  <c r="AJ127" i="8"/>
  <c r="AI127" i="8"/>
  <c r="AH127" i="8"/>
  <c r="AG127" i="8"/>
  <c r="AF127" i="8"/>
  <c r="AE127" i="8"/>
  <c r="AD127" i="8"/>
  <c r="AC127" i="8"/>
  <c r="AB127" i="8"/>
  <c r="AA127" i="8"/>
  <c r="Z127" i="8"/>
  <c r="Y127" i="8"/>
  <c r="X127" i="8"/>
  <c r="W127" i="8"/>
  <c r="V127" i="8"/>
  <c r="U127" i="8"/>
  <c r="T127" i="8"/>
  <c r="S127" i="8"/>
  <c r="R127" i="8"/>
  <c r="Q127" i="8"/>
  <c r="P127" i="8"/>
  <c r="O127" i="8"/>
  <c r="N127" i="8"/>
  <c r="M127" i="8"/>
  <c r="L127" i="8"/>
  <c r="K127" i="8"/>
  <c r="J127" i="8"/>
  <c r="I127" i="8"/>
  <c r="H127" i="8"/>
  <c r="G127" i="8"/>
  <c r="F127" i="8"/>
  <c r="E127" i="8"/>
  <c r="D127" i="8"/>
  <c r="AJ126" i="8"/>
  <c r="AI126" i="8"/>
  <c r="AH126" i="8"/>
  <c r="AG126" i="8"/>
  <c r="AF126" i="8"/>
  <c r="AE126" i="8"/>
  <c r="AD126" i="8"/>
  <c r="AC126" i="8"/>
  <c r="AB126" i="8"/>
  <c r="AA126" i="8"/>
  <c r="Z126" i="8"/>
  <c r="Y126" i="8"/>
  <c r="X126" i="8"/>
  <c r="W126" i="8"/>
  <c r="V126" i="8"/>
  <c r="U126" i="8"/>
  <c r="T126" i="8"/>
  <c r="S126" i="8"/>
  <c r="R126" i="8"/>
  <c r="Q126" i="8"/>
  <c r="P126" i="8"/>
  <c r="O126" i="8"/>
  <c r="N126" i="8"/>
  <c r="M126" i="8"/>
  <c r="L126" i="8"/>
  <c r="K126" i="8"/>
  <c r="J126" i="8"/>
  <c r="I126" i="8"/>
  <c r="H126" i="8"/>
  <c r="G126" i="8"/>
  <c r="F126" i="8"/>
  <c r="E126" i="8"/>
  <c r="D126" i="8"/>
  <c r="AJ125" i="8"/>
  <c r="AI125" i="8"/>
  <c r="AH125" i="8"/>
  <c r="AG125" i="8"/>
  <c r="AF125" i="8"/>
  <c r="AE125" i="8"/>
  <c r="AD125" i="8"/>
  <c r="AC125" i="8"/>
  <c r="AB125" i="8"/>
  <c r="AA125" i="8"/>
  <c r="Z125" i="8"/>
  <c r="Y125" i="8"/>
  <c r="X125" i="8"/>
  <c r="W125" i="8"/>
  <c r="V125" i="8"/>
  <c r="U125" i="8"/>
  <c r="T125" i="8"/>
  <c r="S125" i="8"/>
  <c r="R125" i="8"/>
  <c r="Q125" i="8"/>
  <c r="P125" i="8"/>
  <c r="O125" i="8"/>
  <c r="N125" i="8"/>
  <c r="M125" i="8"/>
  <c r="L125" i="8"/>
  <c r="K125" i="8"/>
  <c r="J125" i="8"/>
  <c r="I125" i="8"/>
  <c r="H125" i="8"/>
  <c r="G125" i="8"/>
  <c r="F125" i="8"/>
  <c r="E125" i="8"/>
  <c r="D125" i="8"/>
  <c r="AJ124" i="8"/>
  <c r="AI124" i="8"/>
  <c r="AH124" i="8"/>
  <c r="AG124" i="8"/>
  <c r="AF124" i="8"/>
  <c r="AE124" i="8"/>
  <c r="AD124" i="8"/>
  <c r="AC124" i="8"/>
  <c r="AB124" i="8"/>
  <c r="AA124" i="8"/>
  <c r="Z124" i="8"/>
  <c r="Y124" i="8"/>
  <c r="X124" i="8"/>
  <c r="W124" i="8"/>
  <c r="V124" i="8"/>
  <c r="U124" i="8"/>
  <c r="T124" i="8"/>
  <c r="S124" i="8"/>
  <c r="R124" i="8"/>
  <c r="Q124" i="8"/>
  <c r="P124" i="8"/>
  <c r="O124" i="8"/>
  <c r="N124" i="8"/>
  <c r="M124" i="8"/>
  <c r="L124" i="8"/>
  <c r="K124" i="8"/>
  <c r="J124" i="8"/>
  <c r="I124" i="8"/>
  <c r="H124" i="8"/>
  <c r="G124" i="8"/>
  <c r="F124" i="8"/>
  <c r="E124" i="8"/>
  <c r="D124" i="8"/>
  <c r="AJ123" i="8"/>
  <c r="AI123" i="8"/>
  <c r="AH123" i="8"/>
  <c r="AG123" i="8"/>
  <c r="AF123" i="8"/>
  <c r="AE123" i="8"/>
  <c r="AD123" i="8"/>
  <c r="AC123" i="8"/>
  <c r="AB123" i="8"/>
  <c r="AA123" i="8"/>
  <c r="Z123" i="8"/>
  <c r="Y123" i="8"/>
  <c r="X123" i="8"/>
  <c r="W123" i="8"/>
  <c r="V123" i="8"/>
  <c r="U123" i="8"/>
  <c r="T123" i="8"/>
  <c r="S123" i="8"/>
  <c r="R123" i="8"/>
  <c r="Q123" i="8"/>
  <c r="P123" i="8"/>
  <c r="O123" i="8"/>
  <c r="N123" i="8"/>
  <c r="M123" i="8"/>
  <c r="L123" i="8"/>
  <c r="K123" i="8"/>
  <c r="J123" i="8"/>
  <c r="I123" i="8"/>
  <c r="H123" i="8"/>
  <c r="G123" i="8"/>
  <c r="F123" i="8"/>
  <c r="E123" i="8"/>
  <c r="D123" i="8"/>
  <c r="AJ122" i="8"/>
  <c r="AI122" i="8"/>
  <c r="AH122" i="8"/>
  <c r="AG122" i="8"/>
  <c r="AF122" i="8"/>
  <c r="AE122" i="8"/>
  <c r="AD122" i="8"/>
  <c r="AC122" i="8"/>
  <c r="AB122" i="8"/>
  <c r="AA122" i="8"/>
  <c r="Z122" i="8"/>
  <c r="Y122" i="8"/>
  <c r="X122" i="8"/>
  <c r="W122" i="8"/>
  <c r="V122" i="8"/>
  <c r="U122" i="8"/>
  <c r="T122" i="8"/>
  <c r="S122" i="8"/>
  <c r="R122" i="8"/>
  <c r="Q122" i="8"/>
  <c r="P122" i="8"/>
  <c r="O122" i="8"/>
  <c r="N122" i="8"/>
  <c r="M122" i="8"/>
  <c r="L122" i="8"/>
  <c r="K122" i="8"/>
  <c r="J122" i="8"/>
  <c r="I122" i="8"/>
  <c r="H122" i="8"/>
  <c r="G122" i="8"/>
  <c r="F122" i="8"/>
  <c r="E122" i="8"/>
  <c r="D122" i="8"/>
  <c r="AJ121" i="8"/>
  <c r="AI121" i="8"/>
  <c r="AH121" i="8"/>
  <c r="AG121" i="8"/>
  <c r="AF121" i="8"/>
  <c r="AE121" i="8"/>
  <c r="AD121" i="8"/>
  <c r="AC121" i="8"/>
  <c r="AB121" i="8"/>
  <c r="AA121" i="8"/>
  <c r="Z121" i="8"/>
  <c r="Y121" i="8"/>
  <c r="X121" i="8"/>
  <c r="W121" i="8"/>
  <c r="V121" i="8"/>
  <c r="U121" i="8"/>
  <c r="T121" i="8"/>
  <c r="S121" i="8"/>
  <c r="R121" i="8"/>
  <c r="Q121" i="8"/>
  <c r="P121" i="8"/>
  <c r="O121" i="8"/>
  <c r="N121" i="8"/>
  <c r="M121" i="8"/>
  <c r="L121" i="8"/>
  <c r="K121" i="8"/>
  <c r="J121" i="8"/>
  <c r="I121" i="8"/>
  <c r="H121" i="8"/>
  <c r="G121" i="8"/>
  <c r="F121" i="8"/>
  <c r="E121" i="8"/>
  <c r="D121" i="8"/>
  <c r="AJ120" i="8"/>
  <c r="AI120" i="8"/>
  <c r="AH120" i="8"/>
  <c r="AG120" i="8"/>
  <c r="AF120" i="8"/>
  <c r="AE120" i="8"/>
  <c r="AD120" i="8"/>
  <c r="AC120" i="8"/>
  <c r="AB120" i="8"/>
  <c r="AA120" i="8"/>
  <c r="Z120" i="8"/>
  <c r="Y120" i="8"/>
  <c r="X120" i="8"/>
  <c r="W120" i="8"/>
  <c r="V120" i="8"/>
  <c r="U120" i="8"/>
  <c r="T120" i="8"/>
  <c r="S120" i="8"/>
  <c r="R120" i="8"/>
  <c r="Q120" i="8"/>
  <c r="P120" i="8"/>
  <c r="O120" i="8"/>
  <c r="N120" i="8"/>
  <c r="M120" i="8"/>
  <c r="L120" i="8"/>
  <c r="K120" i="8"/>
  <c r="J120" i="8"/>
  <c r="I120" i="8"/>
  <c r="H120" i="8"/>
  <c r="G120" i="8"/>
  <c r="F120" i="8"/>
  <c r="E120" i="8"/>
  <c r="D120" i="8"/>
  <c r="AJ119" i="8"/>
  <c r="AI119" i="8"/>
  <c r="AH119" i="8"/>
  <c r="AG119" i="8"/>
  <c r="AF119" i="8"/>
  <c r="AE119" i="8"/>
  <c r="AD119" i="8"/>
  <c r="AC119" i="8"/>
  <c r="AB119" i="8"/>
  <c r="AA119" i="8"/>
  <c r="Z119" i="8"/>
  <c r="Y119" i="8"/>
  <c r="X119" i="8"/>
  <c r="W119" i="8"/>
  <c r="V119" i="8"/>
  <c r="U119" i="8"/>
  <c r="T119" i="8"/>
  <c r="S119" i="8"/>
  <c r="R119" i="8"/>
  <c r="Q119" i="8"/>
  <c r="P119" i="8"/>
  <c r="O119" i="8"/>
  <c r="N119" i="8"/>
  <c r="M119" i="8"/>
  <c r="L119" i="8"/>
  <c r="K119" i="8"/>
  <c r="J119" i="8"/>
  <c r="I119" i="8"/>
  <c r="H119" i="8"/>
  <c r="G119" i="8"/>
  <c r="F119" i="8"/>
  <c r="E119" i="8"/>
  <c r="D119" i="8"/>
  <c r="AJ118" i="8"/>
  <c r="AI118" i="8"/>
  <c r="AH118" i="8"/>
  <c r="AG118" i="8"/>
  <c r="AF118" i="8"/>
  <c r="AE118" i="8"/>
  <c r="AD118" i="8"/>
  <c r="AC118" i="8"/>
  <c r="AB118" i="8"/>
  <c r="AA118" i="8"/>
  <c r="Z118" i="8"/>
  <c r="Y118" i="8"/>
  <c r="X118" i="8"/>
  <c r="W118" i="8"/>
  <c r="V118" i="8"/>
  <c r="U118" i="8"/>
  <c r="T118" i="8"/>
  <c r="S118" i="8"/>
  <c r="R118" i="8"/>
  <c r="Q118" i="8"/>
  <c r="P118" i="8"/>
  <c r="O118" i="8"/>
  <c r="N118" i="8"/>
  <c r="M118" i="8"/>
  <c r="L118" i="8"/>
  <c r="K118" i="8"/>
  <c r="J118" i="8"/>
  <c r="I118" i="8"/>
  <c r="H118" i="8"/>
  <c r="G118" i="8"/>
  <c r="F118" i="8"/>
  <c r="E118" i="8"/>
  <c r="D118" i="8"/>
  <c r="AJ117" i="8"/>
  <c r="AI117" i="8"/>
  <c r="AH117" i="8"/>
  <c r="AG117" i="8"/>
  <c r="AF117" i="8"/>
  <c r="AE117" i="8"/>
  <c r="AD117" i="8"/>
  <c r="AC117" i="8"/>
  <c r="AB117" i="8"/>
  <c r="AA117" i="8"/>
  <c r="Z117" i="8"/>
  <c r="Y117" i="8"/>
  <c r="X117" i="8"/>
  <c r="W117" i="8"/>
  <c r="V117" i="8"/>
  <c r="U117" i="8"/>
  <c r="T117" i="8"/>
  <c r="S117" i="8"/>
  <c r="R117" i="8"/>
  <c r="Q117" i="8"/>
  <c r="P117" i="8"/>
  <c r="O117" i="8"/>
  <c r="N117" i="8"/>
  <c r="M117" i="8"/>
  <c r="L117" i="8"/>
  <c r="K117" i="8"/>
  <c r="J117" i="8"/>
  <c r="I117" i="8"/>
  <c r="H117" i="8"/>
  <c r="G117" i="8"/>
  <c r="F117" i="8"/>
  <c r="E117" i="8"/>
  <c r="D117" i="8"/>
  <c r="AJ116" i="8"/>
  <c r="AI116" i="8"/>
  <c r="AH116" i="8"/>
  <c r="AG116" i="8"/>
  <c r="AF116" i="8"/>
  <c r="AE116" i="8"/>
  <c r="AD116" i="8"/>
  <c r="AC116" i="8"/>
  <c r="AB116" i="8"/>
  <c r="AA116" i="8"/>
  <c r="Z116" i="8"/>
  <c r="Y116" i="8"/>
  <c r="X116" i="8"/>
  <c r="W116" i="8"/>
  <c r="V116" i="8"/>
  <c r="U116" i="8"/>
  <c r="T116" i="8"/>
  <c r="S116" i="8"/>
  <c r="R116" i="8"/>
  <c r="Q116" i="8"/>
  <c r="P116" i="8"/>
  <c r="O116" i="8"/>
  <c r="N116" i="8"/>
  <c r="M116" i="8"/>
  <c r="L116" i="8"/>
  <c r="K116" i="8"/>
  <c r="J116" i="8"/>
  <c r="I116" i="8"/>
  <c r="H116" i="8"/>
  <c r="G116" i="8"/>
  <c r="F116" i="8"/>
  <c r="E116" i="8"/>
  <c r="D116" i="8"/>
  <c r="AJ115" i="8"/>
  <c r="AI115" i="8"/>
  <c r="AH115" i="8"/>
  <c r="AG115" i="8"/>
  <c r="AF115" i="8"/>
  <c r="AE115" i="8"/>
  <c r="AD115" i="8"/>
  <c r="AC115" i="8"/>
  <c r="AB115" i="8"/>
  <c r="AA115" i="8"/>
  <c r="Z115" i="8"/>
  <c r="Y115" i="8"/>
  <c r="X115" i="8"/>
  <c r="W115" i="8"/>
  <c r="V115" i="8"/>
  <c r="U115" i="8"/>
  <c r="T115" i="8"/>
  <c r="S115" i="8"/>
  <c r="R115" i="8"/>
  <c r="Q115" i="8"/>
  <c r="P115" i="8"/>
  <c r="O115" i="8"/>
  <c r="N115" i="8"/>
  <c r="M115" i="8"/>
  <c r="L115" i="8"/>
  <c r="K115" i="8"/>
  <c r="J115" i="8"/>
  <c r="I115" i="8"/>
  <c r="H115" i="8"/>
  <c r="G115" i="8"/>
  <c r="F115" i="8"/>
  <c r="E115" i="8"/>
  <c r="D115" i="8"/>
  <c r="AJ114" i="8"/>
  <c r="AI114" i="8"/>
  <c r="AH114" i="8"/>
  <c r="AG114" i="8"/>
  <c r="AF114" i="8"/>
  <c r="AE114" i="8"/>
  <c r="AD114" i="8"/>
  <c r="AC114" i="8"/>
  <c r="AB114" i="8"/>
  <c r="AA114" i="8"/>
  <c r="Z114" i="8"/>
  <c r="Y114" i="8"/>
  <c r="X114" i="8"/>
  <c r="W114" i="8"/>
  <c r="V114" i="8"/>
  <c r="U114" i="8"/>
  <c r="T114" i="8"/>
  <c r="S114" i="8"/>
  <c r="R114" i="8"/>
  <c r="Q114" i="8"/>
  <c r="P114" i="8"/>
  <c r="O114" i="8"/>
  <c r="N114" i="8"/>
  <c r="M114" i="8"/>
  <c r="L114" i="8"/>
  <c r="K114" i="8"/>
  <c r="J114" i="8"/>
  <c r="I114" i="8"/>
  <c r="H114" i="8"/>
  <c r="G114" i="8"/>
  <c r="F114" i="8"/>
  <c r="E114" i="8"/>
  <c r="D114" i="8"/>
  <c r="AJ113" i="8"/>
  <c r="AI113" i="8"/>
  <c r="AH113" i="8"/>
  <c r="AG113" i="8"/>
  <c r="AF113" i="8"/>
  <c r="AE113" i="8"/>
  <c r="AD113" i="8"/>
  <c r="AC113" i="8"/>
  <c r="AB113" i="8"/>
  <c r="AA113" i="8"/>
  <c r="Z113" i="8"/>
  <c r="Y113" i="8"/>
  <c r="X113" i="8"/>
  <c r="W113" i="8"/>
  <c r="V113" i="8"/>
  <c r="U113" i="8"/>
  <c r="T113" i="8"/>
  <c r="S113" i="8"/>
  <c r="R113" i="8"/>
  <c r="Q113" i="8"/>
  <c r="P113" i="8"/>
  <c r="O113" i="8"/>
  <c r="N113" i="8"/>
  <c r="M113" i="8"/>
  <c r="L113" i="8"/>
  <c r="K113" i="8"/>
  <c r="J113" i="8"/>
  <c r="I113" i="8"/>
  <c r="H113" i="8"/>
  <c r="G113" i="8"/>
  <c r="F113" i="8"/>
  <c r="E113" i="8"/>
  <c r="D113" i="8"/>
  <c r="AJ112" i="8"/>
  <c r="AI112" i="8"/>
  <c r="AH112" i="8"/>
  <c r="AG112" i="8"/>
  <c r="AF112" i="8"/>
  <c r="AE112" i="8"/>
  <c r="AD112" i="8"/>
  <c r="AC112" i="8"/>
  <c r="AB112" i="8"/>
  <c r="AA112" i="8"/>
  <c r="Z112" i="8"/>
  <c r="Y112" i="8"/>
  <c r="X112" i="8"/>
  <c r="W112" i="8"/>
  <c r="V112" i="8"/>
  <c r="U112" i="8"/>
  <c r="T112" i="8"/>
  <c r="S112" i="8"/>
  <c r="R112" i="8"/>
  <c r="Q112" i="8"/>
  <c r="P112" i="8"/>
  <c r="O112" i="8"/>
  <c r="N112" i="8"/>
  <c r="M112" i="8"/>
  <c r="L112" i="8"/>
  <c r="K112" i="8"/>
  <c r="J112" i="8"/>
  <c r="I112" i="8"/>
  <c r="H112" i="8"/>
  <c r="G112" i="8"/>
  <c r="F112" i="8"/>
  <c r="E112" i="8"/>
  <c r="D112" i="8"/>
  <c r="AJ111" i="8"/>
  <c r="AI111" i="8"/>
  <c r="AH111" i="8"/>
  <c r="AG111" i="8"/>
  <c r="AF111" i="8"/>
  <c r="AE111" i="8"/>
  <c r="AD111" i="8"/>
  <c r="AC111" i="8"/>
  <c r="AB111" i="8"/>
  <c r="AA111" i="8"/>
  <c r="Z111" i="8"/>
  <c r="Y111" i="8"/>
  <c r="X111" i="8"/>
  <c r="W111" i="8"/>
  <c r="V111" i="8"/>
  <c r="U111" i="8"/>
  <c r="T111" i="8"/>
  <c r="S111" i="8"/>
  <c r="R111" i="8"/>
  <c r="Q111" i="8"/>
  <c r="P111" i="8"/>
  <c r="O111" i="8"/>
  <c r="N111" i="8"/>
  <c r="M111" i="8"/>
  <c r="L111" i="8"/>
  <c r="K111" i="8"/>
  <c r="J111" i="8"/>
  <c r="I111" i="8"/>
  <c r="H111" i="8"/>
  <c r="G111" i="8"/>
  <c r="F111" i="8"/>
  <c r="E111" i="8"/>
  <c r="D111" i="8"/>
  <c r="AJ110" i="8"/>
  <c r="AI110" i="8"/>
  <c r="AH110" i="8"/>
  <c r="AG110" i="8"/>
  <c r="AF110" i="8"/>
  <c r="AE110" i="8"/>
  <c r="AD110" i="8"/>
  <c r="AC110" i="8"/>
  <c r="AB110" i="8"/>
  <c r="AA110" i="8"/>
  <c r="Z110" i="8"/>
  <c r="Y110" i="8"/>
  <c r="X110" i="8"/>
  <c r="W110" i="8"/>
  <c r="V110" i="8"/>
  <c r="U110" i="8"/>
  <c r="T110" i="8"/>
  <c r="S110" i="8"/>
  <c r="R110" i="8"/>
  <c r="Q110" i="8"/>
  <c r="P110" i="8"/>
  <c r="O110" i="8"/>
  <c r="N110" i="8"/>
  <c r="M110" i="8"/>
  <c r="L110" i="8"/>
  <c r="K110" i="8"/>
  <c r="J110" i="8"/>
  <c r="I110" i="8"/>
  <c r="H110" i="8"/>
  <c r="G110" i="8"/>
  <c r="F110" i="8"/>
  <c r="E110" i="8"/>
  <c r="D110" i="8"/>
  <c r="AJ109" i="8"/>
  <c r="AI109" i="8"/>
  <c r="AH109" i="8"/>
  <c r="AG109" i="8"/>
  <c r="AF109" i="8"/>
  <c r="AE109" i="8"/>
  <c r="AD109" i="8"/>
  <c r="AC109" i="8"/>
  <c r="AB109" i="8"/>
  <c r="AA109" i="8"/>
  <c r="Z109" i="8"/>
  <c r="Y109" i="8"/>
  <c r="X109" i="8"/>
  <c r="W109" i="8"/>
  <c r="V109" i="8"/>
  <c r="U109" i="8"/>
  <c r="T109" i="8"/>
  <c r="S109" i="8"/>
  <c r="R109" i="8"/>
  <c r="Q109" i="8"/>
  <c r="P109" i="8"/>
  <c r="O109" i="8"/>
  <c r="N109" i="8"/>
  <c r="M109" i="8"/>
  <c r="L109" i="8"/>
  <c r="K109" i="8"/>
  <c r="J109" i="8"/>
  <c r="I109" i="8"/>
  <c r="H109" i="8"/>
  <c r="G109" i="8"/>
  <c r="F109" i="8"/>
  <c r="E109" i="8"/>
  <c r="D109" i="8"/>
  <c r="AJ108" i="8"/>
  <c r="AI108" i="8"/>
  <c r="AH108" i="8"/>
  <c r="AG108" i="8"/>
  <c r="AF108" i="8"/>
  <c r="AE108" i="8"/>
  <c r="AD108" i="8"/>
  <c r="AC108" i="8"/>
  <c r="AB108" i="8"/>
  <c r="AA108" i="8"/>
  <c r="Z108" i="8"/>
  <c r="Y108" i="8"/>
  <c r="X108" i="8"/>
  <c r="W108" i="8"/>
  <c r="V108" i="8"/>
  <c r="U108" i="8"/>
  <c r="T108" i="8"/>
  <c r="S108" i="8"/>
  <c r="R108" i="8"/>
  <c r="Q108" i="8"/>
  <c r="P108" i="8"/>
  <c r="O108" i="8"/>
  <c r="N108" i="8"/>
  <c r="M108" i="8"/>
  <c r="L108" i="8"/>
  <c r="K108" i="8"/>
  <c r="J108" i="8"/>
  <c r="I108" i="8"/>
  <c r="H108" i="8"/>
  <c r="G108" i="8"/>
  <c r="F108" i="8"/>
  <c r="E108" i="8"/>
  <c r="D108" i="8"/>
  <c r="AJ107" i="8"/>
  <c r="AI107" i="8"/>
  <c r="AH107" i="8"/>
  <c r="AG107" i="8"/>
  <c r="AF107" i="8"/>
  <c r="AE107" i="8"/>
  <c r="AD107" i="8"/>
  <c r="AC107" i="8"/>
  <c r="AB107" i="8"/>
  <c r="AA107" i="8"/>
  <c r="Z107" i="8"/>
  <c r="Y107" i="8"/>
  <c r="X107" i="8"/>
  <c r="W107" i="8"/>
  <c r="V107" i="8"/>
  <c r="U107" i="8"/>
  <c r="T107" i="8"/>
  <c r="S107" i="8"/>
  <c r="R107" i="8"/>
  <c r="Q107" i="8"/>
  <c r="P107" i="8"/>
  <c r="O107" i="8"/>
  <c r="N107" i="8"/>
  <c r="M107" i="8"/>
  <c r="L107" i="8"/>
  <c r="K107" i="8"/>
  <c r="J107" i="8"/>
  <c r="I107" i="8"/>
  <c r="H107" i="8"/>
  <c r="G107" i="8"/>
  <c r="F107" i="8"/>
  <c r="E107" i="8"/>
  <c r="D107" i="8"/>
  <c r="AJ106" i="8"/>
  <c r="AI106" i="8"/>
  <c r="AH106" i="8"/>
  <c r="AG106" i="8"/>
  <c r="AF106" i="8"/>
  <c r="AE106" i="8"/>
  <c r="AD106" i="8"/>
  <c r="AC106" i="8"/>
  <c r="AB106" i="8"/>
  <c r="AA106" i="8"/>
  <c r="Z106" i="8"/>
  <c r="Y106" i="8"/>
  <c r="X106" i="8"/>
  <c r="W106" i="8"/>
  <c r="V106" i="8"/>
  <c r="U106" i="8"/>
  <c r="T106" i="8"/>
  <c r="S106" i="8"/>
  <c r="R106" i="8"/>
  <c r="Q106" i="8"/>
  <c r="P106" i="8"/>
  <c r="O106" i="8"/>
  <c r="N106" i="8"/>
  <c r="M106" i="8"/>
  <c r="L106" i="8"/>
  <c r="K106" i="8"/>
  <c r="J106" i="8"/>
  <c r="I106" i="8"/>
  <c r="H106" i="8"/>
  <c r="G106" i="8"/>
  <c r="F106" i="8"/>
  <c r="E106" i="8"/>
  <c r="D106" i="8"/>
  <c r="AJ105" i="8"/>
  <c r="AI105" i="8"/>
  <c r="AH105" i="8"/>
  <c r="AG105" i="8"/>
  <c r="AF105" i="8"/>
  <c r="AE105" i="8"/>
  <c r="AD105" i="8"/>
  <c r="AC105" i="8"/>
  <c r="AB105" i="8"/>
  <c r="AA105" i="8"/>
  <c r="Z105" i="8"/>
  <c r="Y105" i="8"/>
  <c r="X105" i="8"/>
  <c r="W105" i="8"/>
  <c r="V105" i="8"/>
  <c r="U105" i="8"/>
  <c r="T105" i="8"/>
  <c r="S105" i="8"/>
  <c r="R105" i="8"/>
  <c r="Q105" i="8"/>
  <c r="P105" i="8"/>
  <c r="O105" i="8"/>
  <c r="N105" i="8"/>
  <c r="M105" i="8"/>
  <c r="L105" i="8"/>
  <c r="K105" i="8"/>
  <c r="J105" i="8"/>
  <c r="I105" i="8"/>
  <c r="H105" i="8"/>
  <c r="G105" i="8"/>
  <c r="F105" i="8"/>
  <c r="E105" i="8"/>
  <c r="D105" i="8"/>
  <c r="AJ104" i="8"/>
  <c r="AI104" i="8"/>
  <c r="AH104" i="8"/>
  <c r="AG104" i="8"/>
  <c r="AF104" i="8"/>
  <c r="AE104" i="8"/>
  <c r="AD104" i="8"/>
  <c r="AC104" i="8"/>
  <c r="AB104" i="8"/>
  <c r="AA104" i="8"/>
  <c r="Z104" i="8"/>
  <c r="Y104" i="8"/>
  <c r="X104" i="8"/>
  <c r="W104" i="8"/>
  <c r="V104" i="8"/>
  <c r="U104" i="8"/>
  <c r="T104" i="8"/>
  <c r="S104" i="8"/>
  <c r="R104" i="8"/>
  <c r="Q104" i="8"/>
  <c r="P104" i="8"/>
  <c r="O104" i="8"/>
  <c r="N104" i="8"/>
  <c r="M104" i="8"/>
  <c r="L104" i="8"/>
  <c r="K104" i="8"/>
  <c r="J104" i="8"/>
  <c r="I104" i="8"/>
  <c r="H104" i="8"/>
  <c r="G104" i="8"/>
  <c r="F104" i="8"/>
  <c r="E104" i="8"/>
  <c r="D104" i="8"/>
  <c r="AJ103" i="8"/>
  <c r="AI103" i="8"/>
  <c r="AH103" i="8"/>
  <c r="AG103" i="8"/>
  <c r="AF103" i="8"/>
  <c r="AE103" i="8"/>
  <c r="AD103" i="8"/>
  <c r="AC103" i="8"/>
  <c r="AB103" i="8"/>
  <c r="AA103" i="8"/>
  <c r="Z103" i="8"/>
  <c r="Y103" i="8"/>
  <c r="X103" i="8"/>
  <c r="W103" i="8"/>
  <c r="V103" i="8"/>
  <c r="U103" i="8"/>
  <c r="T103" i="8"/>
  <c r="S103" i="8"/>
  <c r="R103" i="8"/>
  <c r="Q103" i="8"/>
  <c r="P103" i="8"/>
  <c r="O103" i="8"/>
  <c r="N103" i="8"/>
  <c r="M103" i="8"/>
  <c r="L103" i="8"/>
  <c r="K103" i="8"/>
  <c r="J103" i="8"/>
  <c r="I103" i="8"/>
  <c r="H103" i="8"/>
  <c r="G103" i="8"/>
  <c r="F103" i="8"/>
  <c r="E103" i="8"/>
  <c r="D103" i="8"/>
  <c r="AJ102" i="8"/>
  <c r="AI102" i="8"/>
  <c r="AH102" i="8"/>
  <c r="AG102" i="8"/>
  <c r="AF102" i="8"/>
  <c r="AE102" i="8"/>
  <c r="AD102" i="8"/>
  <c r="AC102" i="8"/>
  <c r="AB102" i="8"/>
  <c r="AA102" i="8"/>
  <c r="Z102" i="8"/>
  <c r="Y102" i="8"/>
  <c r="X102" i="8"/>
  <c r="W102" i="8"/>
  <c r="V102" i="8"/>
  <c r="U102" i="8"/>
  <c r="T102" i="8"/>
  <c r="S102" i="8"/>
  <c r="R102" i="8"/>
  <c r="Q102" i="8"/>
  <c r="P102" i="8"/>
  <c r="O102" i="8"/>
  <c r="N102" i="8"/>
  <c r="M102" i="8"/>
  <c r="L102" i="8"/>
  <c r="K102" i="8"/>
  <c r="J102" i="8"/>
  <c r="I102" i="8"/>
  <c r="H102" i="8"/>
  <c r="G102" i="8"/>
  <c r="F102" i="8"/>
  <c r="E102" i="8"/>
  <c r="D102" i="8"/>
  <c r="AJ101" i="8"/>
  <c r="AI101" i="8"/>
  <c r="AH101" i="8"/>
  <c r="AG101" i="8"/>
  <c r="AF101" i="8"/>
  <c r="AE101" i="8"/>
  <c r="AD101" i="8"/>
  <c r="AC101" i="8"/>
  <c r="AB101" i="8"/>
  <c r="AA101" i="8"/>
  <c r="Z101" i="8"/>
  <c r="Y101" i="8"/>
  <c r="X101" i="8"/>
  <c r="W101" i="8"/>
  <c r="V101" i="8"/>
  <c r="U101" i="8"/>
  <c r="T101" i="8"/>
  <c r="S101" i="8"/>
  <c r="R101" i="8"/>
  <c r="Q101" i="8"/>
  <c r="P101" i="8"/>
  <c r="O101" i="8"/>
  <c r="N101" i="8"/>
  <c r="M101" i="8"/>
  <c r="L101" i="8"/>
  <c r="K101" i="8"/>
  <c r="J101" i="8"/>
  <c r="I101" i="8"/>
  <c r="H101" i="8"/>
  <c r="G101" i="8"/>
  <c r="F101" i="8"/>
  <c r="E101" i="8"/>
  <c r="D101" i="8"/>
  <c r="AJ100" i="8"/>
  <c r="AI100" i="8"/>
  <c r="AH100" i="8"/>
  <c r="AG100" i="8"/>
  <c r="AF100" i="8"/>
  <c r="AE100" i="8"/>
  <c r="AD100" i="8"/>
  <c r="AC100" i="8"/>
  <c r="AB100" i="8"/>
  <c r="AA100" i="8"/>
  <c r="Z100" i="8"/>
  <c r="Y100" i="8"/>
  <c r="X100" i="8"/>
  <c r="W100" i="8"/>
  <c r="V100" i="8"/>
  <c r="U100" i="8"/>
  <c r="T100" i="8"/>
  <c r="S100" i="8"/>
  <c r="R100" i="8"/>
  <c r="Q100" i="8"/>
  <c r="P100" i="8"/>
  <c r="O100" i="8"/>
  <c r="N100" i="8"/>
  <c r="M100" i="8"/>
  <c r="L100" i="8"/>
  <c r="K100" i="8"/>
  <c r="J100" i="8"/>
  <c r="I100" i="8"/>
  <c r="H100" i="8"/>
  <c r="G100" i="8"/>
  <c r="F100" i="8"/>
  <c r="E100" i="8"/>
  <c r="D100" i="8"/>
  <c r="AJ99" i="8"/>
  <c r="AI99" i="8"/>
  <c r="AH99" i="8"/>
  <c r="AG99" i="8"/>
  <c r="AF99" i="8"/>
  <c r="AE99" i="8"/>
  <c r="AD99" i="8"/>
  <c r="AC99" i="8"/>
  <c r="AB99" i="8"/>
  <c r="AA99" i="8"/>
  <c r="Z99" i="8"/>
  <c r="Y99" i="8"/>
  <c r="X99" i="8"/>
  <c r="W99" i="8"/>
  <c r="V99" i="8"/>
  <c r="U99" i="8"/>
  <c r="T99" i="8"/>
  <c r="S99" i="8"/>
  <c r="R99" i="8"/>
  <c r="Q99" i="8"/>
  <c r="P99" i="8"/>
  <c r="O99" i="8"/>
  <c r="N99" i="8"/>
  <c r="M99" i="8"/>
  <c r="L99" i="8"/>
  <c r="K99" i="8"/>
  <c r="J99" i="8"/>
  <c r="I99" i="8"/>
  <c r="H99" i="8"/>
  <c r="G99" i="8"/>
  <c r="F99" i="8"/>
  <c r="E99" i="8"/>
  <c r="D99" i="8"/>
  <c r="AJ98" i="8"/>
  <c r="AI98" i="8"/>
  <c r="AH98" i="8"/>
  <c r="AG98" i="8"/>
  <c r="AF98" i="8"/>
  <c r="AE98" i="8"/>
  <c r="AD98" i="8"/>
  <c r="AC98" i="8"/>
  <c r="AB98" i="8"/>
  <c r="AA98" i="8"/>
  <c r="Z98" i="8"/>
  <c r="Y98" i="8"/>
  <c r="X98" i="8"/>
  <c r="W98" i="8"/>
  <c r="V98" i="8"/>
  <c r="U98" i="8"/>
  <c r="T98" i="8"/>
  <c r="S98" i="8"/>
  <c r="R98" i="8"/>
  <c r="Q98" i="8"/>
  <c r="P98" i="8"/>
  <c r="O98" i="8"/>
  <c r="N98" i="8"/>
  <c r="M98" i="8"/>
  <c r="L98" i="8"/>
  <c r="K98" i="8"/>
  <c r="J98" i="8"/>
  <c r="I98" i="8"/>
  <c r="H98" i="8"/>
  <c r="G98" i="8"/>
  <c r="F98" i="8"/>
  <c r="E98" i="8"/>
  <c r="D98" i="8"/>
  <c r="AJ97" i="8"/>
  <c r="AI97" i="8"/>
  <c r="AH97" i="8"/>
  <c r="AG97" i="8"/>
  <c r="AF97" i="8"/>
  <c r="AE97" i="8"/>
  <c r="AD97" i="8"/>
  <c r="AC97" i="8"/>
  <c r="AB97" i="8"/>
  <c r="AA97" i="8"/>
  <c r="Z97" i="8"/>
  <c r="Y97" i="8"/>
  <c r="X97" i="8"/>
  <c r="W97" i="8"/>
  <c r="V97" i="8"/>
  <c r="U97" i="8"/>
  <c r="T97" i="8"/>
  <c r="S97" i="8"/>
  <c r="R97" i="8"/>
  <c r="Q97" i="8"/>
  <c r="P97" i="8"/>
  <c r="O97" i="8"/>
  <c r="N97" i="8"/>
  <c r="M97" i="8"/>
  <c r="L97" i="8"/>
  <c r="K97" i="8"/>
  <c r="J97" i="8"/>
  <c r="I97" i="8"/>
  <c r="H97" i="8"/>
  <c r="G97" i="8"/>
  <c r="F97" i="8"/>
  <c r="E97" i="8"/>
  <c r="D97" i="8"/>
  <c r="AJ96" i="8"/>
  <c r="AI96" i="8"/>
  <c r="AH96" i="8"/>
  <c r="AG96" i="8"/>
  <c r="AF96" i="8"/>
  <c r="AE96" i="8"/>
  <c r="AD96" i="8"/>
  <c r="AC96" i="8"/>
  <c r="AB96" i="8"/>
  <c r="AA96" i="8"/>
  <c r="Z96" i="8"/>
  <c r="Y96" i="8"/>
  <c r="X96" i="8"/>
  <c r="W96" i="8"/>
  <c r="V96" i="8"/>
  <c r="U96" i="8"/>
  <c r="T96" i="8"/>
  <c r="S96" i="8"/>
  <c r="R96" i="8"/>
  <c r="Q96" i="8"/>
  <c r="P96" i="8"/>
  <c r="O96" i="8"/>
  <c r="N96" i="8"/>
  <c r="M96" i="8"/>
  <c r="L96" i="8"/>
  <c r="K96" i="8"/>
  <c r="J96" i="8"/>
  <c r="I96" i="8"/>
  <c r="H96" i="8"/>
  <c r="G96" i="8"/>
  <c r="F96" i="8"/>
  <c r="E96" i="8"/>
  <c r="D96" i="8"/>
  <c r="AJ95" i="8"/>
  <c r="AI95" i="8"/>
  <c r="AH95" i="8"/>
  <c r="AG95" i="8"/>
  <c r="AF95" i="8"/>
  <c r="AE95" i="8"/>
  <c r="AD95" i="8"/>
  <c r="AC95" i="8"/>
  <c r="AB95" i="8"/>
  <c r="AA95" i="8"/>
  <c r="Z95" i="8"/>
  <c r="Y95" i="8"/>
  <c r="X95" i="8"/>
  <c r="W95" i="8"/>
  <c r="V95" i="8"/>
  <c r="U95" i="8"/>
  <c r="T95" i="8"/>
  <c r="S95" i="8"/>
  <c r="R95" i="8"/>
  <c r="Q95" i="8"/>
  <c r="P95" i="8"/>
  <c r="O95" i="8"/>
  <c r="N95" i="8"/>
  <c r="M95" i="8"/>
  <c r="L95" i="8"/>
  <c r="K95" i="8"/>
  <c r="J95" i="8"/>
  <c r="I95" i="8"/>
  <c r="H95" i="8"/>
  <c r="G95" i="8"/>
  <c r="F95" i="8"/>
  <c r="E95" i="8"/>
  <c r="D95" i="8"/>
  <c r="AJ94" i="8"/>
  <c r="AI94" i="8"/>
  <c r="AH94" i="8"/>
  <c r="AG94" i="8"/>
  <c r="AF94" i="8"/>
  <c r="AE94" i="8"/>
  <c r="AD94" i="8"/>
  <c r="AC94" i="8"/>
  <c r="AB94" i="8"/>
  <c r="AA94" i="8"/>
  <c r="Z94" i="8"/>
  <c r="Y94" i="8"/>
  <c r="X94" i="8"/>
  <c r="W94" i="8"/>
  <c r="V94" i="8"/>
  <c r="U94" i="8"/>
  <c r="T94" i="8"/>
  <c r="S94" i="8"/>
  <c r="R94" i="8"/>
  <c r="Q94" i="8"/>
  <c r="P94" i="8"/>
  <c r="O94" i="8"/>
  <c r="N94" i="8"/>
  <c r="M94" i="8"/>
  <c r="L94" i="8"/>
  <c r="K94" i="8"/>
  <c r="J94" i="8"/>
  <c r="I94" i="8"/>
  <c r="H94" i="8"/>
  <c r="G94" i="8"/>
  <c r="F94" i="8"/>
  <c r="E94" i="8"/>
  <c r="D94" i="8"/>
  <c r="AJ93" i="8"/>
  <c r="AI93" i="8"/>
  <c r="AH93" i="8"/>
  <c r="AG93" i="8"/>
  <c r="AF93" i="8"/>
  <c r="AE93" i="8"/>
  <c r="AD93" i="8"/>
  <c r="AC93" i="8"/>
  <c r="AB93" i="8"/>
  <c r="AA93" i="8"/>
  <c r="Z93" i="8"/>
  <c r="Y93" i="8"/>
  <c r="X93" i="8"/>
  <c r="W93" i="8"/>
  <c r="V93" i="8"/>
  <c r="U93" i="8"/>
  <c r="T93" i="8"/>
  <c r="S93" i="8"/>
  <c r="R93" i="8"/>
  <c r="Q93" i="8"/>
  <c r="P93" i="8"/>
  <c r="O93" i="8"/>
  <c r="N93" i="8"/>
  <c r="M93" i="8"/>
  <c r="L93" i="8"/>
  <c r="K93" i="8"/>
  <c r="J93" i="8"/>
  <c r="I93" i="8"/>
  <c r="H93" i="8"/>
  <c r="G93" i="8"/>
  <c r="F93" i="8"/>
  <c r="E93" i="8"/>
  <c r="D93" i="8"/>
  <c r="AJ92" i="8"/>
  <c r="AI92" i="8"/>
  <c r="AH92" i="8"/>
  <c r="AG92" i="8"/>
  <c r="AF92" i="8"/>
  <c r="AE92" i="8"/>
  <c r="AD92" i="8"/>
  <c r="AC92" i="8"/>
  <c r="AB92" i="8"/>
  <c r="AA92" i="8"/>
  <c r="Z92" i="8"/>
  <c r="Y92" i="8"/>
  <c r="X92" i="8"/>
  <c r="W92" i="8"/>
  <c r="V92" i="8"/>
  <c r="U92" i="8"/>
  <c r="T92" i="8"/>
  <c r="S92" i="8"/>
  <c r="R92" i="8"/>
  <c r="Q92" i="8"/>
  <c r="P92" i="8"/>
  <c r="O92" i="8"/>
  <c r="N92" i="8"/>
  <c r="M92" i="8"/>
  <c r="L92" i="8"/>
  <c r="K92" i="8"/>
  <c r="J92" i="8"/>
  <c r="I92" i="8"/>
  <c r="H92" i="8"/>
  <c r="G92" i="8"/>
  <c r="F92" i="8"/>
  <c r="E92" i="8"/>
  <c r="D92" i="8"/>
  <c r="AJ91" i="8"/>
  <c r="AI91" i="8"/>
  <c r="AH91" i="8"/>
  <c r="AG91" i="8"/>
  <c r="AF91" i="8"/>
  <c r="AE91" i="8"/>
  <c r="AD91" i="8"/>
  <c r="AC91" i="8"/>
  <c r="AB91" i="8"/>
  <c r="AA91" i="8"/>
  <c r="Z91" i="8"/>
  <c r="Y91" i="8"/>
  <c r="X91" i="8"/>
  <c r="W91" i="8"/>
  <c r="V91" i="8"/>
  <c r="U91" i="8"/>
  <c r="T91" i="8"/>
  <c r="S91" i="8"/>
  <c r="R91" i="8"/>
  <c r="Q91" i="8"/>
  <c r="P91" i="8"/>
  <c r="O91" i="8"/>
  <c r="N91" i="8"/>
  <c r="M91" i="8"/>
  <c r="L91" i="8"/>
  <c r="K91" i="8"/>
  <c r="J91" i="8"/>
  <c r="I91" i="8"/>
  <c r="H91" i="8"/>
  <c r="G91" i="8"/>
  <c r="F91" i="8"/>
  <c r="E91" i="8"/>
  <c r="D91" i="8"/>
  <c r="AJ90" i="8"/>
  <c r="AI90" i="8"/>
  <c r="AH90" i="8"/>
  <c r="AG90" i="8"/>
  <c r="AF90" i="8"/>
  <c r="AE90" i="8"/>
  <c r="AD90" i="8"/>
  <c r="AC90" i="8"/>
  <c r="AB90" i="8"/>
  <c r="AA90" i="8"/>
  <c r="Z90" i="8"/>
  <c r="Y90" i="8"/>
  <c r="X90" i="8"/>
  <c r="W90" i="8"/>
  <c r="V90" i="8"/>
  <c r="U90" i="8"/>
  <c r="T90" i="8"/>
  <c r="S90" i="8"/>
  <c r="R90" i="8"/>
  <c r="Q90" i="8"/>
  <c r="P90" i="8"/>
  <c r="O90" i="8"/>
  <c r="N90" i="8"/>
  <c r="M90" i="8"/>
  <c r="L90" i="8"/>
  <c r="K90" i="8"/>
  <c r="J90" i="8"/>
  <c r="I90" i="8"/>
  <c r="H90" i="8"/>
  <c r="G90" i="8"/>
  <c r="F90" i="8"/>
  <c r="E90" i="8"/>
  <c r="D90" i="8"/>
  <c r="AJ89" i="8"/>
  <c r="AI89" i="8"/>
  <c r="AH89" i="8"/>
  <c r="AG89" i="8"/>
  <c r="AF89" i="8"/>
  <c r="AE89" i="8"/>
  <c r="AD89" i="8"/>
  <c r="AC89" i="8"/>
  <c r="AB89" i="8"/>
  <c r="AA89" i="8"/>
  <c r="Z89" i="8"/>
  <c r="Y89" i="8"/>
  <c r="X89" i="8"/>
  <c r="W89" i="8"/>
  <c r="V89" i="8"/>
  <c r="U89" i="8"/>
  <c r="T89" i="8"/>
  <c r="S89" i="8"/>
  <c r="R89" i="8"/>
  <c r="Q89" i="8"/>
  <c r="P89" i="8"/>
  <c r="O89" i="8"/>
  <c r="N89" i="8"/>
  <c r="M89" i="8"/>
  <c r="L89" i="8"/>
  <c r="K89" i="8"/>
  <c r="J89" i="8"/>
  <c r="I89" i="8"/>
  <c r="H89" i="8"/>
  <c r="G89" i="8"/>
  <c r="F89" i="8"/>
  <c r="E89" i="8"/>
  <c r="D89" i="8"/>
  <c r="AJ88" i="8"/>
  <c r="AI88" i="8"/>
  <c r="AH88" i="8"/>
  <c r="AG88" i="8"/>
  <c r="AF88" i="8"/>
  <c r="AE88" i="8"/>
  <c r="AD88" i="8"/>
  <c r="AC88" i="8"/>
  <c r="AB88" i="8"/>
  <c r="AA88" i="8"/>
  <c r="Z88" i="8"/>
  <c r="Y88" i="8"/>
  <c r="X88" i="8"/>
  <c r="W88" i="8"/>
  <c r="V88" i="8"/>
  <c r="U88" i="8"/>
  <c r="T88" i="8"/>
  <c r="S88" i="8"/>
  <c r="R88" i="8"/>
  <c r="Q88" i="8"/>
  <c r="P88" i="8"/>
  <c r="O88" i="8"/>
  <c r="N88" i="8"/>
  <c r="M88" i="8"/>
  <c r="L88" i="8"/>
  <c r="K88" i="8"/>
  <c r="J88" i="8"/>
  <c r="I88" i="8"/>
  <c r="H88" i="8"/>
  <c r="G88" i="8"/>
  <c r="F88" i="8"/>
  <c r="E88" i="8"/>
  <c r="D88" i="8"/>
  <c r="AJ87" i="8"/>
  <c r="AI87" i="8"/>
  <c r="AH87" i="8"/>
  <c r="AG87" i="8"/>
  <c r="AF87" i="8"/>
  <c r="AE87" i="8"/>
  <c r="AD87" i="8"/>
  <c r="AC87" i="8"/>
  <c r="AB87" i="8"/>
  <c r="AA87" i="8"/>
  <c r="Z87" i="8"/>
  <c r="Y87" i="8"/>
  <c r="X87" i="8"/>
  <c r="W87" i="8"/>
  <c r="V87" i="8"/>
  <c r="U87" i="8"/>
  <c r="T87" i="8"/>
  <c r="S87" i="8"/>
  <c r="R87" i="8"/>
  <c r="Q87" i="8"/>
  <c r="P87" i="8"/>
  <c r="O87" i="8"/>
  <c r="N87" i="8"/>
  <c r="M87" i="8"/>
  <c r="L87" i="8"/>
  <c r="K87" i="8"/>
  <c r="J87" i="8"/>
  <c r="I87" i="8"/>
  <c r="H87" i="8"/>
  <c r="G87" i="8"/>
  <c r="F87" i="8"/>
  <c r="E87" i="8"/>
  <c r="D87" i="8"/>
  <c r="AJ86" i="8"/>
  <c r="AI86" i="8"/>
  <c r="AH86" i="8"/>
  <c r="AG86" i="8"/>
  <c r="AF86" i="8"/>
  <c r="AE86" i="8"/>
  <c r="AD86" i="8"/>
  <c r="AC86" i="8"/>
  <c r="AB86" i="8"/>
  <c r="AA86" i="8"/>
  <c r="Z86" i="8"/>
  <c r="Y86" i="8"/>
  <c r="X86" i="8"/>
  <c r="W86" i="8"/>
  <c r="V86" i="8"/>
  <c r="U86" i="8"/>
  <c r="T86" i="8"/>
  <c r="S86" i="8"/>
  <c r="R86" i="8"/>
  <c r="Q86" i="8"/>
  <c r="P86" i="8"/>
  <c r="O86" i="8"/>
  <c r="N86" i="8"/>
  <c r="M86" i="8"/>
  <c r="L86" i="8"/>
  <c r="K86" i="8"/>
  <c r="J86" i="8"/>
  <c r="I86" i="8"/>
  <c r="H86" i="8"/>
  <c r="G86" i="8"/>
  <c r="F86" i="8"/>
  <c r="E86" i="8"/>
  <c r="D86" i="8"/>
  <c r="AJ85" i="8"/>
  <c r="AI85" i="8"/>
  <c r="AH85" i="8"/>
  <c r="AG85" i="8"/>
  <c r="AF85" i="8"/>
  <c r="AE85" i="8"/>
  <c r="AD85" i="8"/>
  <c r="AC85" i="8"/>
  <c r="AB85" i="8"/>
  <c r="AA85" i="8"/>
  <c r="Z85" i="8"/>
  <c r="Y85" i="8"/>
  <c r="X85" i="8"/>
  <c r="W85" i="8"/>
  <c r="V85" i="8"/>
  <c r="U85" i="8"/>
  <c r="T85" i="8"/>
  <c r="S85" i="8"/>
  <c r="R85" i="8"/>
  <c r="Q85" i="8"/>
  <c r="P85" i="8"/>
  <c r="O85" i="8"/>
  <c r="N85" i="8"/>
  <c r="M85" i="8"/>
  <c r="L85" i="8"/>
  <c r="K85" i="8"/>
  <c r="J85" i="8"/>
  <c r="I85" i="8"/>
  <c r="H85" i="8"/>
  <c r="G85" i="8"/>
  <c r="F85" i="8"/>
  <c r="E85" i="8"/>
  <c r="D85" i="8"/>
  <c r="AJ84" i="8"/>
  <c r="AI84" i="8"/>
  <c r="AH84" i="8"/>
  <c r="AG84" i="8"/>
  <c r="AF84" i="8"/>
  <c r="AE84" i="8"/>
  <c r="AD84" i="8"/>
  <c r="AC84" i="8"/>
  <c r="AB84" i="8"/>
  <c r="AA84" i="8"/>
  <c r="Z84" i="8"/>
  <c r="Y84" i="8"/>
  <c r="X84" i="8"/>
  <c r="W84" i="8"/>
  <c r="V84" i="8"/>
  <c r="U84" i="8"/>
  <c r="T84" i="8"/>
  <c r="S84" i="8"/>
  <c r="R84" i="8"/>
  <c r="Q84" i="8"/>
  <c r="P84" i="8"/>
  <c r="O84" i="8"/>
  <c r="N84" i="8"/>
  <c r="M84" i="8"/>
  <c r="L84" i="8"/>
  <c r="K84" i="8"/>
  <c r="J84" i="8"/>
  <c r="I84" i="8"/>
  <c r="H84" i="8"/>
  <c r="G84" i="8"/>
  <c r="F84" i="8"/>
  <c r="E84" i="8"/>
  <c r="D84" i="8"/>
  <c r="AJ83" i="8"/>
  <c r="AI83" i="8"/>
  <c r="AH83" i="8"/>
  <c r="AG83" i="8"/>
  <c r="AF83" i="8"/>
  <c r="AE83" i="8"/>
  <c r="AD83" i="8"/>
  <c r="AC83" i="8"/>
  <c r="AB83" i="8"/>
  <c r="AA83" i="8"/>
  <c r="Z83" i="8"/>
  <c r="Y83" i="8"/>
  <c r="X83" i="8"/>
  <c r="W83" i="8"/>
  <c r="V83" i="8"/>
  <c r="U83" i="8"/>
  <c r="T83" i="8"/>
  <c r="S83" i="8"/>
  <c r="R83" i="8"/>
  <c r="Q83" i="8"/>
  <c r="P83" i="8"/>
  <c r="O83" i="8"/>
  <c r="N83" i="8"/>
  <c r="M83" i="8"/>
  <c r="L83" i="8"/>
  <c r="K83" i="8"/>
  <c r="J83" i="8"/>
  <c r="I83" i="8"/>
  <c r="H83" i="8"/>
  <c r="G83" i="8"/>
  <c r="F83" i="8"/>
  <c r="E83" i="8"/>
  <c r="D83" i="8"/>
  <c r="AJ82" i="8"/>
  <c r="AI82" i="8"/>
  <c r="AH82" i="8"/>
  <c r="AG82" i="8"/>
  <c r="AF82" i="8"/>
  <c r="AE82" i="8"/>
  <c r="AD82" i="8"/>
  <c r="AC82" i="8"/>
  <c r="AB82" i="8"/>
  <c r="AA82" i="8"/>
  <c r="Z82" i="8"/>
  <c r="Y82" i="8"/>
  <c r="X82" i="8"/>
  <c r="W82" i="8"/>
  <c r="V82" i="8"/>
  <c r="U82" i="8"/>
  <c r="T82" i="8"/>
  <c r="S82" i="8"/>
  <c r="R82" i="8"/>
  <c r="Q82" i="8"/>
  <c r="P82" i="8"/>
  <c r="O82" i="8"/>
  <c r="N82" i="8"/>
  <c r="M82" i="8"/>
  <c r="L82" i="8"/>
  <c r="K82" i="8"/>
  <c r="J82" i="8"/>
  <c r="I82" i="8"/>
  <c r="H82" i="8"/>
  <c r="G82" i="8"/>
  <c r="F82" i="8"/>
  <c r="E82" i="8"/>
  <c r="D82" i="8"/>
  <c r="AJ81" i="8"/>
  <c r="AI81" i="8"/>
  <c r="AH81" i="8"/>
  <c r="AG81" i="8"/>
  <c r="AF81" i="8"/>
  <c r="AE81" i="8"/>
  <c r="AD81" i="8"/>
  <c r="AC81" i="8"/>
  <c r="AB81" i="8"/>
  <c r="AA81" i="8"/>
  <c r="Z81" i="8"/>
  <c r="Y81" i="8"/>
  <c r="X81" i="8"/>
  <c r="W81" i="8"/>
  <c r="V81" i="8"/>
  <c r="U81" i="8"/>
  <c r="T81" i="8"/>
  <c r="S81" i="8"/>
  <c r="R81" i="8"/>
  <c r="Q81" i="8"/>
  <c r="P81" i="8"/>
  <c r="O81" i="8"/>
  <c r="N81" i="8"/>
  <c r="M81" i="8"/>
  <c r="L81" i="8"/>
  <c r="K81" i="8"/>
  <c r="J81" i="8"/>
  <c r="I81" i="8"/>
  <c r="H81" i="8"/>
  <c r="G81" i="8"/>
  <c r="F81" i="8"/>
  <c r="E81" i="8"/>
  <c r="D81" i="8"/>
  <c r="AJ80" i="8"/>
  <c r="AI80" i="8"/>
  <c r="AH80" i="8"/>
  <c r="AG80" i="8"/>
  <c r="AF80" i="8"/>
  <c r="AE80" i="8"/>
  <c r="AD80" i="8"/>
  <c r="AC80" i="8"/>
  <c r="AB80" i="8"/>
  <c r="AA80" i="8"/>
  <c r="Z80" i="8"/>
  <c r="Y80" i="8"/>
  <c r="X80" i="8"/>
  <c r="W80" i="8"/>
  <c r="V80" i="8"/>
  <c r="U80" i="8"/>
  <c r="T80" i="8"/>
  <c r="S80" i="8"/>
  <c r="R80" i="8"/>
  <c r="Q80" i="8"/>
  <c r="P80" i="8"/>
  <c r="O80" i="8"/>
  <c r="N80" i="8"/>
  <c r="M80" i="8"/>
  <c r="L80" i="8"/>
  <c r="K80" i="8"/>
  <c r="J80" i="8"/>
  <c r="I80" i="8"/>
  <c r="H80" i="8"/>
  <c r="G80" i="8"/>
  <c r="F80" i="8"/>
  <c r="E80" i="8"/>
  <c r="D80" i="8"/>
  <c r="AJ79" i="8"/>
  <c r="AI79" i="8"/>
  <c r="AH79" i="8"/>
  <c r="AG79" i="8"/>
  <c r="AF79" i="8"/>
  <c r="AE79" i="8"/>
  <c r="AD79" i="8"/>
  <c r="AC79" i="8"/>
  <c r="AB79" i="8"/>
  <c r="AA79" i="8"/>
  <c r="Z79" i="8"/>
  <c r="Y79" i="8"/>
  <c r="X79" i="8"/>
  <c r="W79" i="8"/>
  <c r="V79" i="8"/>
  <c r="U79" i="8"/>
  <c r="T79" i="8"/>
  <c r="S79" i="8"/>
  <c r="R79" i="8"/>
  <c r="Q79" i="8"/>
  <c r="P79" i="8"/>
  <c r="O79" i="8"/>
  <c r="N79" i="8"/>
  <c r="M79" i="8"/>
  <c r="L79" i="8"/>
  <c r="K79" i="8"/>
  <c r="J79" i="8"/>
  <c r="I79" i="8"/>
  <c r="H79" i="8"/>
  <c r="G79" i="8"/>
  <c r="F79" i="8"/>
  <c r="E79" i="8"/>
  <c r="D79" i="8"/>
  <c r="AJ78" i="8"/>
  <c r="AI78" i="8"/>
  <c r="AH78" i="8"/>
  <c r="AG78" i="8"/>
  <c r="AF78" i="8"/>
  <c r="AE78" i="8"/>
  <c r="AD78" i="8"/>
  <c r="AC78" i="8"/>
  <c r="AB78" i="8"/>
  <c r="AA78" i="8"/>
  <c r="Z78" i="8"/>
  <c r="Y78" i="8"/>
  <c r="X78" i="8"/>
  <c r="W78" i="8"/>
  <c r="V78" i="8"/>
  <c r="U78" i="8"/>
  <c r="T78" i="8"/>
  <c r="S78" i="8"/>
  <c r="R78" i="8"/>
  <c r="Q78" i="8"/>
  <c r="P78" i="8"/>
  <c r="O78" i="8"/>
  <c r="N78" i="8"/>
  <c r="M78" i="8"/>
  <c r="L78" i="8"/>
  <c r="K78" i="8"/>
  <c r="J78" i="8"/>
  <c r="I78" i="8"/>
  <c r="H78" i="8"/>
  <c r="G78" i="8"/>
  <c r="F78" i="8"/>
  <c r="E78" i="8"/>
  <c r="D78" i="8"/>
  <c r="AJ77" i="8"/>
  <c r="AI77" i="8"/>
  <c r="AH77" i="8"/>
  <c r="AG77" i="8"/>
  <c r="AF77" i="8"/>
  <c r="AE77" i="8"/>
  <c r="AD77" i="8"/>
  <c r="AC77" i="8"/>
  <c r="AB77" i="8"/>
  <c r="AA77" i="8"/>
  <c r="Z77" i="8"/>
  <c r="Y77" i="8"/>
  <c r="X77" i="8"/>
  <c r="W77" i="8"/>
  <c r="V77" i="8"/>
  <c r="U77" i="8"/>
  <c r="T77" i="8"/>
  <c r="S77" i="8"/>
  <c r="R77" i="8"/>
  <c r="Q77" i="8"/>
  <c r="P77" i="8"/>
  <c r="O77" i="8"/>
  <c r="N77" i="8"/>
  <c r="M77" i="8"/>
  <c r="L77" i="8"/>
  <c r="K77" i="8"/>
  <c r="J77" i="8"/>
  <c r="I77" i="8"/>
  <c r="H77" i="8"/>
  <c r="G77" i="8"/>
  <c r="F77" i="8"/>
  <c r="E77" i="8"/>
  <c r="D77" i="8"/>
  <c r="AJ76" i="8"/>
  <c r="AI76" i="8"/>
  <c r="AH76" i="8"/>
  <c r="AG76" i="8"/>
  <c r="AF76" i="8"/>
  <c r="AE76" i="8"/>
  <c r="AD76" i="8"/>
  <c r="AC76" i="8"/>
  <c r="AB76" i="8"/>
  <c r="AA76" i="8"/>
  <c r="Z76" i="8"/>
  <c r="Y76" i="8"/>
  <c r="X76" i="8"/>
  <c r="W76" i="8"/>
  <c r="V76" i="8"/>
  <c r="U76" i="8"/>
  <c r="T76" i="8"/>
  <c r="S76" i="8"/>
  <c r="R76" i="8"/>
  <c r="Q76" i="8"/>
  <c r="P76" i="8"/>
  <c r="O76" i="8"/>
  <c r="N76" i="8"/>
  <c r="M76" i="8"/>
  <c r="L76" i="8"/>
  <c r="K76" i="8"/>
  <c r="J76" i="8"/>
  <c r="I76" i="8"/>
  <c r="H76" i="8"/>
  <c r="G76" i="8"/>
  <c r="F76" i="8"/>
  <c r="E76" i="8"/>
  <c r="D76" i="8"/>
  <c r="AJ75" i="8"/>
  <c r="AI75" i="8"/>
  <c r="AH75" i="8"/>
  <c r="AG75" i="8"/>
  <c r="AF75" i="8"/>
  <c r="AE75" i="8"/>
  <c r="AD75" i="8"/>
  <c r="AC75" i="8"/>
  <c r="AB75" i="8"/>
  <c r="AA75" i="8"/>
  <c r="Z75" i="8"/>
  <c r="Y75" i="8"/>
  <c r="X75" i="8"/>
  <c r="W75" i="8"/>
  <c r="V75" i="8"/>
  <c r="U75" i="8"/>
  <c r="T75" i="8"/>
  <c r="S75" i="8"/>
  <c r="R75" i="8"/>
  <c r="Q75" i="8"/>
  <c r="P75" i="8"/>
  <c r="O75" i="8"/>
  <c r="N75" i="8"/>
  <c r="M75" i="8"/>
  <c r="L75" i="8"/>
  <c r="K75" i="8"/>
  <c r="J75" i="8"/>
  <c r="I75" i="8"/>
  <c r="H75" i="8"/>
  <c r="G75" i="8"/>
  <c r="F75" i="8"/>
  <c r="E75" i="8"/>
  <c r="D75" i="8"/>
  <c r="AJ74" i="8"/>
  <c r="AI74" i="8"/>
  <c r="AH74" i="8"/>
  <c r="AG74" i="8"/>
  <c r="AF74" i="8"/>
  <c r="AE74" i="8"/>
  <c r="AD74" i="8"/>
  <c r="AC74" i="8"/>
  <c r="AB74" i="8"/>
  <c r="AA74" i="8"/>
  <c r="Z74" i="8"/>
  <c r="Y74" i="8"/>
  <c r="X74" i="8"/>
  <c r="W74" i="8"/>
  <c r="V74" i="8"/>
  <c r="U74" i="8"/>
  <c r="T74" i="8"/>
  <c r="S74" i="8"/>
  <c r="R74" i="8"/>
  <c r="Q74" i="8"/>
  <c r="P74" i="8"/>
  <c r="O74" i="8"/>
  <c r="N74" i="8"/>
  <c r="M74" i="8"/>
  <c r="L74" i="8"/>
  <c r="K74" i="8"/>
  <c r="J74" i="8"/>
  <c r="I74" i="8"/>
  <c r="H74" i="8"/>
  <c r="G74" i="8"/>
  <c r="F74" i="8"/>
  <c r="E74" i="8"/>
  <c r="D74" i="8"/>
  <c r="AJ73" i="8"/>
  <c r="AI73" i="8"/>
  <c r="AH73" i="8"/>
  <c r="AG73" i="8"/>
  <c r="AF73" i="8"/>
  <c r="AE73" i="8"/>
  <c r="AD73" i="8"/>
  <c r="AC73" i="8"/>
  <c r="AB73" i="8"/>
  <c r="AA73" i="8"/>
  <c r="Z73" i="8"/>
  <c r="Y73" i="8"/>
  <c r="X73" i="8"/>
  <c r="W73" i="8"/>
  <c r="V73" i="8"/>
  <c r="U73" i="8"/>
  <c r="T73" i="8"/>
  <c r="S73" i="8"/>
  <c r="R73" i="8"/>
  <c r="Q73" i="8"/>
  <c r="P73" i="8"/>
  <c r="O73" i="8"/>
  <c r="N73" i="8"/>
  <c r="M73" i="8"/>
  <c r="L73" i="8"/>
  <c r="K73" i="8"/>
  <c r="J73" i="8"/>
  <c r="I73" i="8"/>
  <c r="H73" i="8"/>
  <c r="G73" i="8"/>
  <c r="F73" i="8"/>
  <c r="E73" i="8"/>
  <c r="D73" i="8"/>
  <c r="AJ72" i="8"/>
  <c r="AI72" i="8"/>
  <c r="AH72" i="8"/>
  <c r="AG72" i="8"/>
  <c r="AF72" i="8"/>
  <c r="AE72" i="8"/>
  <c r="AD72" i="8"/>
  <c r="AC72" i="8"/>
  <c r="AB72" i="8"/>
  <c r="AA72" i="8"/>
  <c r="Z72" i="8"/>
  <c r="Y72" i="8"/>
  <c r="X72" i="8"/>
  <c r="W72" i="8"/>
  <c r="V72" i="8"/>
  <c r="U72" i="8"/>
  <c r="T72" i="8"/>
  <c r="S72" i="8"/>
  <c r="R72" i="8"/>
  <c r="Q72" i="8"/>
  <c r="P72" i="8"/>
  <c r="O72" i="8"/>
  <c r="N72" i="8"/>
  <c r="M72" i="8"/>
  <c r="L72" i="8"/>
  <c r="K72" i="8"/>
  <c r="J72" i="8"/>
  <c r="I72" i="8"/>
  <c r="H72" i="8"/>
  <c r="G72" i="8"/>
  <c r="F72" i="8"/>
  <c r="E72" i="8"/>
  <c r="D72" i="8"/>
  <c r="AJ71" i="8"/>
  <c r="AI71" i="8"/>
  <c r="AH71" i="8"/>
  <c r="AG71" i="8"/>
  <c r="AF71" i="8"/>
  <c r="AE71" i="8"/>
  <c r="AD71" i="8"/>
  <c r="AC71" i="8"/>
  <c r="AB71" i="8"/>
  <c r="AA71" i="8"/>
  <c r="Z71" i="8"/>
  <c r="Y71" i="8"/>
  <c r="X71" i="8"/>
  <c r="W71" i="8"/>
  <c r="V71" i="8"/>
  <c r="U71" i="8"/>
  <c r="T71" i="8"/>
  <c r="S71" i="8"/>
  <c r="R71" i="8"/>
  <c r="Q71" i="8"/>
  <c r="P71" i="8"/>
  <c r="O71" i="8"/>
  <c r="N71" i="8"/>
  <c r="M71" i="8"/>
  <c r="L71" i="8"/>
  <c r="K71" i="8"/>
  <c r="J71" i="8"/>
  <c r="I71" i="8"/>
  <c r="H71" i="8"/>
  <c r="G71" i="8"/>
  <c r="F71" i="8"/>
  <c r="E71" i="8"/>
  <c r="D71" i="8"/>
  <c r="AJ70" i="8"/>
  <c r="AI70" i="8"/>
  <c r="AH70" i="8"/>
  <c r="AG70" i="8"/>
  <c r="AF70" i="8"/>
  <c r="AE70" i="8"/>
  <c r="AD70" i="8"/>
  <c r="AC70" i="8"/>
  <c r="AB70" i="8"/>
  <c r="AA70" i="8"/>
  <c r="Z70" i="8"/>
  <c r="Y70" i="8"/>
  <c r="X70" i="8"/>
  <c r="W70" i="8"/>
  <c r="V70" i="8"/>
  <c r="U70" i="8"/>
  <c r="T70" i="8"/>
  <c r="S70" i="8"/>
  <c r="R70" i="8"/>
  <c r="Q70" i="8"/>
  <c r="P70" i="8"/>
  <c r="O70" i="8"/>
  <c r="N70" i="8"/>
  <c r="M70" i="8"/>
  <c r="L70" i="8"/>
  <c r="K70" i="8"/>
  <c r="J70" i="8"/>
  <c r="I70" i="8"/>
  <c r="H70" i="8"/>
  <c r="G70" i="8"/>
  <c r="F70" i="8"/>
  <c r="E70" i="8"/>
  <c r="D70" i="8"/>
  <c r="AJ69" i="8"/>
  <c r="AI69" i="8"/>
  <c r="AH69" i="8"/>
  <c r="AG69" i="8"/>
  <c r="AF69" i="8"/>
  <c r="AE69" i="8"/>
  <c r="AD69" i="8"/>
  <c r="AC69" i="8"/>
  <c r="AB69" i="8"/>
  <c r="AA69" i="8"/>
  <c r="Z69" i="8"/>
  <c r="Y69" i="8"/>
  <c r="X69" i="8"/>
  <c r="W69" i="8"/>
  <c r="V69" i="8"/>
  <c r="U69" i="8"/>
  <c r="T69" i="8"/>
  <c r="S69" i="8"/>
  <c r="R69" i="8"/>
  <c r="Q69" i="8"/>
  <c r="P69" i="8"/>
  <c r="O69" i="8"/>
  <c r="N69" i="8"/>
  <c r="M69" i="8"/>
  <c r="L69" i="8"/>
  <c r="K69" i="8"/>
  <c r="J69" i="8"/>
  <c r="I69" i="8"/>
  <c r="H69" i="8"/>
  <c r="G69" i="8"/>
  <c r="F69" i="8"/>
  <c r="E69" i="8"/>
  <c r="D69" i="8"/>
  <c r="AJ68" i="8"/>
  <c r="AI68" i="8"/>
  <c r="AH68" i="8"/>
  <c r="AG68" i="8"/>
  <c r="AF68" i="8"/>
  <c r="AE68" i="8"/>
  <c r="AD68" i="8"/>
  <c r="AC68" i="8"/>
  <c r="AB68" i="8"/>
  <c r="AA68" i="8"/>
  <c r="Z68" i="8"/>
  <c r="Y68" i="8"/>
  <c r="X68" i="8"/>
  <c r="W68" i="8"/>
  <c r="V68" i="8"/>
  <c r="U68" i="8"/>
  <c r="T68" i="8"/>
  <c r="S68" i="8"/>
  <c r="R68" i="8"/>
  <c r="Q68" i="8"/>
  <c r="P68" i="8"/>
  <c r="O68" i="8"/>
  <c r="N68" i="8"/>
  <c r="M68" i="8"/>
  <c r="L68" i="8"/>
  <c r="K68" i="8"/>
  <c r="J68" i="8"/>
  <c r="I68" i="8"/>
  <c r="H68" i="8"/>
  <c r="G68" i="8"/>
  <c r="F68" i="8"/>
  <c r="E68" i="8"/>
  <c r="D68" i="8"/>
  <c r="AJ67" i="8"/>
  <c r="AI67" i="8"/>
  <c r="AH67" i="8"/>
  <c r="AG67" i="8"/>
  <c r="AF67" i="8"/>
  <c r="AE67" i="8"/>
  <c r="AD67" i="8"/>
  <c r="AC67" i="8"/>
  <c r="AB67" i="8"/>
  <c r="AA67" i="8"/>
  <c r="Z67" i="8"/>
  <c r="Y67" i="8"/>
  <c r="X67" i="8"/>
  <c r="W67" i="8"/>
  <c r="V67" i="8"/>
  <c r="U67" i="8"/>
  <c r="T67" i="8"/>
  <c r="S67" i="8"/>
  <c r="R67" i="8"/>
  <c r="Q67" i="8"/>
  <c r="P67" i="8"/>
  <c r="O67" i="8"/>
  <c r="N67" i="8"/>
  <c r="M67" i="8"/>
  <c r="L67" i="8"/>
  <c r="K67" i="8"/>
  <c r="J67" i="8"/>
  <c r="I67" i="8"/>
  <c r="H67" i="8"/>
  <c r="G67" i="8"/>
  <c r="F67" i="8"/>
  <c r="E67" i="8"/>
  <c r="D67" i="8"/>
  <c r="AJ66" i="8"/>
  <c r="AI66" i="8"/>
  <c r="AH66" i="8"/>
  <c r="AG66" i="8"/>
  <c r="AF66" i="8"/>
  <c r="AE66" i="8"/>
  <c r="AD66" i="8"/>
  <c r="AC66" i="8"/>
  <c r="AB66" i="8"/>
  <c r="AA66" i="8"/>
  <c r="Z66" i="8"/>
  <c r="Y66" i="8"/>
  <c r="X66" i="8"/>
  <c r="W66" i="8"/>
  <c r="V66" i="8"/>
  <c r="U66" i="8"/>
  <c r="T66" i="8"/>
  <c r="S66" i="8"/>
  <c r="R66" i="8"/>
  <c r="Q66" i="8"/>
  <c r="P66" i="8"/>
  <c r="O66" i="8"/>
  <c r="N66" i="8"/>
  <c r="M66" i="8"/>
  <c r="L66" i="8"/>
  <c r="K66" i="8"/>
  <c r="J66" i="8"/>
  <c r="I66" i="8"/>
  <c r="H66" i="8"/>
  <c r="G66" i="8"/>
  <c r="F66" i="8"/>
  <c r="E66" i="8"/>
  <c r="D66" i="8"/>
  <c r="AJ65" i="8"/>
  <c r="AI65" i="8"/>
  <c r="AH65" i="8"/>
  <c r="AG65" i="8"/>
  <c r="AF65" i="8"/>
  <c r="AE65" i="8"/>
  <c r="AD65" i="8"/>
  <c r="AC65" i="8"/>
  <c r="AB65" i="8"/>
  <c r="AA65" i="8"/>
  <c r="Z65" i="8"/>
  <c r="Y65" i="8"/>
  <c r="X65" i="8"/>
  <c r="W65" i="8"/>
  <c r="V65" i="8"/>
  <c r="U65" i="8"/>
  <c r="T65" i="8"/>
  <c r="S65" i="8"/>
  <c r="R65" i="8"/>
  <c r="Q65" i="8"/>
  <c r="P65" i="8"/>
  <c r="O65" i="8"/>
  <c r="N65" i="8"/>
  <c r="M65" i="8"/>
  <c r="L65" i="8"/>
  <c r="K65" i="8"/>
  <c r="J65" i="8"/>
  <c r="I65" i="8"/>
  <c r="H65" i="8"/>
  <c r="G65" i="8"/>
  <c r="F65" i="8"/>
  <c r="E65" i="8"/>
  <c r="D65" i="8"/>
  <c r="AJ64" i="8"/>
  <c r="AI64" i="8"/>
  <c r="AH64" i="8"/>
  <c r="AG64" i="8"/>
  <c r="AF64" i="8"/>
  <c r="AE64" i="8"/>
  <c r="AD64" i="8"/>
  <c r="AC64" i="8"/>
  <c r="AB64" i="8"/>
  <c r="AA64" i="8"/>
  <c r="Z64" i="8"/>
  <c r="Y64" i="8"/>
  <c r="X64" i="8"/>
  <c r="W64" i="8"/>
  <c r="V64" i="8"/>
  <c r="U64" i="8"/>
  <c r="T64" i="8"/>
  <c r="S64" i="8"/>
  <c r="R64" i="8"/>
  <c r="Q64" i="8"/>
  <c r="P64" i="8"/>
  <c r="O64" i="8"/>
  <c r="N64" i="8"/>
  <c r="M64" i="8"/>
  <c r="L64" i="8"/>
  <c r="K64" i="8"/>
  <c r="J64" i="8"/>
  <c r="I64" i="8"/>
  <c r="H64" i="8"/>
  <c r="G64" i="8"/>
  <c r="F64" i="8"/>
  <c r="E64" i="8"/>
  <c r="D64" i="8"/>
  <c r="AJ63" i="8"/>
  <c r="AI63" i="8"/>
  <c r="AH63" i="8"/>
  <c r="AG63" i="8"/>
  <c r="AF63" i="8"/>
  <c r="AE63" i="8"/>
  <c r="AD63" i="8"/>
  <c r="AC63" i="8"/>
  <c r="AB63" i="8"/>
  <c r="AA63" i="8"/>
  <c r="Z63" i="8"/>
  <c r="Y63" i="8"/>
  <c r="X63" i="8"/>
  <c r="W63" i="8"/>
  <c r="V63" i="8"/>
  <c r="U63" i="8"/>
  <c r="T63" i="8"/>
  <c r="S63" i="8"/>
  <c r="R63" i="8"/>
  <c r="Q63" i="8"/>
  <c r="P63" i="8"/>
  <c r="O63" i="8"/>
  <c r="N63" i="8"/>
  <c r="M63" i="8"/>
  <c r="L63" i="8"/>
  <c r="K63" i="8"/>
  <c r="J63" i="8"/>
  <c r="I63" i="8"/>
  <c r="H63" i="8"/>
  <c r="G63" i="8"/>
  <c r="F63" i="8"/>
  <c r="E63" i="8"/>
  <c r="D63" i="8"/>
  <c r="AJ62" i="8"/>
  <c r="AI62" i="8"/>
  <c r="AH62" i="8"/>
  <c r="AG62" i="8"/>
  <c r="AF62" i="8"/>
  <c r="AE62" i="8"/>
  <c r="AD62" i="8"/>
  <c r="AC62" i="8"/>
  <c r="AB62" i="8"/>
  <c r="AA62" i="8"/>
  <c r="Z62" i="8"/>
  <c r="Y62" i="8"/>
  <c r="X62" i="8"/>
  <c r="W62" i="8"/>
  <c r="V62" i="8"/>
  <c r="U62" i="8"/>
  <c r="T62" i="8"/>
  <c r="S62" i="8"/>
  <c r="R62" i="8"/>
  <c r="Q62" i="8"/>
  <c r="P62" i="8"/>
  <c r="O62" i="8"/>
  <c r="N62" i="8"/>
  <c r="M62" i="8"/>
  <c r="L62" i="8"/>
  <c r="K62" i="8"/>
  <c r="J62" i="8"/>
  <c r="I62" i="8"/>
  <c r="H62" i="8"/>
  <c r="G62" i="8"/>
  <c r="F62" i="8"/>
  <c r="E62" i="8"/>
  <c r="D62" i="8"/>
  <c r="AJ61" i="8"/>
  <c r="AI61" i="8"/>
  <c r="AH61" i="8"/>
  <c r="AG61" i="8"/>
  <c r="AF61" i="8"/>
  <c r="AE61" i="8"/>
  <c r="AD61" i="8"/>
  <c r="AC61" i="8"/>
  <c r="AB61" i="8"/>
  <c r="AA61" i="8"/>
  <c r="Z61" i="8"/>
  <c r="Y61" i="8"/>
  <c r="X61" i="8"/>
  <c r="W61" i="8"/>
  <c r="V61" i="8"/>
  <c r="U61" i="8"/>
  <c r="T61" i="8"/>
  <c r="S61" i="8"/>
  <c r="R61" i="8"/>
  <c r="Q61" i="8"/>
  <c r="P61" i="8"/>
  <c r="O61" i="8"/>
  <c r="N61" i="8"/>
  <c r="M61" i="8"/>
  <c r="L61" i="8"/>
  <c r="K61" i="8"/>
  <c r="J61" i="8"/>
  <c r="I61" i="8"/>
  <c r="H61" i="8"/>
  <c r="G61" i="8"/>
  <c r="F61" i="8"/>
  <c r="E61" i="8"/>
  <c r="D61" i="8"/>
  <c r="AJ60" i="8"/>
  <c r="AI60" i="8"/>
  <c r="AH60" i="8"/>
  <c r="AG60" i="8"/>
  <c r="AF60" i="8"/>
  <c r="AE60" i="8"/>
  <c r="AD60" i="8"/>
  <c r="AC60" i="8"/>
  <c r="AB60" i="8"/>
  <c r="AA60" i="8"/>
  <c r="Z60" i="8"/>
  <c r="Y60" i="8"/>
  <c r="X60" i="8"/>
  <c r="W60" i="8"/>
  <c r="V60" i="8"/>
  <c r="U60" i="8"/>
  <c r="T60" i="8"/>
  <c r="S60" i="8"/>
  <c r="R60" i="8"/>
  <c r="Q60" i="8"/>
  <c r="P60" i="8"/>
  <c r="O60" i="8"/>
  <c r="N60" i="8"/>
  <c r="M60" i="8"/>
  <c r="L60" i="8"/>
  <c r="K60" i="8"/>
  <c r="J60" i="8"/>
  <c r="I60" i="8"/>
  <c r="H60" i="8"/>
  <c r="G60" i="8"/>
  <c r="F60" i="8"/>
  <c r="E60" i="8"/>
  <c r="D60" i="8"/>
  <c r="AJ59" i="8"/>
  <c r="AI59" i="8"/>
  <c r="AH59" i="8"/>
  <c r="AG59" i="8"/>
  <c r="AF59" i="8"/>
  <c r="AE59" i="8"/>
  <c r="AD59" i="8"/>
  <c r="AC59" i="8"/>
  <c r="AB59" i="8"/>
  <c r="AA59" i="8"/>
  <c r="Z59" i="8"/>
  <c r="Y59" i="8"/>
  <c r="X59" i="8"/>
  <c r="W59" i="8"/>
  <c r="V59" i="8"/>
  <c r="U59" i="8"/>
  <c r="T59" i="8"/>
  <c r="S59" i="8"/>
  <c r="R59" i="8"/>
  <c r="Q59" i="8"/>
  <c r="P59" i="8"/>
  <c r="O59" i="8"/>
  <c r="N59" i="8"/>
  <c r="M59" i="8"/>
  <c r="L59" i="8"/>
  <c r="K59" i="8"/>
  <c r="J59" i="8"/>
  <c r="I59" i="8"/>
  <c r="H59" i="8"/>
  <c r="G59" i="8"/>
  <c r="F59" i="8"/>
  <c r="E59" i="8"/>
  <c r="D59" i="8"/>
  <c r="AJ58" i="8"/>
  <c r="AI58" i="8"/>
  <c r="AH58" i="8"/>
  <c r="AG58" i="8"/>
  <c r="AF58" i="8"/>
  <c r="AE58" i="8"/>
  <c r="AD58" i="8"/>
  <c r="AC58" i="8"/>
  <c r="AB58" i="8"/>
  <c r="AA58" i="8"/>
  <c r="Z58" i="8"/>
  <c r="Y58" i="8"/>
  <c r="X58" i="8"/>
  <c r="W58" i="8"/>
  <c r="V58" i="8"/>
  <c r="U58" i="8"/>
  <c r="T58" i="8"/>
  <c r="S58" i="8"/>
  <c r="R58" i="8"/>
  <c r="Q58" i="8"/>
  <c r="P58" i="8"/>
  <c r="O58" i="8"/>
  <c r="N58" i="8"/>
  <c r="M58" i="8"/>
  <c r="L58" i="8"/>
  <c r="K58" i="8"/>
  <c r="J58" i="8"/>
  <c r="I58" i="8"/>
  <c r="H58" i="8"/>
  <c r="G58" i="8"/>
  <c r="F58" i="8"/>
  <c r="E58" i="8"/>
  <c r="D58" i="8"/>
  <c r="AJ57" i="8"/>
  <c r="AI57" i="8"/>
  <c r="AH57" i="8"/>
  <c r="AG57" i="8"/>
  <c r="AF57" i="8"/>
  <c r="AE57" i="8"/>
  <c r="AD57" i="8"/>
  <c r="AC57" i="8"/>
  <c r="AB57" i="8"/>
  <c r="AA57" i="8"/>
  <c r="Z57" i="8"/>
  <c r="Y57" i="8"/>
  <c r="X57" i="8"/>
  <c r="W57" i="8"/>
  <c r="V57" i="8"/>
  <c r="U57" i="8"/>
  <c r="T57" i="8"/>
  <c r="S57" i="8"/>
  <c r="R57" i="8"/>
  <c r="Q57" i="8"/>
  <c r="P57" i="8"/>
  <c r="O57" i="8"/>
  <c r="N57" i="8"/>
  <c r="M57" i="8"/>
  <c r="L57" i="8"/>
  <c r="K57" i="8"/>
  <c r="J57" i="8"/>
  <c r="I57" i="8"/>
  <c r="H57" i="8"/>
  <c r="G57" i="8"/>
  <c r="F57" i="8"/>
  <c r="E57" i="8"/>
  <c r="D57" i="8"/>
  <c r="AJ56" i="8"/>
  <c r="AI56" i="8"/>
  <c r="AH56" i="8"/>
  <c r="AG56" i="8"/>
  <c r="AF56" i="8"/>
  <c r="AE56" i="8"/>
  <c r="AD56" i="8"/>
  <c r="AC56" i="8"/>
  <c r="AB56" i="8"/>
  <c r="AA56" i="8"/>
  <c r="Z56" i="8"/>
  <c r="Y56" i="8"/>
  <c r="X56" i="8"/>
  <c r="W56" i="8"/>
  <c r="V56" i="8"/>
  <c r="U56" i="8"/>
  <c r="T56" i="8"/>
  <c r="S56" i="8"/>
  <c r="R56" i="8"/>
  <c r="Q56" i="8"/>
  <c r="P56" i="8"/>
  <c r="O56" i="8"/>
  <c r="N56" i="8"/>
  <c r="M56" i="8"/>
  <c r="L56" i="8"/>
  <c r="K56" i="8"/>
  <c r="J56" i="8"/>
  <c r="I56" i="8"/>
  <c r="H56" i="8"/>
  <c r="G56" i="8"/>
  <c r="F56" i="8"/>
  <c r="E56" i="8"/>
  <c r="D56" i="8"/>
  <c r="AJ55" i="8"/>
  <c r="AI55" i="8"/>
  <c r="AH55" i="8"/>
  <c r="AG55" i="8"/>
  <c r="AF55" i="8"/>
  <c r="AE55" i="8"/>
  <c r="AD55" i="8"/>
  <c r="AC55" i="8"/>
  <c r="AB55" i="8"/>
  <c r="AA55" i="8"/>
  <c r="Z55" i="8"/>
  <c r="Y55" i="8"/>
  <c r="X55" i="8"/>
  <c r="W55" i="8"/>
  <c r="V55" i="8"/>
  <c r="U55" i="8"/>
  <c r="T55" i="8"/>
  <c r="S55" i="8"/>
  <c r="R55" i="8"/>
  <c r="Q55" i="8"/>
  <c r="P55" i="8"/>
  <c r="O55" i="8"/>
  <c r="N55" i="8"/>
  <c r="M55" i="8"/>
  <c r="L55" i="8"/>
  <c r="K55" i="8"/>
  <c r="J55" i="8"/>
  <c r="I55" i="8"/>
  <c r="H55" i="8"/>
  <c r="G55" i="8"/>
  <c r="F55" i="8"/>
  <c r="E55" i="8"/>
  <c r="D55" i="8"/>
  <c r="AJ54" i="8"/>
  <c r="AI54" i="8"/>
  <c r="AH54" i="8"/>
  <c r="AG54" i="8"/>
  <c r="AF54" i="8"/>
  <c r="AE54" i="8"/>
  <c r="AD54" i="8"/>
  <c r="AC54" i="8"/>
  <c r="AB54" i="8"/>
  <c r="AA54" i="8"/>
  <c r="Z54" i="8"/>
  <c r="Y54" i="8"/>
  <c r="X54" i="8"/>
  <c r="W54" i="8"/>
  <c r="V54" i="8"/>
  <c r="U54" i="8"/>
  <c r="T54" i="8"/>
  <c r="S54" i="8"/>
  <c r="R54" i="8"/>
  <c r="Q54" i="8"/>
  <c r="P54" i="8"/>
  <c r="O54" i="8"/>
  <c r="N54" i="8"/>
  <c r="M54" i="8"/>
  <c r="L54" i="8"/>
  <c r="K54" i="8"/>
  <c r="J54" i="8"/>
  <c r="I54" i="8"/>
  <c r="H54" i="8"/>
  <c r="G54" i="8"/>
  <c r="F54" i="8"/>
  <c r="E54" i="8"/>
  <c r="D54" i="8"/>
  <c r="AJ53" i="8"/>
  <c r="AI53" i="8"/>
  <c r="AH53" i="8"/>
  <c r="AG53" i="8"/>
  <c r="AF53" i="8"/>
  <c r="AE53" i="8"/>
  <c r="AD53" i="8"/>
  <c r="AC53" i="8"/>
  <c r="AB53" i="8"/>
  <c r="AA53" i="8"/>
  <c r="Z53" i="8"/>
  <c r="Y53" i="8"/>
  <c r="X53" i="8"/>
  <c r="W53" i="8"/>
  <c r="V53" i="8"/>
  <c r="U53" i="8"/>
  <c r="T53" i="8"/>
  <c r="S53" i="8"/>
  <c r="R53" i="8"/>
  <c r="Q53" i="8"/>
  <c r="P53" i="8"/>
  <c r="O53" i="8"/>
  <c r="N53" i="8"/>
  <c r="M53" i="8"/>
  <c r="L53" i="8"/>
  <c r="K53" i="8"/>
  <c r="J53" i="8"/>
  <c r="I53" i="8"/>
  <c r="H53" i="8"/>
  <c r="G53" i="8"/>
  <c r="F53" i="8"/>
  <c r="E53" i="8"/>
  <c r="D53" i="8"/>
  <c r="AJ52" i="8"/>
  <c r="AI52" i="8"/>
  <c r="AH52" i="8"/>
  <c r="AG52" i="8"/>
  <c r="AF52" i="8"/>
  <c r="AE52" i="8"/>
  <c r="AD52" i="8"/>
  <c r="AC52" i="8"/>
  <c r="AB52" i="8"/>
  <c r="AA52" i="8"/>
  <c r="Z52" i="8"/>
  <c r="Y52" i="8"/>
  <c r="X52" i="8"/>
  <c r="W52" i="8"/>
  <c r="V52" i="8"/>
  <c r="U52" i="8"/>
  <c r="T52" i="8"/>
  <c r="S52" i="8"/>
  <c r="R52" i="8"/>
  <c r="Q52" i="8"/>
  <c r="P52" i="8"/>
  <c r="O52" i="8"/>
  <c r="N52" i="8"/>
  <c r="M52" i="8"/>
  <c r="L52" i="8"/>
  <c r="K52" i="8"/>
  <c r="J52" i="8"/>
  <c r="I52" i="8"/>
  <c r="H52" i="8"/>
  <c r="G52" i="8"/>
  <c r="F52" i="8"/>
  <c r="E52" i="8"/>
  <c r="D52" i="8"/>
  <c r="AJ51" i="8"/>
  <c r="AI51" i="8"/>
  <c r="AH51" i="8"/>
  <c r="AG51" i="8"/>
  <c r="AF51" i="8"/>
  <c r="AE51" i="8"/>
  <c r="AD51" i="8"/>
  <c r="AC51" i="8"/>
  <c r="AB51" i="8"/>
  <c r="AA51" i="8"/>
  <c r="Z51" i="8"/>
  <c r="Y51" i="8"/>
  <c r="X51" i="8"/>
  <c r="W51" i="8"/>
  <c r="V51" i="8"/>
  <c r="U51" i="8"/>
  <c r="T51" i="8"/>
  <c r="S51" i="8"/>
  <c r="R51" i="8"/>
  <c r="Q51" i="8"/>
  <c r="P51" i="8"/>
  <c r="O51" i="8"/>
  <c r="N51" i="8"/>
  <c r="M51" i="8"/>
  <c r="L51" i="8"/>
  <c r="K51" i="8"/>
  <c r="J51" i="8"/>
  <c r="I51" i="8"/>
  <c r="H51" i="8"/>
  <c r="G51" i="8"/>
  <c r="F51" i="8"/>
  <c r="E51" i="8"/>
  <c r="D51" i="8"/>
  <c r="AJ50" i="8"/>
  <c r="AI50" i="8"/>
  <c r="AH50" i="8"/>
  <c r="AG50" i="8"/>
  <c r="AF50" i="8"/>
  <c r="AE50" i="8"/>
  <c r="AD50" i="8"/>
  <c r="AC50" i="8"/>
  <c r="AB50" i="8"/>
  <c r="AA50" i="8"/>
  <c r="Z50" i="8"/>
  <c r="Y50" i="8"/>
  <c r="X50" i="8"/>
  <c r="W50" i="8"/>
  <c r="V50" i="8"/>
  <c r="U50" i="8"/>
  <c r="T50" i="8"/>
  <c r="S50" i="8"/>
  <c r="R50" i="8"/>
  <c r="Q50" i="8"/>
  <c r="P50" i="8"/>
  <c r="O50" i="8"/>
  <c r="N50" i="8"/>
  <c r="M50" i="8"/>
  <c r="L50" i="8"/>
  <c r="K50" i="8"/>
  <c r="J50" i="8"/>
  <c r="I50" i="8"/>
  <c r="H50" i="8"/>
  <c r="G50" i="8"/>
  <c r="F50" i="8"/>
  <c r="E50" i="8"/>
  <c r="D50" i="8"/>
  <c r="AJ49" i="8"/>
  <c r="AI49" i="8"/>
  <c r="AH49" i="8"/>
  <c r="AG49" i="8"/>
  <c r="AF49" i="8"/>
  <c r="AE49" i="8"/>
  <c r="AD49" i="8"/>
  <c r="AC49" i="8"/>
  <c r="AB49" i="8"/>
  <c r="AA49" i="8"/>
  <c r="Z49" i="8"/>
  <c r="Y49" i="8"/>
  <c r="X49" i="8"/>
  <c r="W49" i="8"/>
  <c r="V49" i="8"/>
  <c r="U49" i="8"/>
  <c r="T49" i="8"/>
  <c r="S49" i="8"/>
  <c r="R49" i="8"/>
  <c r="Q49" i="8"/>
  <c r="P49" i="8"/>
  <c r="O49" i="8"/>
  <c r="N49" i="8"/>
  <c r="M49" i="8"/>
  <c r="L49" i="8"/>
  <c r="K49" i="8"/>
  <c r="J49" i="8"/>
  <c r="I49" i="8"/>
  <c r="H49" i="8"/>
  <c r="G49" i="8"/>
  <c r="F49" i="8"/>
  <c r="E49" i="8"/>
  <c r="D49" i="8"/>
  <c r="AJ48" i="8"/>
  <c r="AI48" i="8"/>
  <c r="AH48" i="8"/>
  <c r="AG48" i="8"/>
  <c r="AF48" i="8"/>
  <c r="AE48" i="8"/>
  <c r="AD48" i="8"/>
  <c r="AC48" i="8"/>
  <c r="AB48" i="8"/>
  <c r="AA48" i="8"/>
  <c r="Z48" i="8"/>
  <c r="Y48" i="8"/>
  <c r="X48" i="8"/>
  <c r="W48" i="8"/>
  <c r="V48" i="8"/>
  <c r="U48" i="8"/>
  <c r="T48" i="8"/>
  <c r="S48" i="8"/>
  <c r="R48" i="8"/>
  <c r="Q48" i="8"/>
  <c r="P48" i="8"/>
  <c r="O48" i="8"/>
  <c r="N48" i="8"/>
  <c r="M48" i="8"/>
  <c r="L48" i="8"/>
  <c r="K48" i="8"/>
  <c r="J48" i="8"/>
  <c r="I48" i="8"/>
  <c r="H48" i="8"/>
  <c r="G48" i="8"/>
  <c r="F48" i="8"/>
  <c r="E48" i="8"/>
  <c r="D48" i="8"/>
  <c r="AJ47" i="8"/>
  <c r="AI47" i="8"/>
  <c r="AH47" i="8"/>
  <c r="AG47" i="8"/>
  <c r="AF47" i="8"/>
  <c r="AE47" i="8"/>
  <c r="AD47" i="8"/>
  <c r="AC47" i="8"/>
  <c r="AB47" i="8"/>
  <c r="AA47" i="8"/>
  <c r="Z47" i="8"/>
  <c r="Y47" i="8"/>
  <c r="X47" i="8"/>
  <c r="W47" i="8"/>
  <c r="V47" i="8"/>
  <c r="U47" i="8"/>
  <c r="T47" i="8"/>
  <c r="S47" i="8"/>
  <c r="R47" i="8"/>
  <c r="Q47" i="8"/>
  <c r="P47" i="8"/>
  <c r="O47" i="8"/>
  <c r="N47" i="8"/>
  <c r="M47" i="8"/>
  <c r="L47" i="8"/>
  <c r="K47" i="8"/>
  <c r="J47" i="8"/>
  <c r="I47" i="8"/>
  <c r="H47" i="8"/>
  <c r="G47" i="8"/>
  <c r="F47" i="8"/>
  <c r="E47" i="8"/>
  <c r="D47" i="8"/>
  <c r="AJ46" i="8"/>
  <c r="AI46" i="8"/>
  <c r="AH46" i="8"/>
  <c r="AG46" i="8"/>
  <c r="AF46" i="8"/>
  <c r="AE46" i="8"/>
  <c r="AD46" i="8"/>
  <c r="AC46" i="8"/>
  <c r="AB46" i="8"/>
  <c r="AA46" i="8"/>
  <c r="Z46" i="8"/>
  <c r="Y46" i="8"/>
  <c r="X46" i="8"/>
  <c r="W46" i="8"/>
  <c r="V46" i="8"/>
  <c r="U46" i="8"/>
  <c r="T46" i="8"/>
  <c r="S46" i="8"/>
  <c r="R46" i="8"/>
  <c r="Q46" i="8"/>
  <c r="P46" i="8"/>
  <c r="O46" i="8"/>
  <c r="N46" i="8"/>
  <c r="M46" i="8"/>
  <c r="L46" i="8"/>
  <c r="K46" i="8"/>
  <c r="J46" i="8"/>
  <c r="I46" i="8"/>
  <c r="H46" i="8"/>
  <c r="G46" i="8"/>
  <c r="F46" i="8"/>
  <c r="E46" i="8"/>
  <c r="D46" i="8"/>
  <c r="AJ45" i="8"/>
  <c r="AI45" i="8"/>
  <c r="AH45" i="8"/>
  <c r="AG45" i="8"/>
  <c r="AF45" i="8"/>
  <c r="AE45" i="8"/>
  <c r="AD45" i="8"/>
  <c r="AC45" i="8"/>
  <c r="AB45" i="8"/>
  <c r="AA45" i="8"/>
  <c r="Z45" i="8"/>
  <c r="Y45" i="8"/>
  <c r="X45" i="8"/>
  <c r="W45" i="8"/>
  <c r="V45" i="8"/>
  <c r="U45" i="8"/>
  <c r="T45" i="8"/>
  <c r="S45" i="8"/>
  <c r="R45" i="8"/>
  <c r="Q45" i="8"/>
  <c r="P45" i="8"/>
  <c r="O45" i="8"/>
  <c r="N45" i="8"/>
  <c r="M45" i="8"/>
  <c r="L45" i="8"/>
  <c r="K45" i="8"/>
  <c r="J45" i="8"/>
  <c r="I45" i="8"/>
  <c r="H45" i="8"/>
  <c r="G45" i="8"/>
  <c r="F45" i="8"/>
  <c r="E45" i="8"/>
  <c r="D45" i="8"/>
  <c r="AJ44" i="8"/>
  <c r="AI44" i="8"/>
  <c r="AH44" i="8"/>
  <c r="AG44" i="8"/>
  <c r="AF44" i="8"/>
  <c r="AE44" i="8"/>
  <c r="AD44" i="8"/>
  <c r="AC44" i="8"/>
  <c r="AB44" i="8"/>
  <c r="AA44" i="8"/>
  <c r="Z44" i="8"/>
  <c r="Y44" i="8"/>
  <c r="X44" i="8"/>
  <c r="W44" i="8"/>
  <c r="V44" i="8"/>
  <c r="U44" i="8"/>
  <c r="T44" i="8"/>
  <c r="S44" i="8"/>
  <c r="R44" i="8"/>
  <c r="Q44" i="8"/>
  <c r="P44" i="8"/>
  <c r="O44" i="8"/>
  <c r="N44" i="8"/>
  <c r="M44" i="8"/>
  <c r="L44" i="8"/>
  <c r="K44" i="8"/>
  <c r="J44" i="8"/>
  <c r="I44" i="8"/>
  <c r="H44" i="8"/>
  <c r="G44" i="8"/>
  <c r="F44" i="8"/>
  <c r="E44" i="8"/>
  <c r="D44" i="8"/>
  <c r="AJ43" i="8"/>
  <c r="AI43" i="8"/>
  <c r="AH43" i="8"/>
  <c r="AG43" i="8"/>
  <c r="AF43" i="8"/>
  <c r="AE43" i="8"/>
  <c r="AD43" i="8"/>
  <c r="AC43" i="8"/>
  <c r="AB43" i="8"/>
  <c r="AA43" i="8"/>
  <c r="Z43" i="8"/>
  <c r="Y43" i="8"/>
  <c r="X43" i="8"/>
  <c r="W43" i="8"/>
  <c r="V43" i="8"/>
  <c r="U43" i="8"/>
  <c r="T43" i="8"/>
  <c r="S43" i="8"/>
  <c r="R43" i="8"/>
  <c r="Q43" i="8"/>
  <c r="P43" i="8"/>
  <c r="O43" i="8"/>
  <c r="N43" i="8"/>
  <c r="M43" i="8"/>
  <c r="L43" i="8"/>
  <c r="K43" i="8"/>
  <c r="J43" i="8"/>
  <c r="I43" i="8"/>
  <c r="H43" i="8"/>
  <c r="G43" i="8"/>
  <c r="F43" i="8"/>
  <c r="E43" i="8"/>
  <c r="D43" i="8"/>
  <c r="AJ42" i="8"/>
  <c r="AI42" i="8"/>
  <c r="AH42" i="8"/>
  <c r="AG42" i="8"/>
  <c r="AF42" i="8"/>
  <c r="AE42" i="8"/>
  <c r="AD42" i="8"/>
  <c r="AC42" i="8"/>
  <c r="AB42" i="8"/>
  <c r="AA42" i="8"/>
  <c r="Z42" i="8"/>
  <c r="Y42" i="8"/>
  <c r="X42" i="8"/>
  <c r="W42" i="8"/>
  <c r="V42" i="8"/>
  <c r="U42" i="8"/>
  <c r="T42" i="8"/>
  <c r="S42" i="8"/>
  <c r="R42" i="8"/>
  <c r="Q42" i="8"/>
  <c r="P42" i="8"/>
  <c r="O42" i="8"/>
  <c r="N42" i="8"/>
  <c r="M42" i="8"/>
  <c r="L42" i="8"/>
  <c r="K42" i="8"/>
  <c r="J42" i="8"/>
  <c r="I42" i="8"/>
  <c r="H42" i="8"/>
  <c r="G42" i="8"/>
  <c r="F42" i="8"/>
  <c r="E42" i="8"/>
  <c r="D42" i="8"/>
  <c r="AJ41" i="8"/>
  <c r="AI41" i="8"/>
  <c r="AH41" i="8"/>
  <c r="AG41" i="8"/>
  <c r="AF41" i="8"/>
  <c r="AE41" i="8"/>
  <c r="AD41" i="8"/>
  <c r="AC41" i="8"/>
  <c r="AB41" i="8"/>
  <c r="AA41" i="8"/>
  <c r="Z41" i="8"/>
  <c r="Y41" i="8"/>
  <c r="X41" i="8"/>
  <c r="W41" i="8"/>
  <c r="V41" i="8"/>
  <c r="U41" i="8"/>
  <c r="T41" i="8"/>
  <c r="S41" i="8"/>
  <c r="R41" i="8"/>
  <c r="Q41" i="8"/>
  <c r="P41" i="8"/>
  <c r="O41" i="8"/>
  <c r="N41" i="8"/>
  <c r="M41" i="8"/>
  <c r="L41" i="8"/>
  <c r="K41" i="8"/>
  <c r="J41" i="8"/>
  <c r="I41" i="8"/>
  <c r="H41" i="8"/>
  <c r="G41" i="8"/>
  <c r="F41" i="8"/>
  <c r="E41" i="8"/>
  <c r="D41" i="8"/>
  <c r="AJ40" i="8"/>
  <c r="AI40" i="8"/>
  <c r="AH40" i="8"/>
  <c r="AG40" i="8"/>
  <c r="AF40" i="8"/>
  <c r="AE40" i="8"/>
  <c r="AD40" i="8"/>
  <c r="AC40" i="8"/>
  <c r="AB40" i="8"/>
  <c r="AA40" i="8"/>
  <c r="Z40" i="8"/>
  <c r="Y40" i="8"/>
  <c r="X40" i="8"/>
  <c r="W40" i="8"/>
  <c r="V40" i="8"/>
  <c r="U40" i="8"/>
  <c r="T40" i="8"/>
  <c r="S40" i="8"/>
  <c r="R40" i="8"/>
  <c r="Q40" i="8"/>
  <c r="P40" i="8"/>
  <c r="O40" i="8"/>
  <c r="N40" i="8"/>
  <c r="M40" i="8"/>
  <c r="L40" i="8"/>
  <c r="K40" i="8"/>
  <c r="J40" i="8"/>
  <c r="I40" i="8"/>
  <c r="H40" i="8"/>
  <c r="G40" i="8"/>
  <c r="F40" i="8"/>
  <c r="E40" i="8"/>
  <c r="D40" i="8"/>
  <c r="AJ39" i="8"/>
  <c r="AI39" i="8"/>
  <c r="AH39" i="8"/>
  <c r="AG39" i="8"/>
  <c r="AF39" i="8"/>
  <c r="AE39" i="8"/>
  <c r="AD39" i="8"/>
  <c r="AC39" i="8"/>
  <c r="AB39" i="8"/>
  <c r="AA39" i="8"/>
  <c r="Z39" i="8"/>
  <c r="Y39" i="8"/>
  <c r="X39" i="8"/>
  <c r="W39" i="8"/>
  <c r="V39" i="8"/>
  <c r="U39" i="8"/>
  <c r="T39" i="8"/>
  <c r="S39" i="8"/>
  <c r="R39" i="8"/>
  <c r="Q39" i="8"/>
  <c r="P39" i="8"/>
  <c r="O39" i="8"/>
  <c r="N39" i="8"/>
  <c r="M39" i="8"/>
  <c r="L39" i="8"/>
  <c r="K39" i="8"/>
  <c r="J39" i="8"/>
  <c r="I39" i="8"/>
  <c r="H39" i="8"/>
  <c r="G39" i="8"/>
  <c r="F39" i="8"/>
  <c r="E39" i="8"/>
  <c r="D39" i="8"/>
  <c r="AJ38" i="8"/>
  <c r="AI38" i="8"/>
  <c r="AH38" i="8"/>
  <c r="AG38" i="8"/>
  <c r="AF38" i="8"/>
  <c r="AE38" i="8"/>
  <c r="AD38" i="8"/>
  <c r="AC38" i="8"/>
  <c r="AB38" i="8"/>
  <c r="AA38" i="8"/>
  <c r="Z38" i="8"/>
  <c r="Y38" i="8"/>
  <c r="X38" i="8"/>
  <c r="W38" i="8"/>
  <c r="V38" i="8"/>
  <c r="U38" i="8"/>
  <c r="T38" i="8"/>
  <c r="S38" i="8"/>
  <c r="R38" i="8"/>
  <c r="Q38" i="8"/>
  <c r="P38" i="8"/>
  <c r="O38" i="8"/>
  <c r="N38" i="8"/>
  <c r="M38" i="8"/>
  <c r="L38" i="8"/>
  <c r="K38" i="8"/>
  <c r="J38" i="8"/>
  <c r="I38" i="8"/>
  <c r="H38" i="8"/>
  <c r="G38" i="8"/>
  <c r="F38" i="8"/>
  <c r="E38" i="8"/>
  <c r="D38" i="8"/>
  <c r="AJ37" i="8"/>
  <c r="AI37" i="8"/>
  <c r="AH37" i="8"/>
  <c r="AG37" i="8"/>
  <c r="AF37" i="8"/>
  <c r="AE37" i="8"/>
  <c r="AD37" i="8"/>
  <c r="AC37" i="8"/>
  <c r="AB37" i="8"/>
  <c r="AA37" i="8"/>
  <c r="Z37" i="8"/>
  <c r="Y37" i="8"/>
  <c r="X37" i="8"/>
  <c r="W37" i="8"/>
  <c r="V37" i="8"/>
  <c r="U37" i="8"/>
  <c r="T37" i="8"/>
  <c r="S37" i="8"/>
  <c r="R37" i="8"/>
  <c r="Q37" i="8"/>
  <c r="P37" i="8"/>
  <c r="O37" i="8"/>
  <c r="N37" i="8"/>
  <c r="M37" i="8"/>
  <c r="L37" i="8"/>
  <c r="K37" i="8"/>
  <c r="J37" i="8"/>
  <c r="I37" i="8"/>
  <c r="H37" i="8"/>
  <c r="G37" i="8"/>
  <c r="F37" i="8"/>
  <c r="E37" i="8"/>
  <c r="D37" i="8"/>
  <c r="AJ36" i="8"/>
  <c r="AI36" i="8"/>
  <c r="AH36" i="8"/>
  <c r="AG36" i="8"/>
  <c r="AF36" i="8"/>
  <c r="AE36" i="8"/>
  <c r="AD36" i="8"/>
  <c r="AC36" i="8"/>
  <c r="AB36" i="8"/>
  <c r="AA36" i="8"/>
  <c r="Z36" i="8"/>
  <c r="Y36" i="8"/>
  <c r="X36" i="8"/>
  <c r="W36" i="8"/>
  <c r="V36" i="8"/>
  <c r="U36" i="8"/>
  <c r="T36" i="8"/>
  <c r="S36" i="8"/>
  <c r="R36" i="8"/>
  <c r="Q36" i="8"/>
  <c r="P36" i="8"/>
  <c r="O36" i="8"/>
  <c r="N36" i="8"/>
  <c r="M36" i="8"/>
  <c r="L36" i="8"/>
  <c r="K36" i="8"/>
  <c r="J36" i="8"/>
  <c r="I36" i="8"/>
  <c r="H36" i="8"/>
  <c r="G36" i="8"/>
  <c r="F36" i="8"/>
  <c r="E36" i="8"/>
  <c r="D36" i="8"/>
  <c r="AJ35" i="8"/>
  <c r="AI35" i="8"/>
  <c r="AH35" i="8"/>
  <c r="AG35" i="8"/>
  <c r="AF35" i="8"/>
  <c r="AE35" i="8"/>
  <c r="AD35" i="8"/>
  <c r="AC35" i="8"/>
  <c r="AB35" i="8"/>
  <c r="AA35" i="8"/>
  <c r="Z35" i="8"/>
  <c r="Y35" i="8"/>
  <c r="X35" i="8"/>
  <c r="W35" i="8"/>
  <c r="V35" i="8"/>
  <c r="U35" i="8"/>
  <c r="T35" i="8"/>
  <c r="S35" i="8"/>
  <c r="R35" i="8"/>
  <c r="Q35" i="8"/>
  <c r="P35" i="8"/>
  <c r="O35" i="8"/>
  <c r="N35" i="8"/>
  <c r="M35" i="8"/>
  <c r="L35" i="8"/>
  <c r="K35" i="8"/>
  <c r="J35" i="8"/>
  <c r="I35" i="8"/>
  <c r="H35" i="8"/>
  <c r="G35" i="8"/>
  <c r="F35" i="8"/>
  <c r="E35" i="8"/>
  <c r="D35" i="8"/>
  <c r="AJ34" i="8"/>
  <c r="AI34" i="8"/>
  <c r="AH34" i="8"/>
  <c r="AG34" i="8"/>
  <c r="AF34" i="8"/>
  <c r="AE34" i="8"/>
  <c r="AD34" i="8"/>
  <c r="AC34" i="8"/>
  <c r="AB34" i="8"/>
  <c r="AA34" i="8"/>
  <c r="Z34" i="8"/>
  <c r="Y34" i="8"/>
  <c r="X34" i="8"/>
  <c r="W34" i="8"/>
  <c r="V34" i="8"/>
  <c r="U34" i="8"/>
  <c r="T34" i="8"/>
  <c r="S34" i="8"/>
  <c r="R34" i="8"/>
  <c r="Q34" i="8"/>
  <c r="P34" i="8"/>
  <c r="O34" i="8"/>
  <c r="N34" i="8"/>
  <c r="M34" i="8"/>
  <c r="L34" i="8"/>
  <c r="K34" i="8"/>
  <c r="J34" i="8"/>
  <c r="I34" i="8"/>
  <c r="H34" i="8"/>
  <c r="G34" i="8"/>
  <c r="F34" i="8"/>
  <c r="E34" i="8"/>
  <c r="D34" i="8"/>
  <c r="AJ33" i="8"/>
  <c r="AI33" i="8"/>
  <c r="AH33" i="8"/>
  <c r="AG33" i="8"/>
  <c r="AF33" i="8"/>
  <c r="AE33" i="8"/>
  <c r="AD33" i="8"/>
  <c r="AC33" i="8"/>
  <c r="AB33" i="8"/>
  <c r="AA33" i="8"/>
  <c r="Z33" i="8"/>
  <c r="Y33" i="8"/>
  <c r="X33" i="8"/>
  <c r="W33" i="8"/>
  <c r="V33" i="8"/>
  <c r="U33" i="8"/>
  <c r="T33" i="8"/>
  <c r="S33" i="8"/>
  <c r="R33" i="8"/>
  <c r="Q33" i="8"/>
  <c r="P33" i="8"/>
  <c r="O33" i="8"/>
  <c r="N33" i="8"/>
  <c r="M33" i="8"/>
  <c r="L33" i="8"/>
  <c r="K33" i="8"/>
  <c r="J33" i="8"/>
  <c r="I33" i="8"/>
  <c r="H33" i="8"/>
  <c r="G33" i="8"/>
  <c r="F33" i="8"/>
  <c r="E33" i="8"/>
  <c r="D33" i="8"/>
  <c r="AJ32" i="8"/>
  <c r="AI32" i="8"/>
  <c r="AH32" i="8"/>
  <c r="AG32" i="8"/>
  <c r="AF32" i="8"/>
  <c r="AE32" i="8"/>
  <c r="AD32" i="8"/>
  <c r="AC32" i="8"/>
  <c r="AB32" i="8"/>
  <c r="AA32" i="8"/>
  <c r="Z32" i="8"/>
  <c r="Y32" i="8"/>
  <c r="X32" i="8"/>
  <c r="W32" i="8"/>
  <c r="V32" i="8"/>
  <c r="U32" i="8"/>
  <c r="T32" i="8"/>
  <c r="S32" i="8"/>
  <c r="R32" i="8"/>
  <c r="Q32" i="8"/>
  <c r="P32" i="8"/>
  <c r="O32" i="8"/>
  <c r="N32" i="8"/>
  <c r="M32" i="8"/>
  <c r="L32" i="8"/>
  <c r="K32" i="8"/>
  <c r="J32" i="8"/>
  <c r="I32" i="8"/>
  <c r="H32" i="8"/>
  <c r="G32" i="8"/>
  <c r="F32" i="8"/>
  <c r="E32" i="8"/>
  <c r="D32" i="8"/>
  <c r="AJ31" i="8"/>
  <c r="AI31" i="8"/>
  <c r="AH31" i="8"/>
  <c r="AG31" i="8"/>
  <c r="AF31" i="8"/>
  <c r="AE31" i="8"/>
  <c r="AD31" i="8"/>
  <c r="AC31" i="8"/>
  <c r="AB31" i="8"/>
  <c r="AA31" i="8"/>
  <c r="Z31" i="8"/>
  <c r="Y31" i="8"/>
  <c r="X31" i="8"/>
  <c r="W31" i="8"/>
  <c r="V31" i="8"/>
  <c r="U31" i="8"/>
  <c r="T31" i="8"/>
  <c r="S31" i="8"/>
  <c r="R31" i="8"/>
  <c r="Q31" i="8"/>
  <c r="P31" i="8"/>
  <c r="O31" i="8"/>
  <c r="N31" i="8"/>
  <c r="M31" i="8"/>
  <c r="L31" i="8"/>
  <c r="K31" i="8"/>
  <c r="J31" i="8"/>
  <c r="I31" i="8"/>
  <c r="H31" i="8"/>
  <c r="G31" i="8"/>
  <c r="F31" i="8"/>
  <c r="E31" i="8"/>
  <c r="D31" i="8"/>
  <c r="AJ30" i="8"/>
  <c r="AI30" i="8"/>
  <c r="AH30" i="8"/>
  <c r="AG30" i="8"/>
  <c r="AF30" i="8"/>
  <c r="AE30" i="8"/>
  <c r="AD30" i="8"/>
  <c r="AC30" i="8"/>
  <c r="AB30" i="8"/>
  <c r="AA30" i="8"/>
  <c r="Z30" i="8"/>
  <c r="Y30" i="8"/>
  <c r="X30" i="8"/>
  <c r="W30" i="8"/>
  <c r="V30" i="8"/>
  <c r="U30" i="8"/>
  <c r="T30" i="8"/>
  <c r="S30" i="8"/>
  <c r="R30" i="8"/>
  <c r="Q30" i="8"/>
  <c r="P30" i="8"/>
  <c r="O30" i="8"/>
  <c r="N30" i="8"/>
  <c r="M30" i="8"/>
  <c r="L30" i="8"/>
  <c r="K30" i="8"/>
  <c r="J30" i="8"/>
  <c r="I30" i="8"/>
  <c r="H30" i="8"/>
  <c r="G30" i="8"/>
  <c r="F30" i="8"/>
  <c r="E30" i="8"/>
  <c r="D30" i="8"/>
  <c r="AJ29" i="8"/>
  <c r="AI29" i="8"/>
  <c r="AH29" i="8"/>
  <c r="AG29" i="8"/>
  <c r="AF29" i="8"/>
  <c r="AE29" i="8"/>
  <c r="AD29" i="8"/>
  <c r="AC29" i="8"/>
  <c r="AB29" i="8"/>
  <c r="AA29" i="8"/>
  <c r="Z29" i="8"/>
  <c r="Y29" i="8"/>
  <c r="X29" i="8"/>
  <c r="W29" i="8"/>
  <c r="V29" i="8"/>
  <c r="U29" i="8"/>
  <c r="T29" i="8"/>
  <c r="S29" i="8"/>
  <c r="R29" i="8"/>
  <c r="Q29" i="8"/>
  <c r="P29" i="8"/>
  <c r="O29" i="8"/>
  <c r="N29" i="8"/>
  <c r="M29" i="8"/>
  <c r="L29" i="8"/>
  <c r="K29" i="8"/>
  <c r="J29" i="8"/>
  <c r="I29" i="8"/>
  <c r="H29" i="8"/>
  <c r="G29" i="8"/>
  <c r="F29" i="8"/>
  <c r="E29" i="8"/>
  <c r="D29" i="8"/>
  <c r="AJ28" i="8"/>
  <c r="AI28" i="8"/>
  <c r="AH28" i="8"/>
  <c r="AG28" i="8"/>
  <c r="AF28" i="8"/>
  <c r="AE28" i="8"/>
  <c r="AD28" i="8"/>
  <c r="AC28" i="8"/>
  <c r="AB28" i="8"/>
  <c r="AA28" i="8"/>
  <c r="Z28" i="8"/>
  <c r="Y28" i="8"/>
  <c r="X28" i="8"/>
  <c r="W28" i="8"/>
  <c r="V28" i="8"/>
  <c r="U28" i="8"/>
  <c r="T28" i="8"/>
  <c r="S28" i="8"/>
  <c r="R28" i="8"/>
  <c r="Q28" i="8"/>
  <c r="P28" i="8"/>
  <c r="O28" i="8"/>
  <c r="N28" i="8"/>
  <c r="M28" i="8"/>
  <c r="L28" i="8"/>
  <c r="K28" i="8"/>
  <c r="J28" i="8"/>
  <c r="I28" i="8"/>
  <c r="H28" i="8"/>
  <c r="G28" i="8"/>
  <c r="F28" i="8"/>
  <c r="E28" i="8"/>
  <c r="D28" i="8"/>
  <c r="AJ27" i="8"/>
  <c r="AI27" i="8"/>
  <c r="AH27" i="8"/>
  <c r="AG27" i="8"/>
  <c r="AF27" i="8"/>
  <c r="AE27" i="8"/>
  <c r="AD27" i="8"/>
  <c r="AC27" i="8"/>
  <c r="AB27" i="8"/>
  <c r="AA27" i="8"/>
  <c r="Z27" i="8"/>
  <c r="Y27" i="8"/>
  <c r="X27" i="8"/>
  <c r="W27" i="8"/>
  <c r="V27" i="8"/>
  <c r="U27" i="8"/>
  <c r="T27" i="8"/>
  <c r="S27" i="8"/>
  <c r="R27" i="8"/>
  <c r="Q27" i="8"/>
  <c r="P27" i="8"/>
  <c r="O27" i="8"/>
  <c r="N27" i="8"/>
  <c r="M27" i="8"/>
  <c r="L27" i="8"/>
  <c r="K27" i="8"/>
  <c r="J27" i="8"/>
  <c r="I27" i="8"/>
  <c r="H27" i="8"/>
  <c r="G27" i="8"/>
  <c r="F27" i="8"/>
  <c r="E27" i="8"/>
  <c r="D27" i="8"/>
  <c r="AJ26" i="8"/>
  <c r="AI26" i="8"/>
  <c r="AH26" i="8"/>
  <c r="AG26" i="8"/>
  <c r="AF26" i="8"/>
  <c r="AE26" i="8"/>
  <c r="AD26" i="8"/>
  <c r="AC26" i="8"/>
  <c r="AB26" i="8"/>
  <c r="AA26" i="8"/>
  <c r="Z26" i="8"/>
  <c r="Y26" i="8"/>
  <c r="X26" i="8"/>
  <c r="W26" i="8"/>
  <c r="V26" i="8"/>
  <c r="U26" i="8"/>
  <c r="T26" i="8"/>
  <c r="S26" i="8"/>
  <c r="R26" i="8"/>
  <c r="Q26" i="8"/>
  <c r="P26" i="8"/>
  <c r="O26" i="8"/>
  <c r="N26" i="8"/>
  <c r="M26" i="8"/>
  <c r="L26" i="8"/>
  <c r="K26" i="8"/>
  <c r="J26" i="8"/>
  <c r="I26" i="8"/>
  <c r="H26" i="8"/>
  <c r="G26" i="8"/>
  <c r="F26" i="8"/>
  <c r="E26" i="8"/>
  <c r="D26" i="8"/>
  <c r="AJ25" i="8"/>
  <c r="AI25" i="8"/>
  <c r="AH25" i="8"/>
  <c r="AG25" i="8"/>
  <c r="AF25" i="8"/>
  <c r="AE25" i="8"/>
  <c r="AD25" i="8"/>
  <c r="AC25" i="8"/>
  <c r="AB25" i="8"/>
  <c r="AA25" i="8"/>
  <c r="Z25" i="8"/>
  <c r="Y25" i="8"/>
  <c r="X25" i="8"/>
  <c r="W25" i="8"/>
  <c r="V25" i="8"/>
  <c r="U25" i="8"/>
  <c r="T25" i="8"/>
  <c r="S25" i="8"/>
  <c r="R25" i="8"/>
  <c r="Q25" i="8"/>
  <c r="P25" i="8"/>
  <c r="O25" i="8"/>
  <c r="N25" i="8"/>
  <c r="M25" i="8"/>
  <c r="L25" i="8"/>
  <c r="K25" i="8"/>
  <c r="J25" i="8"/>
  <c r="I25" i="8"/>
  <c r="H25" i="8"/>
  <c r="G25" i="8"/>
  <c r="F25" i="8"/>
  <c r="E25" i="8"/>
  <c r="D25" i="8"/>
  <c r="AJ24" i="8"/>
  <c r="AI24" i="8"/>
  <c r="AH24" i="8"/>
  <c r="AG24" i="8"/>
  <c r="AF24" i="8"/>
  <c r="AE24" i="8"/>
  <c r="AD24" i="8"/>
  <c r="AC24" i="8"/>
  <c r="AB24" i="8"/>
  <c r="AA24" i="8"/>
  <c r="Z24" i="8"/>
  <c r="Y24" i="8"/>
  <c r="X24" i="8"/>
  <c r="W24" i="8"/>
  <c r="V24" i="8"/>
  <c r="U24" i="8"/>
  <c r="T24" i="8"/>
  <c r="S24" i="8"/>
  <c r="R24" i="8"/>
  <c r="Q24" i="8"/>
  <c r="P24" i="8"/>
  <c r="O24" i="8"/>
  <c r="N24" i="8"/>
  <c r="M24" i="8"/>
  <c r="L24" i="8"/>
  <c r="K24" i="8"/>
  <c r="J24" i="8"/>
  <c r="I24" i="8"/>
  <c r="H24" i="8"/>
  <c r="G24" i="8"/>
  <c r="F24" i="8"/>
  <c r="E24" i="8"/>
  <c r="D24" i="8"/>
  <c r="AJ23" i="8"/>
  <c r="AI23" i="8"/>
  <c r="AH23" i="8"/>
  <c r="AG23" i="8"/>
  <c r="AF23" i="8"/>
  <c r="AE23" i="8"/>
  <c r="AD23" i="8"/>
  <c r="AC23" i="8"/>
  <c r="AB23" i="8"/>
  <c r="AA23" i="8"/>
  <c r="Z23" i="8"/>
  <c r="Y23" i="8"/>
  <c r="X23" i="8"/>
  <c r="W23" i="8"/>
  <c r="V23" i="8"/>
  <c r="U23" i="8"/>
  <c r="T23" i="8"/>
  <c r="S23" i="8"/>
  <c r="R23" i="8"/>
  <c r="Q23" i="8"/>
  <c r="P23" i="8"/>
  <c r="O23" i="8"/>
  <c r="N23" i="8"/>
  <c r="M23" i="8"/>
  <c r="L23" i="8"/>
  <c r="K23" i="8"/>
  <c r="J23" i="8"/>
  <c r="I23" i="8"/>
  <c r="H23" i="8"/>
  <c r="G23" i="8"/>
  <c r="F23" i="8"/>
  <c r="E23" i="8"/>
  <c r="D23" i="8"/>
  <c r="AJ22" i="8"/>
  <c r="AI22" i="8"/>
  <c r="AH22" i="8"/>
  <c r="AG22" i="8"/>
  <c r="AF22" i="8"/>
  <c r="AE22" i="8"/>
  <c r="AD22" i="8"/>
  <c r="AC22" i="8"/>
  <c r="AB22" i="8"/>
  <c r="AA22" i="8"/>
  <c r="Z22" i="8"/>
  <c r="Y22" i="8"/>
  <c r="X22" i="8"/>
  <c r="W22" i="8"/>
  <c r="V22" i="8"/>
  <c r="U22" i="8"/>
  <c r="T22" i="8"/>
  <c r="S22" i="8"/>
  <c r="R22" i="8"/>
  <c r="Q22" i="8"/>
  <c r="P22" i="8"/>
  <c r="O22" i="8"/>
  <c r="N22" i="8"/>
  <c r="M22" i="8"/>
  <c r="L22" i="8"/>
  <c r="K22" i="8"/>
  <c r="J22" i="8"/>
  <c r="I22" i="8"/>
  <c r="H22" i="8"/>
  <c r="G22" i="8"/>
  <c r="F22" i="8"/>
  <c r="E22" i="8"/>
  <c r="D22" i="8"/>
  <c r="AJ21" i="8"/>
  <c r="AI21" i="8"/>
  <c r="AH21" i="8"/>
  <c r="AG21" i="8"/>
  <c r="AF21" i="8"/>
  <c r="AE21" i="8"/>
  <c r="AD21" i="8"/>
  <c r="AC21" i="8"/>
  <c r="AB21" i="8"/>
  <c r="AA21" i="8"/>
  <c r="Z21" i="8"/>
  <c r="Y21" i="8"/>
  <c r="X21" i="8"/>
  <c r="W21" i="8"/>
  <c r="V21" i="8"/>
  <c r="U21" i="8"/>
  <c r="T21" i="8"/>
  <c r="S21" i="8"/>
  <c r="R21" i="8"/>
  <c r="Q21" i="8"/>
  <c r="P21" i="8"/>
  <c r="O21" i="8"/>
  <c r="N21" i="8"/>
  <c r="M21" i="8"/>
  <c r="L21" i="8"/>
  <c r="K21" i="8"/>
  <c r="J21" i="8"/>
  <c r="I21" i="8"/>
  <c r="H21" i="8"/>
  <c r="G21" i="8"/>
  <c r="F21" i="8"/>
  <c r="E21" i="8"/>
  <c r="D21" i="8"/>
  <c r="AJ20" i="8"/>
  <c r="AI20" i="8"/>
  <c r="AH20" i="8"/>
  <c r="AG20" i="8"/>
  <c r="AF20" i="8"/>
  <c r="AE20" i="8"/>
  <c r="AD20" i="8"/>
  <c r="AC20" i="8"/>
  <c r="AB20" i="8"/>
  <c r="AA20" i="8"/>
  <c r="Z20" i="8"/>
  <c r="Y20" i="8"/>
  <c r="X20" i="8"/>
  <c r="W20" i="8"/>
  <c r="V20" i="8"/>
  <c r="U20" i="8"/>
  <c r="T20" i="8"/>
  <c r="S20" i="8"/>
  <c r="R20" i="8"/>
  <c r="Q20" i="8"/>
  <c r="P20" i="8"/>
  <c r="O20" i="8"/>
  <c r="N20" i="8"/>
  <c r="M20" i="8"/>
  <c r="L20" i="8"/>
  <c r="K20" i="8"/>
  <c r="J20" i="8"/>
  <c r="I20" i="8"/>
  <c r="H20" i="8"/>
  <c r="G20" i="8"/>
  <c r="F20" i="8"/>
  <c r="E20" i="8"/>
  <c r="D20" i="8"/>
  <c r="AJ19" i="8"/>
  <c r="AI19" i="8"/>
  <c r="AH19" i="8"/>
  <c r="AG19" i="8"/>
  <c r="AF19" i="8"/>
  <c r="AE19" i="8"/>
  <c r="AD19" i="8"/>
  <c r="AC19" i="8"/>
  <c r="AB19" i="8"/>
  <c r="AA19" i="8"/>
  <c r="Z19" i="8"/>
  <c r="Y19" i="8"/>
  <c r="X19" i="8"/>
  <c r="W19" i="8"/>
  <c r="V19" i="8"/>
  <c r="U19" i="8"/>
  <c r="T19" i="8"/>
  <c r="S19" i="8"/>
  <c r="R19" i="8"/>
  <c r="Q19" i="8"/>
  <c r="P19" i="8"/>
  <c r="O19" i="8"/>
  <c r="N19" i="8"/>
  <c r="M19" i="8"/>
  <c r="L19" i="8"/>
  <c r="K19" i="8"/>
  <c r="J19" i="8"/>
  <c r="I19" i="8"/>
  <c r="H19" i="8"/>
  <c r="G19" i="8"/>
  <c r="F19" i="8"/>
  <c r="E19" i="8"/>
  <c r="D19" i="8"/>
  <c r="AJ18" i="8"/>
  <c r="AI18" i="8"/>
  <c r="AH18" i="8"/>
  <c r="AG18" i="8"/>
  <c r="AF18" i="8"/>
  <c r="AE18" i="8"/>
  <c r="AD18" i="8"/>
  <c r="AC18" i="8"/>
  <c r="AB18" i="8"/>
  <c r="AA18" i="8"/>
  <c r="Z18" i="8"/>
  <c r="Y18" i="8"/>
  <c r="X18" i="8"/>
  <c r="W18" i="8"/>
  <c r="V18" i="8"/>
  <c r="U18" i="8"/>
  <c r="T18" i="8"/>
  <c r="S18" i="8"/>
  <c r="R18" i="8"/>
  <c r="Q18" i="8"/>
  <c r="P18" i="8"/>
  <c r="O18" i="8"/>
  <c r="N18" i="8"/>
  <c r="M18" i="8"/>
  <c r="L18" i="8"/>
  <c r="K18" i="8"/>
  <c r="J18" i="8"/>
  <c r="I18" i="8"/>
  <c r="H18" i="8"/>
  <c r="G18" i="8"/>
  <c r="F18" i="8"/>
  <c r="E18" i="8"/>
  <c r="D18" i="8"/>
  <c r="AJ17" i="8"/>
  <c r="AI17" i="8"/>
  <c r="AH17" i="8"/>
  <c r="AG17" i="8"/>
  <c r="AF17" i="8"/>
  <c r="AE17" i="8"/>
  <c r="AD17" i="8"/>
  <c r="AC17" i="8"/>
  <c r="AB17" i="8"/>
  <c r="AA17" i="8"/>
  <c r="Z17" i="8"/>
  <c r="Y17" i="8"/>
  <c r="X17" i="8"/>
  <c r="W17" i="8"/>
  <c r="V17" i="8"/>
  <c r="U17" i="8"/>
  <c r="T17" i="8"/>
  <c r="S17" i="8"/>
  <c r="R17" i="8"/>
  <c r="Q17" i="8"/>
  <c r="P17" i="8"/>
  <c r="O17" i="8"/>
  <c r="N17" i="8"/>
  <c r="M17" i="8"/>
  <c r="L17" i="8"/>
  <c r="K17" i="8"/>
  <c r="J17" i="8"/>
  <c r="I17" i="8"/>
  <c r="H17" i="8"/>
  <c r="G17" i="8"/>
  <c r="F17" i="8"/>
  <c r="E17" i="8"/>
  <c r="D17" i="8"/>
  <c r="AJ16" i="8"/>
  <c r="AI16" i="8"/>
  <c r="AH16" i="8"/>
  <c r="AG16" i="8"/>
  <c r="AF16" i="8"/>
  <c r="AE16" i="8"/>
  <c r="AD16" i="8"/>
  <c r="AC16" i="8"/>
  <c r="AB16" i="8"/>
  <c r="AA16" i="8"/>
  <c r="Z16" i="8"/>
  <c r="Y16" i="8"/>
  <c r="X16" i="8"/>
  <c r="W16" i="8"/>
  <c r="V16" i="8"/>
  <c r="U16" i="8"/>
  <c r="T16" i="8"/>
  <c r="S16" i="8"/>
  <c r="R16" i="8"/>
  <c r="Q16" i="8"/>
  <c r="P16" i="8"/>
  <c r="O16" i="8"/>
  <c r="N16" i="8"/>
  <c r="M16" i="8"/>
  <c r="L16" i="8"/>
  <c r="K16" i="8"/>
  <c r="J16" i="8"/>
  <c r="I16" i="8"/>
  <c r="H16" i="8"/>
  <c r="G16" i="8"/>
  <c r="F16" i="8"/>
  <c r="E16" i="8"/>
  <c r="D16" i="8"/>
  <c r="AJ15" i="8"/>
  <c r="AI15" i="8"/>
  <c r="AH15" i="8"/>
  <c r="AG15" i="8"/>
  <c r="AF15" i="8"/>
  <c r="AE15" i="8"/>
  <c r="AD15" i="8"/>
  <c r="AC15" i="8"/>
  <c r="AB15" i="8"/>
  <c r="AA15" i="8"/>
  <c r="Z15" i="8"/>
  <c r="Y15" i="8"/>
  <c r="X15" i="8"/>
  <c r="W15" i="8"/>
  <c r="V15" i="8"/>
  <c r="U15" i="8"/>
  <c r="T15" i="8"/>
  <c r="S15" i="8"/>
  <c r="R15" i="8"/>
  <c r="Q15" i="8"/>
  <c r="P15" i="8"/>
  <c r="O15" i="8"/>
  <c r="N15" i="8"/>
  <c r="M15" i="8"/>
  <c r="L15" i="8"/>
  <c r="K15" i="8"/>
  <c r="J15" i="8"/>
  <c r="I15" i="8"/>
  <c r="H15" i="8"/>
  <c r="G15" i="8"/>
  <c r="F15" i="8"/>
  <c r="E15" i="8"/>
  <c r="D15" i="8"/>
  <c r="AJ14" i="8"/>
  <c r="AI14" i="8"/>
  <c r="AH14" i="8"/>
  <c r="AG14" i="8"/>
  <c r="AF14" i="8"/>
  <c r="AE14" i="8"/>
  <c r="AD14" i="8"/>
  <c r="AC14" i="8"/>
  <c r="AB14" i="8"/>
  <c r="AA14" i="8"/>
  <c r="Z14" i="8"/>
  <c r="Y14" i="8"/>
  <c r="X14" i="8"/>
  <c r="W14" i="8"/>
  <c r="V14" i="8"/>
  <c r="U14" i="8"/>
  <c r="T14" i="8"/>
  <c r="S14" i="8"/>
  <c r="R14" i="8"/>
  <c r="Q14" i="8"/>
  <c r="P14" i="8"/>
  <c r="O14" i="8"/>
  <c r="N14" i="8"/>
  <c r="M14" i="8"/>
  <c r="L14" i="8"/>
  <c r="K14" i="8"/>
  <c r="J14" i="8"/>
  <c r="I14" i="8"/>
  <c r="H14" i="8"/>
  <c r="G14" i="8"/>
  <c r="F14" i="8"/>
  <c r="E14" i="8"/>
  <c r="D14" i="8"/>
  <c r="AJ13" i="8"/>
  <c r="AI13" i="8"/>
  <c r="AH13" i="8"/>
  <c r="AG13" i="8"/>
  <c r="AF13" i="8"/>
  <c r="AE13" i="8"/>
  <c r="AD13" i="8"/>
  <c r="AC13" i="8"/>
  <c r="AB13" i="8"/>
  <c r="AA13" i="8"/>
  <c r="Z13" i="8"/>
  <c r="Y13" i="8"/>
  <c r="X13" i="8"/>
  <c r="W13" i="8"/>
  <c r="V13" i="8"/>
  <c r="U13" i="8"/>
  <c r="T13" i="8"/>
  <c r="S13" i="8"/>
  <c r="R13" i="8"/>
  <c r="Q13" i="8"/>
  <c r="P13" i="8"/>
  <c r="O13" i="8"/>
  <c r="N13" i="8"/>
  <c r="M13" i="8"/>
  <c r="L13" i="8"/>
  <c r="K13" i="8"/>
  <c r="J13" i="8"/>
  <c r="I13" i="8"/>
  <c r="H13" i="8"/>
  <c r="G13" i="8"/>
  <c r="F13" i="8"/>
  <c r="E13" i="8"/>
  <c r="D13" i="8"/>
  <c r="AJ12" i="8"/>
  <c r="AI12" i="8"/>
  <c r="AH12" i="8"/>
  <c r="AG12" i="8"/>
  <c r="AF12" i="8"/>
  <c r="AE12" i="8"/>
  <c r="AD12" i="8"/>
  <c r="AC12" i="8"/>
  <c r="AB12" i="8"/>
  <c r="AA12" i="8"/>
  <c r="Z12" i="8"/>
  <c r="Y12" i="8"/>
  <c r="X12" i="8"/>
  <c r="W12" i="8"/>
  <c r="V12" i="8"/>
  <c r="U12" i="8"/>
  <c r="T12" i="8"/>
  <c r="S12" i="8"/>
  <c r="R12" i="8"/>
  <c r="Q12" i="8"/>
  <c r="P12" i="8"/>
  <c r="O12" i="8"/>
  <c r="N12" i="8"/>
  <c r="M12" i="8"/>
  <c r="L12" i="8"/>
  <c r="K12" i="8"/>
  <c r="J12" i="8"/>
  <c r="I12" i="8"/>
  <c r="H12" i="8"/>
  <c r="G12" i="8"/>
  <c r="F12" i="8"/>
  <c r="E12" i="8"/>
  <c r="D12" i="8"/>
  <c r="AJ11" i="8"/>
  <c r="AI11" i="8"/>
  <c r="AH11" i="8"/>
  <c r="AG11" i="8"/>
  <c r="AF11" i="8"/>
  <c r="AE11" i="8"/>
  <c r="AD11" i="8"/>
  <c r="AC11" i="8"/>
  <c r="AB11" i="8"/>
  <c r="AA11" i="8"/>
  <c r="Z11" i="8"/>
  <c r="Y11" i="8"/>
  <c r="X11" i="8"/>
  <c r="W11" i="8"/>
  <c r="V11" i="8"/>
  <c r="U11" i="8"/>
  <c r="T11" i="8"/>
  <c r="S11" i="8"/>
  <c r="R11" i="8"/>
  <c r="Q11" i="8"/>
  <c r="P11" i="8"/>
  <c r="O11" i="8"/>
  <c r="N11" i="8"/>
  <c r="M11" i="8"/>
  <c r="L11" i="8"/>
  <c r="K11" i="8"/>
  <c r="J11" i="8"/>
  <c r="I11" i="8"/>
  <c r="H11" i="8"/>
  <c r="G11" i="8"/>
  <c r="F11" i="8"/>
  <c r="E11" i="8"/>
  <c r="D11" i="8"/>
  <c r="AJ10" i="8"/>
  <c r="AI10" i="8"/>
  <c r="AH10" i="8"/>
  <c r="AG10" i="8"/>
  <c r="AF10" i="8"/>
  <c r="AE10" i="8"/>
  <c r="AD10" i="8"/>
  <c r="AC10" i="8"/>
  <c r="AB10" i="8"/>
  <c r="AA10" i="8"/>
  <c r="Z10" i="8"/>
  <c r="Y10" i="8"/>
  <c r="X10" i="8"/>
  <c r="W10" i="8"/>
  <c r="V10" i="8"/>
  <c r="U10" i="8"/>
  <c r="T10" i="8"/>
  <c r="S10" i="8"/>
  <c r="R10" i="8"/>
  <c r="Q10" i="8"/>
  <c r="P10" i="8"/>
  <c r="O10" i="8"/>
  <c r="N10" i="8"/>
  <c r="M10" i="8"/>
  <c r="L10" i="8"/>
  <c r="K10" i="8"/>
  <c r="J10" i="8"/>
  <c r="I10" i="8"/>
  <c r="H10" i="8"/>
  <c r="G10" i="8"/>
  <c r="F10" i="8"/>
  <c r="E10" i="8"/>
  <c r="D10" i="8"/>
  <c r="AJ9" i="8"/>
  <c r="AI9" i="8"/>
  <c r="AH9" i="8"/>
  <c r="AG9" i="8"/>
  <c r="AF9" i="8"/>
  <c r="AE9" i="8"/>
  <c r="AD9" i="8"/>
  <c r="AC9" i="8"/>
  <c r="AB9" i="8"/>
  <c r="AA9" i="8"/>
  <c r="Z9" i="8"/>
  <c r="Y9" i="8"/>
  <c r="X9" i="8"/>
  <c r="W9" i="8"/>
  <c r="V9" i="8"/>
  <c r="U9" i="8"/>
  <c r="T9" i="8"/>
  <c r="S9" i="8"/>
  <c r="R9" i="8"/>
  <c r="Q9" i="8"/>
  <c r="P9" i="8"/>
  <c r="O9" i="8"/>
  <c r="N9" i="8"/>
  <c r="M9" i="8"/>
  <c r="L9" i="8"/>
  <c r="K9" i="8"/>
  <c r="J9" i="8"/>
  <c r="I9" i="8"/>
  <c r="H9" i="8"/>
  <c r="G9" i="8"/>
  <c r="F9" i="8"/>
  <c r="E9" i="8"/>
  <c r="D9" i="8"/>
  <c r="AJ8" i="8"/>
  <c r="AI8" i="8"/>
  <c r="AH8" i="8"/>
  <c r="AG8" i="8"/>
  <c r="AF8" i="8"/>
  <c r="AE8" i="8"/>
  <c r="AD8" i="8"/>
  <c r="AC8" i="8"/>
  <c r="AB8" i="8"/>
  <c r="AA8" i="8"/>
  <c r="Z8" i="8"/>
  <c r="Y8" i="8"/>
  <c r="X8" i="8"/>
  <c r="W8" i="8"/>
  <c r="V8" i="8"/>
  <c r="U8" i="8"/>
  <c r="T8" i="8"/>
  <c r="S8" i="8"/>
  <c r="R8" i="8"/>
  <c r="Q8" i="8"/>
  <c r="P8" i="8"/>
  <c r="O8" i="8"/>
  <c r="N8" i="8"/>
  <c r="M8" i="8"/>
  <c r="L8" i="8"/>
  <c r="K8" i="8"/>
  <c r="J8" i="8"/>
  <c r="I8" i="8"/>
  <c r="H8" i="8"/>
  <c r="G8" i="8"/>
  <c r="F8" i="8"/>
  <c r="E8" i="8"/>
  <c r="D8" i="8"/>
  <c r="AJ7" i="8"/>
  <c r="AI7" i="8"/>
  <c r="AH7" i="8"/>
  <c r="AG7" i="8"/>
  <c r="AF7" i="8"/>
  <c r="AE7" i="8"/>
  <c r="AD7" i="8"/>
  <c r="AC7" i="8"/>
  <c r="AB7" i="8"/>
  <c r="AA7" i="8"/>
  <c r="Z7" i="8"/>
  <c r="Y7" i="8"/>
  <c r="X7" i="8"/>
  <c r="W7" i="8"/>
  <c r="V7" i="8"/>
  <c r="U7" i="8"/>
  <c r="T7" i="8"/>
  <c r="S7" i="8"/>
  <c r="R7" i="8"/>
  <c r="Q7" i="8"/>
  <c r="P7" i="8"/>
  <c r="O7" i="8"/>
  <c r="N7" i="8"/>
  <c r="M7" i="8"/>
  <c r="L7" i="8"/>
  <c r="K7" i="8"/>
  <c r="J7" i="8"/>
  <c r="I7" i="8"/>
  <c r="H7" i="8"/>
  <c r="G7" i="8"/>
  <c r="F7" i="8"/>
  <c r="E7" i="8"/>
  <c r="D7" i="8"/>
  <c r="AJ6" i="8"/>
  <c r="AI6" i="8"/>
  <c r="AH6" i="8"/>
  <c r="AG6" i="8"/>
  <c r="AF6" i="8"/>
  <c r="AE6" i="8"/>
  <c r="AD6" i="8"/>
  <c r="AC6" i="8"/>
  <c r="AB6" i="8"/>
  <c r="AA6" i="8"/>
  <c r="Z6" i="8"/>
  <c r="Y6" i="8"/>
  <c r="X6" i="8"/>
  <c r="W6" i="8"/>
  <c r="V6" i="8"/>
  <c r="U6" i="8"/>
  <c r="T6" i="8"/>
  <c r="S6" i="8"/>
  <c r="R6" i="8"/>
  <c r="Q6" i="8"/>
  <c r="P6" i="8"/>
  <c r="O6" i="8"/>
  <c r="N6" i="8"/>
  <c r="M6" i="8"/>
  <c r="L6" i="8"/>
  <c r="K6" i="8"/>
  <c r="J6" i="8"/>
  <c r="I6" i="8"/>
  <c r="H6" i="8"/>
  <c r="G6" i="8"/>
  <c r="F6" i="8"/>
  <c r="E6" i="8"/>
  <c r="D6" i="8"/>
  <c r="AJ5" i="8"/>
  <c r="AI5" i="8"/>
  <c r="AH5" i="8"/>
  <c r="AG5" i="8"/>
  <c r="AF5" i="8"/>
  <c r="AE5" i="8"/>
  <c r="AD5" i="8"/>
  <c r="AC5" i="8"/>
  <c r="AB5" i="8"/>
  <c r="AA5" i="8"/>
  <c r="Z5" i="8"/>
  <c r="Y5" i="8"/>
  <c r="X5" i="8"/>
  <c r="W5" i="8"/>
  <c r="V5" i="8"/>
  <c r="U5" i="8"/>
  <c r="T5" i="8"/>
  <c r="S5" i="8"/>
  <c r="R5" i="8"/>
  <c r="Q5" i="8"/>
  <c r="P5" i="8"/>
  <c r="O5" i="8"/>
  <c r="N5" i="8"/>
  <c r="M5" i="8"/>
  <c r="L5" i="8"/>
  <c r="K5" i="8"/>
  <c r="J5" i="8"/>
  <c r="I5" i="8"/>
  <c r="H5" i="8"/>
  <c r="G5" i="8"/>
  <c r="F5" i="8"/>
  <c r="E5" i="8"/>
  <c r="D5" i="8"/>
  <c r="AJ4" i="8"/>
  <c r="AI4" i="8"/>
  <c r="AH4" i="8"/>
  <c r="AG4" i="8"/>
  <c r="AF4" i="8"/>
  <c r="AE4" i="8"/>
  <c r="AD4" i="8"/>
  <c r="AC4" i="8"/>
  <c r="AB4" i="8"/>
  <c r="AA4" i="8"/>
  <c r="Z4" i="8"/>
  <c r="Y4" i="8"/>
  <c r="X4" i="8"/>
  <c r="W4" i="8"/>
  <c r="V4" i="8"/>
  <c r="U4" i="8"/>
  <c r="T4" i="8"/>
  <c r="S4" i="8"/>
  <c r="R4" i="8"/>
  <c r="Q4" i="8"/>
  <c r="P4" i="8"/>
  <c r="O4" i="8"/>
  <c r="N4" i="8"/>
  <c r="M4" i="8"/>
  <c r="L4" i="8"/>
  <c r="K4" i="8"/>
  <c r="J4" i="8"/>
  <c r="I4" i="8"/>
  <c r="H4" i="8"/>
  <c r="G4" i="8"/>
  <c r="F4" i="8"/>
  <c r="E4" i="8"/>
  <c r="D4" i="8"/>
  <c r="AJ3" i="8"/>
  <c r="AI3" i="8"/>
  <c r="AH3" i="8"/>
  <c r="AG3" i="8"/>
  <c r="AF3" i="8"/>
  <c r="AE3" i="8"/>
  <c r="AD3" i="8"/>
  <c r="AC3" i="8"/>
  <c r="AB3" i="8"/>
  <c r="AA3" i="8"/>
  <c r="Z3" i="8"/>
  <c r="Y3" i="8"/>
  <c r="X3" i="8"/>
  <c r="W3" i="8"/>
  <c r="V3" i="8"/>
  <c r="U3" i="8"/>
  <c r="T3" i="8"/>
  <c r="S3" i="8"/>
  <c r="R3" i="8"/>
  <c r="Q3" i="8"/>
  <c r="P3" i="8"/>
  <c r="O3" i="8"/>
  <c r="N3" i="8"/>
  <c r="M3" i="8"/>
  <c r="L3" i="8"/>
  <c r="K3" i="8"/>
  <c r="J3" i="8"/>
  <c r="I3" i="8"/>
  <c r="H3" i="8"/>
  <c r="G3" i="8"/>
  <c r="F3" i="8"/>
  <c r="E3" i="8"/>
  <c r="D3" i="8"/>
  <c r="AJ2" i="8"/>
  <c r="AI2" i="8"/>
  <c r="AH2" i="8"/>
  <c r="AG2" i="8"/>
  <c r="AF2" i="8"/>
  <c r="AE2" i="8"/>
  <c r="AD2" i="8"/>
  <c r="AC2" i="8"/>
  <c r="AB2" i="8"/>
  <c r="AA2" i="8"/>
  <c r="Z2" i="8"/>
  <c r="Y2" i="8"/>
  <c r="X2" i="8"/>
  <c r="W2" i="8"/>
  <c r="V2" i="8"/>
  <c r="U2" i="8"/>
  <c r="T2" i="8"/>
  <c r="S2" i="8"/>
  <c r="R2" i="8"/>
  <c r="Q2" i="8"/>
  <c r="P2" i="8"/>
  <c r="O2" i="8"/>
  <c r="N2" i="8"/>
  <c r="M2" i="8"/>
  <c r="L2" i="8"/>
  <c r="K2" i="8"/>
  <c r="J2" i="8"/>
  <c r="I2" i="8"/>
  <c r="H2" i="8"/>
  <c r="G2" i="8"/>
  <c r="F2" i="8"/>
  <c r="E2" i="8"/>
  <c r="D2" i="8"/>
</calcChain>
</file>

<file path=xl/sharedStrings.xml><?xml version="1.0" encoding="utf-8"?>
<sst xmlns="http://schemas.openxmlformats.org/spreadsheetml/2006/main" count="10772" uniqueCount="4779">
  <si>
    <t>Код страны WIPO</t>
  </si>
  <si>
    <t>In English</t>
  </si>
  <si>
    <t>Страна</t>
  </si>
  <si>
    <t>CN</t>
  </si>
  <si>
    <t>China</t>
  </si>
  <si>
    <t>Китай</t>
  </si>
  <si>
    <t>BR</t>
  </si>
  <si>
    <t>Brazil</t>
  </si>
  <si>
    <t>Бразилия</t>
  </si>
  <si>
    <t>IN</t>
  </si>
  <si>
    <t>India</t>
  </si>
  <si>
    <t>Индия</t>
  </si>
  <si>
    <t>RU</t>
  </si>
  <si>
    <t>Russia</t>
  </si>
  <si>
    <t>Россия</t>
  </si>
  <si>
    <t>ZA</t>
  </si>
  <si>
    <t>South Africa</t>
  </si>
  <si>
    <t>ЮАР</t>
  </si>
  <si>
    <t>IR</t>
  </si>
  <si>
    <t>Iran</t>
  </si>
  <si>
    <t>Иран</t>
  </si>
  <si>
    <t>AR</t>
  </si>
  <si>
    <t>Argentina</t>
  </si>
  <si>
    <t>Аргентина</t>
  </si>
  <si>
    <t>TR</t>
  </si>
  <si>
    <t>Turkey</t>
  </si>
  <si>
    <t>Турция</t>
  </si>
  <si>
    <t>EG</t>
  </si>
  <si>
    <t>Egypt</t>
  </si>
  <si>
    <t>Египет</t>
  </si>
  <si>
    <t>SA</t>
  </si>
  <si>
    <t>Saudi Arabia</t>
  </si>
  <si>
    <t>Сауд.Аравия</t>
  </si>
  <si>
    <t>US</t>
  </si>
  <si>
    <t>USA</t>
  </si>
  <si>
    <t>США</t>
  </si>
  <si>
    <t>AT</t>
  </si>
  <si>
    <t>Austria</t>
  </si>
  <si>
    <t>Австрия</t>
  </si>
  <si>
    <t>BE</t>
  </si>
  <si>
    <t>Belgium</t>
  </si>
  <si>
    <t>Бельгия</t>
  </si>
  <si>
    <t>BG</t>
  </si>
  <si>
    <t>Bulgaria</t>
  </si>
  <si>
    <t>Болгария</t>
  </si>
  <si>
    <t>HU</t>
  </si>
  <si>
    <t>Hungary</t>
  </si>
  <si>
    <t>Венгрия</t>
  </si>
  <si>
    <t>DE</t>
  </si>
  <si>
    <t>Germany</t>
  </si>
  <si>
    <t>Германия</t>
  </si>
  <si>
    <t>GR</t>
  </si>
  <si>
    <t>Greece</t>
  </si>
  <si>
    <t>Греция</t>
  </si>
  <si>
    <t>DK</t>
  </si>
  <si>
    <t>Denmark</t>
  </si>
  <si>
    <t>Дания</t>
  </si>
  <si>
    <t>IE</t>
  </si>
  <si>
    <t>Ireland</t>
  </si>
  <si>
    <t>Ирландия</t>
  </si>
  <si>
    <t>ES</t>
  </si>
  <si>
    <t>Spain</t>
  </si>
  <si>
    <t>Испания</t>
  </si>
  <si>
    <t>IT</t>
  </si>
  <si>
    <t>Italy</t>
  </si>
  <si>
    <t>Италия</t>
  </si>
  <si>
    <t>CY</t>
  </si>
  <si>
    <t>Cyprus</t>
  </si>
  <si>
    <t>Кипр</t>
  </si>
  <si>
    <t>LV</t>
  </si>
  <si>
    <t>Latvia</t>
  </si>
  <si>
    <t>Латвия</t>
  </si>
  <si>
    <t>LT</t>
  </si>
  <si>
    <t>Lithuania</t>
  </si>
  <si>
    <t>Литва</t>
  </si>
  <si>
    <t>LU</t>
  </si>
  <si>
    <t>Luxembourg</t>
  </si>
  <si>
    <t>Люксембург</t>
  </si>
  <si>
    <t>MT</t>
  </si>
  <si>
    <t>Malta</t>
  </si>
  <si>
    <t>Мальта</t>
  </si>
  <si>
    <t>NL</t>
  </si>
  <si>
    <t>Netherlands</t>
  </si>
  <si>
    <t>Нидерланды</t>
  </si>
  <si>
    <t>PL</t>
  </si>
  <si>
    <t>Poland</t>
  </si>
  <si>
    <t>Польша</t>
  </si>
  <si>
    <t>PT</t>
  </si>
  <si>
    <t>Portugal</t>
  </si>
  <si>
    <t>Португалия</t>
  </si>
  <si>
    <t>RO</t>
  </si>
  <si>
    <t>Romania</t>
  </si>
  <si>
    <t>Румыния</t>
  </si>
  <si>
    <t>SK</t>
  </si>
  <si>
    <t>Slovakia</t>
  </si>
  <si>
    <t>Словакия</t>
  </si>
  <si>
    <t>SI</t>
  </si>
  <si>
    <t>Slovenia</t>
  </si>
  <si>
    <t>Словения</t>
  </si>
  <si>
    <t>FI</t>
  </si>
  <si>
    <t>Finland</t>
  </si>
  <si>
    <t>Финляндия</t>
  </si>
  <si>
    <t>FR</t>
  </si>
  <si>
    <t>France</t>
  </si>
  <si>
    <t>Франция</t>
  </si>
  <si>
    <t>HR</t>
  </si>
  <si>
    <t>Croatia</t>
  </si>
  <si>
    <t>Хорватия</t>
  </si>
  <si>
    <t>CZ</t>
  </si>
  <si>
    <t>Czech</t>
  </si>
  <si>
    <t>Чехия</t>
  </si>
  <si>
    <t>SE</t>
  </si>
  <si>
    <t>Sweden</t>
  </si>
  <si>
    <t>Швеция</t>
  </si>
  <si>
    <t>EE</t>
  </si>
  <si>
    <t>Estonia</t>
  </si>
  <si>
    <t>Эстония</t>
  </si>
  <si>
    <t>GB</t>
  </si>
  <si>
    <t>United Kingdom</t>
  </si>
  <si>
    <t>Великобритания</t>
  </si>
  <si>
    <t>CH</t>
  </si>
  <si>
    <t>Switzerland</t>
  </si>
  <si>
    <t>Швейцария</t>
  </si>
  <si>
    <t>IL</t>
  </si>
  <si>
    <t>Israel</t>
  </si>
  <si>
    <t>Израиль</t>
  </si>
  <si>
    <t>JP</t>
  </si>
  <si>
    <t>Japan</t>
  </si>
  <si>
    <t>Япония</t>
  </si>
  <si>
    <t>NZ</t>
  </si>
  <si>
    <t>New Zealand</t>
  </si>
  <si>
    <t>Новая Зеландия</t>
  </si>
  <si>
    <t>BS</t>
  </si>
  <si>
    <t>Bahamas</t>
  </si>
  <si>
    <t>Багамы</t>
  </si>
  <si>
    <t>SC</t>
  </si>
  <si>
    <t>Seychelles</t>
  </si>
  <si>
    <t>Сейшеллы</t>
  </si>
  <si>
    <t>MK</t>
  </si>
  <si>
    <t>North Macedonia</t>
  </si>
  <si>
    <t>Северная Македония</t>
  </si>
  <si>
    <t>BW</t>
  </si>
  <si>
    <t>Botswana</t>
  </si>
  <si>
    <t>Ботсвана</t>
  </si>
  <si>
    <t>BB</t>
  </si>
  <si>
    <t>Barbados</t>
  </si>
  <si>
    <t>Барбадос</t>
  </si>
  <si>
    <t>VC</t>
  </si>
  <si>
    <t>Saint Vincent and the Grenadines</t>
  </si>
  <si>
    <t>Святой Винсент и Гренадины</t>
  </si>
  <si>
    <t>ST</t>
  </si>
  <si>
    <t>Sao Tome and Principe</t>
  </si>
  <si>
    <t>Сан-Томе и Принсипи</t>
  </si>
  <si>
    <t>AG</t>
  </si>
  <si>
    <t>Antigua and Barbuda</t>
  </si>
  <si>
    <t>Антигуа и Барбуда</t>
  </si>
  <si>
    <t>AE</t>
  </si>
  <si>
    <t>United Arab Emirates</t>
  </si>
  <si>
    <t>Объединенные Арабские Эмираты</t>
  </si>
  <si>
    <t>DM</t>
  </si>
  <si>
    <t>Dominica</t>
  </si>
  <si>
    <t>Доминика</t>
  </si>
  <si>
    <t>NA</t>
  </si>
  <si>
    <t>Namibia</t>
  </si>
  <si>
    <t>Намибия</t>
  </si>
  <si>
    <t>SG</t>
  </si>
  <si>
    <t>Singapore</t>
  </si>
  <si>
    <t>Сингапур</t>
  </si>
  <si>
    <t>PA</t>
  </si>
  <si>
    <t>Panama</t>
  </si>
  <si>
    <t>Панама</t>
  </si>
  <si>
    <t>BZ</t>
  </si>
  <si>
    <t>Belize</t>
  </si>
  <si>
    <t>Белиз</t>
  </si>
  <si>
    <t>CA</t>
  </si>
  <si>
    <t>Canada</t>
  </si>
  <si>
    <t>Канада</t>
  </si>
  <si>
    <t>GA</t>
  </si>
  <si>
    <t>Gabon</t>
  </si>
  <si>
    <t>Габон</t>
  </si>
  <si>
    <t>UA</t>
  </si>
  <si>
    <t>Ukraine</t>
  </si>
  <si>
    <t>Украина</t>
  </si>
  <si>
    <t>LC</t>
  </si>
  <si>
    <t>Saint Lucia</t>
  </si>
  <si>
    <t>Сент-Люсия</t>
  </si>
  <si>
    <t>KI</t>
  </si>
  <si>
    <t>Kiribati</t>
  </si>
  <si>
    <t>Кирибати</t>
  </si>
  <si>
    <t>BY</t>
  </si>
  <si>
    <t>Belarus</t>
  </si>
  <si>
    <t>Беларусь</t>
  </si>
  <si>
    <t>AM</t>
  </si>
  <si>
    <t>Armenia</t>
  </si>
  <si>
    <t>Армения</t>
  </si>
  <si>
    <t>GD</t>
  </si>
  <si>
    <t>Grenada</t>
  </si>
  <si>
    <t>Гренада</t>
  </si>
  <si>
    <t>TT</t>
  </si>
  <si>
    <t>Trinidad and Tobago</t>
  </si>
  <si>
    <t>Тринидад и Тобаго</t>
  </si>
  <si>
    <t>CU</t>
  </si>
  <si>
    <t>Cuba</t>
  </si>
  <si>
    <t>Куба</t>
  </si>
  <si>
    <t>DJ</t>
  </si>
  <si>
    <t>Djibouti</t>
  </si>
  <si>
    <t>Джибути</t>
  </si>
  <si>
    <t>AL</t>
  </si>
  <si>
    <t>Albania</t>
  </si>
  <si>
    <t>Албания</t>
  </si>
  <si>
    <t>ME</t>
  </si>
  <si>
    <t>Montenegro</t>
  </si>
  <si>
    <t>Черногория</t>
  </si>
  <si>
    <t>KR</t>
  </si>
  <si>
    <t>South Korea</t>
  </si>
  <si>
    <t>Южная Корея</t>
  </si>
  <si>
    <t>CL</t>
  </si>
  <si>
    <t>Chile</t>
  </si>
  <si>
    <t>Чили</t>
  </si>
  <si>
    <t>EC</t>
  </si>
  <si>
    <t>Ecuador</t>
  </si>
  <si>
    <t>Эквадор</t>
  </si>
  <si>
    <t>VE</t>
  </si>
  <si>
    <t>Venezuela</t>
  </si>
  <si>
    <t>Венесуэла</t>
  </si>
  <si>
    <t>CR</t>
  </si>
  <si>
    <t>Costa Rica</t>
  </si>
  <si>
    <t>Коста-Рика</t>
  </si>
  <si>
    <t>ZW</t>
  </si>
  <si>
    <t>Zimbabwe</t>
  </si>
  <si>
    <t>Зимбабве</t>
  </si>
  <si>
    <t>SR</t>
  </si>
  <si>
    <t>Suriname</t>
  </si>
  <si>
    <t>Суринам</t>
  </si>
  <si>
    <t>BN</t>
  </si>
  <si>
    <t>Brunei Darussalam</t>
  </si>
  <si>
    <t>Бруней-Даруссалам</t>
  </si>
  <si>
    <t>JM</t>
  </si>
  <si>
    <t>Jamaica</t>
  </si>
  <si>
    <t>Ямайка</t>
  </si>
  <si>
    <t>MX</t>
  </si>
  <si>
    <t>Mexico</t>
  </si>
  <si>
    <t>Мексика</t>
  </si>
  <si>
    <t>TW</t>
  </si>
  <si>
    <t>Taiwan</t>
  </si>
  <si>
    <t>Тайвань</t>
  </si>
  <si>
    <t>CF</t>
  </si>
  <si>
    <t>Central African Republic</t>
  </si>
  <si>
    <t>Центрально-Африканская Республика</t>
  </si>
  <si>
    <t>SZ</t>
  </si>
  <si>
    <t>Eswatini</t>
  </si>
  <si>
    <t>Эсватини</t>
  </si>
  <si>
    <t>GQ</t>
  </si>
  <si>
    <t>Equatorial Guinea</t>
  </si>
  <si>
    <t>Экваториальная Гвинея</t>
  </si>
  <si>
    <t>MU</t>
  </si>
  <si>
    <t>Mauritius</t>
  </si>
  <si>
    <t>Маврикий</t>
  </si>
  <si>
    <t>RS</t>
  </si>
  <si>
    <t>Serbia</t>
  </si>
  <si>
    <t>Сербия</t>
  </si>
  <si>
    <t>TO</t>
  </si>
  <si>
    <t>Tonga</t>
  </si>
  <si>
    <t>Тонга</t>
  </si>
  <si>
    <t>AF</t>
  </si>
  <si>
    <t>Afghanistan</t>
  </si>
  <si>
    <t>Афганистан</t>
  </si>
  <si>
    <t>JO</t>
  </si>
  <si>
    <t>Jordan</t>
  </si>
  <si>
    <t>Иордания</t>
  </si>
  <si>
    <t>MD</t>
  </si>
  <si>
    <t>Moldova</t>
  </si>
  <si>
    <t>Молдова</t>
  </si>
  <si>
    <t>BT</t>
  </si>
  <si>
    <t>Bhutan</t>
  </si>
  <si>
    <t>Бутан</t>
  </si>
  <si>
    <t>KM</t>
  </si>
  <si>
    <t>Comoros</t>
  </si>
  <si>
    <t>Коморы</t>
  </si>
  <si>
    <t>CO</t>
  </si>
  <si>
    <t>Colombia</t>
  </si>
  <si>
    <t>Колумбия</t>
  </si>
  <si>
    <t>KW</t>
  </si>
  <si>
    <t>Kuwait</t>
  </si>
  <si>
    <t>Кувейт</t>
  </si>
  <si>
    <t>DO</t>
  </si>
  <si>
    <t>Dominican Republic</t>
  </si>
  <si>
    <t>Доминиканская Республика</t>
  </si>
  <si>
    <t>BH</t>
  </si>
  <si>
    <t>Bahrain</t>
  </si>
  <si>
    <t>Бахрейн</t>
  </si>
  <si>
    <t>CV</t>
  </si>
  <si>
    <t>Cabo Verde</t>
  </si>
  <si>
    <t>Кабо-Верде</t>
  </si>
  <si>
    <t>KZ</t>
  </si>
  <si>
    <t>Kazakhstan</t>
  </si>
  <si>
    <t>Казахстан</t>
  </si>
  <si>
    <t>PY</t>
  </si>
  <si>
    <t>Paraguay</t>
  </si>
  <si>
    <t>Парагвай</t>
  </si>
  <si>
    <t>SV</t>
  </si>
  <si>
    <t>El Salvador</t>
  </si>
  <si>
    <t>Сальвадор</t>
  </si>
  <si>
    <t>TN</t>
  </si>
  <si>
    <t>Tunisia</t>
  </si>
  <si>
    <t>Тунис</t>
  </si>
  <si>
    <t>MW</t>
  </si>
  <si>
    <t>Malawi</t>
  </si>
  <si>
    <t>Малави</t>
  </si>
  <si>
    <t>GW</t>
  </si>
  <si>
    <t>Guinea-Bissau</t>
  </si>
  <si>
    <t>Гвинея-Бисау</t>
  </si>
  <si>
    <t>CG</t>
  </si>
  <si>
    <t>Republic of Congo</t>
  </si>
  <si>
    <t>Республика Конго</t>
  </si>
  <si>
    <t>PE</t>
  </si>
  <si>
    <t>Peru</t>
  </si>
  <si>
    <t>Перу</t>
  </si>
  <si>
    <t>BA</t>
  </si>
  <si>
    <t>Bosnia and Herzegovina</t>
  </si>
  <si>
    <t>Босния и Герцеговина</t>
  </si>
  <si>
    <t>GE</t>
  </si>
  <si>
    <t>Georgia</t>
  </si>
  <si>
    <t>Грузия</t>
  </si>
  <si>
    <t>AZ</t>
  </si>
  <si>
    <t>Azerbaijan</t>
  </si>
  <si>
    <t>Азербайджан</t>
  </si>
  <si>
    <t>GY</t>
  </si>
  <si>
    <t>Guyana</t>
  </si>
  <si>
    <t>Гайана</t>
  </si>
  <si>
    <t>ZM</t>
  </si>
  <si>
    <t>Zambia</t>
  </si>
  <si>
    <t>Замбия</t>
  </si>
  <si>
    <t>UZ</t>
  </si>
  <si>
    <t>Uzbekistan</t>
  </si>
  <si>
    <t>Узбекистан</t>
  </si>
  <si>
    <t>TH</t>
  </si>
  <si>
    <t>Thailand</t>
  </si>
  <si>
    <t>Таиланд</t>
  </si>
  <si>
    <t>NI</t>
  </si>
  <si>
    <t>Nicaragua</t>
  </si>
  <si>
    <t>Никарагуа</t>
  </si>
  <si>
    <t>NE</t>
  </si>
  <si>
    <t>Niger</t>
  </si>
  <si>
    <t>Нигер</t>
  </si>
  <si>
    <t>MV</t>
  </si>
  <si>
    <t>Maldives</t>
  </si>
  <si>
    <t>Мальдивы</t>
  </si>
  <si>
    <t>UY</t>
  </si>
  <si>
    <t>Uruguay</t>
  </si>
  <si>
    <t>Уругвай</t>
  </si>
  <si>
    <t>TJ</t>
  </si>
  <si>
    <t>Tajikistan</t>
  </si>
  <si>
    <t>Таджикистан</t>
  </si>
  <si>
    <t>TM</t>
  </si>
  <si>
    <t>Turkmenistan</t>
  </si>
  <si>
    <t>Туркменистан</t>
  </si>
  <si>
    <t>CD</t>
  </si>
  <si>
    <t>Dem. Rep. Congo</t>
  </si>
  <si>
    <t>дем. Республика Конго</t>
  </si>
  <si>
    <t>VU</t>
  </si>
  <si>
    <t>Vanuatu</t>
  </si>
  <si>
    <t>Вануату</t>
  </si>
  <si>
    <t>HN</t>
  </si>
  <si>
    <t>Honduras</t>
  </si>
  <si>
    <t>Гондурас</t>
  </si>
  <si>
    <t>GM</t>
  </si>
  <si>
    <t>Gambia</t>
  </si>
  <si>
    <t>Гамбия</t>
  </si>
  <si>
    <t>WS</t>
  </si>
  <si>
    <t>Samoa</t>
  </si>
  <si>
    <t>Самоа</t>
  </si>
  <si>
    <t>MH</t>
  </si>
  <si>
    <t>Marshall Islands</t>
  </si>
  <si>
    <t>Маршалловы острова</t>
  </si>
  <si>
    <t>UG</t>
  </si>
  <si>
    <t>Uganda</t>
  </si>
  <si>
    <t>Уганда</t>
  </si>
  <si>
    <t>KG</t>
  </si>
  <si>
    <t>Kyrgyzstan</t>
  </si>
  <si>
    <t>Кыргызстан</t>
  </si>
  <si>
    <t>BF</t>
  </si>
  <si>
    <t>Burkina Faso</t>
  </si>
  <si>
    <t>Буркина-Фасо</t>
  </si>
  <si>
    <t>TL</t>
  </si>
  <si>
    <t>Timor-Leste</t>
  </si>
  <si>
    <t>Тимор-Лешти</t>
  </si>
  <si>
    <t>MY</t>
  </si>
  <si>
    <t>Malaysia</t>
  </si>
  <si>
    <t>Малайзия</t>
  </si>
  <si>
    <t>SB</t>
  </si>
  <si>
    <t>Solomon Islands</t>
  </si>
  <si>
    <t>Соломоновы острова</t>
  </si>
  <si>
    <t>LK</t>
  </si>
  <si>
    <t>Sri Lanka</t>
  </si>
  <si>
    <t>Шри-Ланка</t>
  </si>
  <si>
    <t>TZ</t>
  </si>
  <si>
    <t>Tanzania</t>
  </si>
  <si>
    <t>Танзания</t>
  </si>
  <si>
    <t>TG</t>
  </si>
  <si>
    <t>Togo</t>
  </si>
  <si>
    <t>Того</t>
  </si>
  <si>
    <t>SN</t>
  </si>
  <si>
    <t>Senegal</t>
  </si>
  <si>
    <t>Сенегал</t>
  </si>
  <si>
    <t>QA</t>
  </si>
  <si>
    <t>Qatar</t>
  </si>
  <si>
    <t>Катар</t>
  </si>
  <si>
    <t>CI</t>
  </si>
  <si>
    <t>Cote d'Ivoire</t>
  </si>
  <si>
    <t>Кот-д'Ивуар</t>
  </si>
  <si>
    <t>RW</t>
  </si>
  <si>
    <t>Rwanda</t>
  </si>
  <si>
    <t>Руанда</t>
  </si>
  <si>
    <t>SL</t>
  </si>
  <si>
    <t>Sierra Leone</t>
  </si>
  <si>
    <t>Сьерра-Леоне</t>
  </si>
  <si>
    <t>LS</t>
  </si>
  <si>
    <t>Lesotho</t>
  </si>
  <si>
    <t>Лесото</t>
  </si>
  <si>
    <t>LB</t>
  </si>
  <si>
    <t>Lebanon</t>
  </si>
  <si>
    <t>Ливан</t>
  </si>
  <si>
    <t>ET</t>
  </si>
  <si>
    <t>Ethiopia</t>
  </si>
  <si>
    <t>Эфиопия</t>
  </si>
  <si>
    <t>ER</t>
  </si>
  <si>
    <t>Eritrea</t>
  </si>
  <si>
    <t>Эритрея</t>
  </si>
  <si>
    <t>MZ</t>
  </si>
  <si>
    <t>Mozambique</t>
  </si>
  <si>
    <t>Мозамбик</t>
  </si>
  <si>
    <t>GN</t>
  </si>
  <si>
    <t>Guinea</t>
  </si>
  <si>
    <t>Гвинея</t>
  </si>
  <si>
    <t>FJ</t>
  </si>
  <si>
    <t>Fiji</t>
  </si>
  <si>
    <t>Фиджи</t>
  </si>
  <si>
    <t>KE</t>
  </si>
  <si>
    <t>Kenya</t>
  </si>
  <si>
    <t>Кения</t>
  </si>
  <si>
    <t>LA</t>
  </si>
  <si>
    <t>Laos</t>
  </si>
  <si>
    <t>Лаос</t>
  </si>
  <si>
    <t>OM</t>
  </si>
  <si>
    <t>Oman</t>
  </si>
  <si>
    <t>Оман</t>
  </si>
  <si>
    <t>AO</t>
  </si>
  <si>
    <t>Angola</t>
  </si>
  <si>
    <t>Ангола</t>
  </si>
  <si>
    <t>BI</t>
  </si>
  <si>
    <t>Burundi</t>
  </si>
  <si>
    <t>Бурунди</t>
  </si>
  <si>
    <t>CM</t>
  </si>
  <si>
    <t>Cameroon</t>
  </si>
  <si>
    <t>Камерун</t>
  </si>
  <si>
    <t>KH</t>
  </si>
  <si>
    <t>Cambodia</t>
  </si>
  <si>
    <t>Камбоджа</t>
  </si>
  <si>
    <t>DZ</t>
  </si>
  <si>
    <t>Algeria</t>
  </si>
  <si>
    <t>Алжир</t>
  </si>
  <si>
    <t>BJ</t>
  </si>
  <si>
    <t>Benin</t>
  </si>
  <si>
    <t>Бенин</t>
  </si>
  <si>
    <t>MN</t>
  </si>
  <si>
    <t>Mongolia</t>
  </si>
  <si>
    <t>Монголия</t>
  </si>
  <si>
    <t>PH</t>
  </si>
  <si>
    <t>Philippines</t>
  </si>
  <si>
    <t>Филиппины</t>
  </si>
  <si>
    <t>ML</t>
  </si>
  <si>
    <t>Mali</t>
  </si>
  <si>
    <t>Мали</t>
  </si>
  <si>
    <t>MA</t>
  </si>
  <si>
    <t>Morocco</t>
  </si>
  <si>
    <t>Марокко</t>
  </si>
  <si>
    <t>NP</t>
  </si>
  <si>
    <t>Nepal</t>
  </si>
  <si>
    <t>Непал</t>
  </si>
  <si>
    <t>NG</t>
  </si>
  <si>
    <t>Nigeria</t>
  </si>
  <si>
    <t>Нигерия</t>
  </si>
  <si>
    <t>ID</t>
  </si>
  <si>
    <t>Indonesia</t>
  </si>
  <si>
    <t>Индонезия</t>
  </si>
  <si>
    <t>TD</t>
  </si>
  <si>
    <t>Chad</t>
  </si>
  <si>
    <t>Чад</t>
  </si>
  <si>
    <t>MR</t>
  </si>
  <si>
    <t>Mauritania</t>
  </si>
  <si>
    <t>Мавритания</t>
  </si>
  <si>
    <t>GT</t>
  </si>
  <si>
    <t>Guatemala</t>
  </si>
  <si>
    <t>Гватемала</t>
  </si>
  <si>
    <t>MG</t>
  </si>
  <si>
    <t>Madagascar</t>
  </si>
  <si>
    <t>Мадагаскар</t>
  </si>
  <si>
    <t>IQ</t>
  </si>
  <si>
    <t>Iraq</t>
  </si>
  <si>
    <t>Ирак</t>
  </si>
  <si>
    <t>GH</t>
  </si>
  <si>
    <t>Ghana</t>
  </si>
  <si>
    <t>Гана</t>
  </si>
  <si>
    <t>SD</t>
  </si>
  <si>
    <t>Sudan</t>
  </si>
  <si>
    <t>Судан</t>
  </si>
  <si>
    <t>HT</t>
  </si>
  <si>
    <t>Haiti</t>
  </si>
  <si>
    <t>Гаити</t>
  </si>
  <si>
    <t>LR</t>
  </si>
  <si>
    <t>Liberia</t>
  </si>
  <si>
    <t>Либерия</t>
  </si>
  <si>
    <t>PG</t>
  </si>
  <si>
    <t>Papua New Guinea</t>
  </si>
  <si>
    <t>Папуа - Новая Гвинея</t>
  </si>
  <si>
    <t>PK</t>
  </si>
  <si>
    <t>Pakistan</t>
  </si>
  <si>
    <t>Пакистан</t>
  </si>
  <si>
    <t>BD</t>
  </si>
  <si>
    <t>Bangladesh</t>
  </si>
  <si>
    <t>Бангладеш</t>
  </si>
  <si>
    <t>VN</t>
  </si>
  <si>
    <t>Viet Nam</t>
  </si>
  <si>
    <t>Вьетнам</t>
  </si>
  <si>
    <t>MM</t>
  </si>
  <si>
    <t>Myanmar</t>
  </si>
  <si>
    <t>Мьянма</t>
  </si>
  <si>
    <t>AU</t>
  </si>
  <si>
    <t>Australia</t>
  </si>
  <si>
    <t>Австралия</t>
  </si>
  <si>
    <t>AW</t>
  </si>
  <si>
    <t>Aruba</t>
  </si>
  <si>
    <t>Аруба</t>
  </si>
  <si>
    <t>NO</t>
  </si>
  <si>
    <t>Norway</t>
  </si>
  <si>
    <t>Норвегия</t>
  </si>
  <si>
    <t xml:space="preserve">норвегия </t>
  </si>
  <si>
    <t>2 204,6</t>
  </si>
  <si>
    <t>2 317,8</t>
  </si>
  <si>
    <t>2 411,0</t>
  </si>
  <si>
    <t>2 617,5</t>
  </si>
  <si>
    <t>2 714,5</t>
  </si>
  <si>
    <t>3 018,0</t>
  </si>
  <si>
    <t>2 982,0</t>
  </si>
  <si>
    <t>3 041,0</t>
  </si>
  <si>
    <t>3 131,2</t>
  </si>
  <si>
    <t>3 029,5</t>
  </si>
  <si>
    <t>3 206,2</t>
  </si>
  <si>
    <t>3 360,2</t>
  </si>
  <si>
    <t>3 616,6</t>
  </si>
  <si>
    <t>4 175,9</t>
  </si>
  <si>
    <t>4 853,6</t>
  </si>
  <si>
    <t>5 524,1</t>
  </si>
  <si>
    <t>6 080,9</t>
  </si>
  <si>
    <t>6 589,9</t>
  </si>
  <si>
    <t>6 782,3</t>
  </si>
  <si>
    <t>7 243,5</t>
  </si>
  <si>
    <t>7 943,8</t>
  </si>
  <si>
    <t>8 683,8</t>
  </si>
  <si>
    <t>8 936,5</t>
  </si>
  <si>
    <t>9 341,5</t>
  </si>
  <si>
    <t>9 352,4</t>
  </si>
  <si>
    <t>9 248,0</t>
  </si>
  <si>
    <t>9 226,7</t>
  </si>
  <si>
    <t>9 441,0</t>
  </si>
  <si>
    <t>9 888,4</t>
  </si>
  <si>
    <t>10 041,9</t>
  </si>
  <si>
    <t>10 190,6</t>
  </si>
  <si>
    <t>1 003,1</t>
  </si>
  <si>
    <t>1 073,4</t>
  </si>
  <si>
    <t>1 121,0</t>
  </si>
  <si>
    <t>1 195,4</t>
  </si>
  <si>
    <t>1 314,8</t>
  </si>
  <si>
    <t>1 399,1</t>
  </si>
  <si>
    <t>1 533,0</t>
  </si>
  <si>
    <t>1 625,1</t>
  </si>
  <si>
    <t>1 716,6</t>
  </si>
  <si>
    <t>1 860,7</t>
  </si>
  <si>
    <t>1 917,2</t>
  </si>
  <si>
    <t>2 085,0</t>
  </si>
  <si>
    <t>2 094,1</t>
  </si>
  <si>
    <t>2 126,6</t>
  </si>
  <si>
    <t>2 245,3</t>
  </si>
  <si>
    <t>2 378,3</t>
  </si>
  <si>
    <t>2 339,3</t>
  </si>
  <si>
    <t>2 135,2</t>
  </si>
  <si>
    <t>2 184,0</t>
  </si>
  <si>
    <t>2 155,7</t>
  </si>
  <si>
    <t>1 977,0</t>
  </si>
  <si>
    <t>1 816,0</t>
  </si>
  <si>
    <t>1 609,6</t>
  </si>
  <si>
    <t>1 560,5</t>
  </si>
  <si>
    <t>1 425,5</t>
  </si>
  <si>
    <t>1 416,8</t>
  </si>
  <si>
    <t>1 454,2</t>
  </si>
  <si>
    <t>1 485,7</t>
  </si>
  <si>
    <t>1 486,2</t>
  </si>
  <si>
    <t>1 476,4</t>
  </si>
  <si>
    <t>1 504,1</t>
  </si>
  <si>
    <t>1 498,4</t>
  </si>
  <si>
    <t>1 491,3</t>
  </si>
  <si>
    <t>1 547,7</t>
  </si>
  <si>
    <t>1 543,4</t>
  </si>
  <si>
    <t>1 563,9</t>
  </si>
  <si>
    <t>1 449,9</t>
  </si>
  <si>
    <t>1 538,7</t>
  </si>
  <si>
    <t>1 614,7</t>
  </si>
  <si>
    <t>1 618,2</t>
  </si>
  <si>
    <t>1 578,5</t>
  </si>
  <si>
    <t>1 561,7</t>
  </si>
  <si>
    <t>1 543,5</t>
  </si>
  <si>
    <t>1 519,9</t>
  </si>
  <si>
    <t>1 547,3</t>
  </si>
  <si>
    <t>1 612,7</t>
  </si>
  <si>
    <t>1 652,1</t>
  </si>
  <si>
    <t>1 562,9</t>
  </si>
  <si>
    <t>1 713,4</t>
  </si>
  <si>
    <t>4 864,1</t>
  </si>
  <si>
    <t>4 826,6</t>
  </si>
  <si>
    <t>4 900,3</t>
  </si>
  <si>
    <t>5 018,2</t>
  </si>
  <si>
    <t>5 091,1</t>
  </si>
  <si>
    <t>5 142,6</t>
  </si>
  <si>
    <t>5 300,7</t>
  </si>
  <si>
    <t>5 569,4</t>
  </si>
  <si>
    <t>5 617,2</t>
  </si>
  <si>
    <t>5 636,1</t>
  </si>
  <si>
    <t>5 803,8</t>
  </si>
  <si>
    <t>5 775,1</t>
  </si>
  <si>
    <t>5 618,0</t>
  </si>
  <si>
    <t>5 685,6</t>
  </si>
  <si>
    <t>5 765,1</t>
  </si>
  <si>
    <t>5 781,2</t>
  </si>
  <si>
    <t>5 680,3</t>
  </si>
  <si>
    <t>5 765,3</t>
  </si>
  <si>
    <t>5 588,5</t>
  </si>
  <si>
    <t>5 193,1</t>
  </si>
  <si>
    <t>5 428,2</t>
  </si>
  <si>
    <t>5 202,6</t>
  </si>
  <si>
    <t>4 975,2</t>
  </si>
  <si>
    <t>5 114,6</t>
  </si>
  <si>
    <t>5 123,1</t>
  </si>
  <si>
    <t>5 004,5</t>
  </si>
  <si>
    <t>4 914,1</t>
  </si>
  <si>
    <t>4 836,2</t>
  </si>
  <si>
    <t>4 987,5</t>
  </si>
  <si>
    <t>4 821,3</t>
  </si>
  <si>
    <t>4 324,7</t>
  </si>
  <si>
    <t>4 554,0</t>
  </si>
  <si>
    <t>1 060,2</t>
  </si>
  <si>
    <t>1 072,2</t>
  </si>
  <si>
    <t>1 082,1</t>
  </si>
  <si>
    <t>1 075,2</t>
  </si>
  <si>
    <t>1 127,7</t>
  </si>
  <si>
    <t>1 138,3</t>
  </si>
  <si>
    <t>1 151,7</t>
  </si>
  <si>
    <t>1 142,4</t>
  </si>
  <si>
    <t>1 104,6</t>
  </si>
  <si>
    <t>1 143,8</t>
  </si>
  <si>
    <t>1 159,3</t>
  </si>
  <si>
    <t>1 148,0</t>
  </si>
  <si>
    <t>1 184,8</t>
  </si>
  <si>
    <t>1 192,5</t>
  </si>
  <si>
    <t>1 186,7</t>
  </si>
  <si>
    <t>1 194,0</t>
  </si>
  <si>
    <t>1 171,6</t>
  </si>
  <si>
    <t>1 208,0</t>
  </si>
  <si>
    <t>1 140,5</t>
  </si>
  <si>
    <t>1 087,0</t>
  </si>
  <si>
    <t>1 143,2</t>
  </si>
  <si>
    <t>1 199,1</t>
  </si>
  <si>
    <t>1 239,1</t>
  </si>
  <si>
    <t>1 251,0</t>
  </si>
  <si>
    <t>1 200,8</t>
  </si>
  <si>
    <t>1 162,4</t>
  </si>
  <si>
    <t>1 148,8</t>
  </si>
  <si>
    <t>1 134,4</t>
  </si>
  <si>
    <t>1 094,7</t>
  </si>
  <si>
    <t>1 058,0</t>
  </si>
  <si>
    <t>1 016,1</t>
  </si>
  <si>
    <t>-</t>
  </si>
  <si>
    <t>норвегия</t>
  </si>
  <si>
    <t>130 001 774 671,57</t>
  </si>
  <si>
    <t>108 837 506 407,66</t>
  </si>
  <si>
    <t>112 018 006 951,79</t>
  </si>
  <si>
    <t>137 371 085 797,99</t>
  </si>
  <si>
    <t>186 090 833 270,45</t>
  </si>
  <si>
    <t>179 881 367 919,37</t>
  </si>
  <si>
    <t>189 986 239 379,17</t>
  </si>
  <si>
    <t>199 552 969 698,30</t>
  </si>
  <si>
    <t>191 042 427 189,30</t>
  </si>
  <si>
    <t>130 402 430 576,95</t>
  </si>
  <si>
    <t>150 796 464 998,94</t>
  </si>
  <si>
    <t>126 779 377 936,67</t>
  </si>
  <si>
    <t>114 678 665 114,37</t>
  </si>
  <si>
    <t>128 860 614 037,37</t>
  </si>
  <si>
    <t>162 682 715 907,15</t>
  </si>
  <si>
    <t>215 530 002 587,91</t>
  </si>
  <si>
    <t>260 783 069 875,42</t>
  </si>
  <si>
    <t>323 081 070 617,84</t>
  </si>
  <si>
    <t>391 486 082 724,40</t>
  </si>
  <si>
    <t>364 720 467 540,26</t>
  </si>
  <si>
    <t>513 959 754 433,83</t>
  </si>
  <si>
    <t>604 396 222 022,96</t>
  </si>
  <si>
    <t>545 636 168 091,75</t>
  </si>
  <si>
    <t>524 848 569 222,21</t>
  </si>
  <si>
    <t>502 802 380 110,50</t>
  </si>
  <si>
    <t>348 909 495 295,92</t>
  </si>
  <si>
    <t>329 596 425 486,21</t>
  </si>
  <si>
    <t>375 321 175 722,25</t>
  </si>
  <si>
    <t>359 409 382 013,25</t>
  </si>
  <si>
    <t>351 325 643 326,15</t>
  </si>
  <si>
    <t>256 419 055 206,39</t>
  </si>
  <si>
    <t>303 423 784 980,72</t>
  </si>
  <si>
    <t>88 120 604 518,48</t>
  </si>
  <si>
    <t>71 420 498 682,63</t>
  </si>
  <si>
    <t>77 218 944 834,22</t>
  </si>
  <si>
    <t>74 799 816 004,18</t>
  </si>
  <si>
    <t>90 420 356 850,98</t>
  </si>
  <si>
    <t>103 039 951 865,09</t>
  </si>
  <si>
    <t>109 666 488 084,78</t>
  </si>
  <si>
    <t>115 765 234 574,78</t>
  </si>
  <si>
    <t>115 041 753 391,41</t>
  </si>
  <si>
    <t>121 675 932 418,28</t>
  </si>
  <si>
    <t>127 992 796 683,85</t>
  </si>
  <si>
    <t>128 582 535 067,60</t>
  </si>
  <si>
    <t>142 435 205 180,75</t>
  </si>
  <si>
    <t>166 959 952 655,46</t>
  </si>
  <si>
    <t>207 206 858 403,18</t>
  </si>
  <si>
    <t>242 289 565 890,28</t>
  </si>
  <si>
    <t>290 796 431 900,91</t>
  </si>
  <si>
    <t>376 010 652 380,61</t>
  </si>
  <si>
    <t>373 296 751 400,20</t>
  </si>
  <si>
    <t>417 613 522 969,33</t>
  </si>
  <si>
    <t>514 834 122 665,28</t>
  </si>
  <si>
    <t>549 862 481 134,77</t>
  </si>
  <si>
    <t>537 298 622 212,09</t>
  </si>
  <si>
    <t>527 400 053 692,53</t>
  </si>
  <si>
    <t>563 949 267 588,10</t>
  </si>
  <si>
    <t>575 276 394 525,61</t>
  </si>
  <si>
    <t>610 852 273 055,82</t>
  </si>
  <si>
    <t>702 640 772 172,48</t>
  </si>
  <si>
    <t>713 900 281 409,95</t>
  </si>
  <si>
    <t>696 461 549 844,14</t>
  </si>
  <si>
    <t>654 412 297 159,99</t>
  </si>
  <si>
    <t>822 261 306 738,31</t>
  </si>
  <si>
    <t>44 882 721 348,43</t>
  </si>
  <si>
    <t>46 539 673 342,27</t>
  </si>
  <si>
    <t>48 585 203 366,06</t>
  </si>
  <si>
    <t>47 001 004 651,59</t>
  </si>
  <si>
    <t>47 942 478 680,86</t>
  </si>
  <si>
    <t>53 206 776 129,69</t>
  </si>
  <si>
    <t>48 791 452 841,16</t>
  </si>
  <si>
    <t>49 426 740 321,18</t>
  </si>
  <si>
    <t>43 716 851 925,55</t>
  </si>
  <si>
    <t>41 917 968 851,79</t>
  </si>
  <si>
    <t>42 839 605 190,35</t>
  </si>
  <si>
    <t>38 640 251 533,24</t>
  </si>
  <si>
    <t>36 797 754 551,41</t>
  </si>
  <si>
    <t>52 984 393 604,51</t>
  </si>
  <si>
    <t>67 286 446 893,82</t>
  </si>
  <si>
    <t>75 149 366 408,25</t>
  </si>
  <si>
    <t>75 537 132 142,07</t>
  </si>
  <si>
    <t>84 250 166 945,81</t>
  </si>
  <si>
    <t>85 170 917 542,25</t>
  </si>
  <si>
    <t>84 888 578 602,03</t>
  </si>
  <si>
    <t>105 607 818 240,18</t>
  </si>
  <si>
    <t>113 814 924 556,89</t>
  </si>
  <si>
    <t>106 291 732 798,21</t>
  </si>
  <si>
    <t>98 424 498 839,40</t>
  </si>
  <si>
    <t>92 651 460 302,09</t>
  </si>
  <si>
    <t>82 282 235 249,83</t>
  </si>
  <si>
    <t>76 956 844 528,45</t>
  </si>
  <si>
    <t>90 062 187 885,43</t>
  </si>
  <si>
    <t>95 388 259 442,62</t>
  </si>
  <si>
    <t>91 840 438 193,34</t>
  </si>
  <si>
    <t>78 573 510 031,76</t>
  </si>
  <si>
    <t>102 674 973 134,86</t>
  </si>
  <si>
    <t>40 938 525 678,23</t>
  </si>
  <si>
    <t>26 791 030 664,44</t>
  </si>
  <si>
    <t>31 157 754 575,63</t>
  </si>
  <si>
    <t>38 028 151 347,92</t>
  </si>
  <si>
    <t>50 669 028 283,79</t>
  </si>
  <si>
    <t>44 099 752 784,06</t>
  </si>
  <si>
    <t>35 843 915 436,90</t>
  </si>
  <si>
    <t>42 646 361 331,50</t>
  </si>
  <si>
    <t>44 171 935 289,71</t>
  </si>
  <si>
    <t>50 646 523 150,28</t>
  </si>
  <si>
    <t>58 529 022 509,06</t>
  </si>
  <si>
    <t>69 187 187 522,50</t>
  </si>
  <si>
    <t>90 214 516 019,58</t>
  </si>
  <si>
    <t>112 404 611 867,64</t>
  </si>
  <si>
    <t>128 515 590 798,03</t>
  </si>
  <si>
    <t>168 767 710 655,89</t>
  </si>
  <si>
    <t>196 555 659 098,63</t>
  </si>
  <si>
    <t>179 452 616 220,68</t>
  </si>
  <si>
    <t>215 214 625 703,75</t>
  </si>
  <si>
    <t>289 475 668 353,43</t>
  </si>
  <si>
    <t>271 101 358 915,71</t>
  </si>
  <si>
    <t>210 803 811 061,87</t>
  </si>
  <si>
    <t>180 600 011 463,29</t>
  </si>
  <si>
    <t>131 341 443 614,67</t>
  </si>
  <si>
    <t>157 387 587 613,81</t>
  </si>
  <si>
    <t>176 302 823 718,62</t>
  </si>
  <si>
    <t>122 499 622 488,41</t>
  </si>
  <si>
    <t>94 479 545 946,47</t>
  </si>
  <si>
    <t>86 641 768 667,11</t>
  </si>
  <si>
    <t>136 740 403 727,57</t>
  </si>
  <si>
    <t>50 917 782 540,73</t>
  </si>
  <si>
    <t>62 081 175 458,84</t>
  </si>
  <si>
    <t>70 201 396 123,56</t>
  </si>
  <si>
    <t>64 722 201 101,10</t>
  </si>
  <si>
    <t>68 876 935 900,00</t>
  </si>
  <si>
    <t>67 865 473 300,00</t>
  </si>
  <si>
    <t>72 371 587 300,00</t>
  </si>
  <si>
    <t>79 596 589 500,00</t>
  </si>
  <si>
    <t>79 855 462 400,00</t>
  </si>
  <si>
    <t>74 264 967 000,00</t>
  </si>
  <si>
    <t>73 866 930 600,00</t>
  </si>
  <si>
    <t>67 828 286 700,00</t>
  </si>
  <si>
    <t>29 862 244 294,38</t>
  </si>
  <si>
    <t>41 650 893 934,77</t>
  </si>
  <si>
    <t>47 449 347 396,65</t>
  </si>
  <si>
    <t>56 891 104 939,96</t>
  </si>
  <si>
    <t>67 914 347 258,32</t>
  </si>
  <si>
    <t>78 827 167 842,03</t>
  </si>
  <si>
    <t>94 990 190 458,22</t>
  </si>
  <si>
    <t>84 190 456 294,36</t>
  </si>
  <si>
    <t>107 003 102 712,49</t>
  </si>
  <si>
    <t>133 668 465 000,85</t>
  </si>
  <si>
    <t>133 378 346 124,39</t>
  </si>
  <si>
    <t>132 518 500 700,68</t>
  </si>
  <si>
    <t>127 776 703 489,58</t>
  </si>
  <si>
    <t>137 702 635 919,62</t>
  </si>
  <si>
    <t>122 958 567 447,25</t>
  </si>
  <si>
    <t>140 195 988 951,08</t>
  </si>
  <si>
    <t>124 485 103 498,84</t>
  </si>
  <si>
    <t>103 690 330 647,86</t>
  </si>
  <si>
    <t>85 515 030 602,84</t>
  </si>
  <si>
    <t>114 885 638 901,49</t>
  </si>
  <si>
    <t>11 778 824 405,56</t>
  </si>
  <si>
    <t>12 013 958 690,59</t>
  </si>
  <si>
    <t>13 147 473 896,43</t>
  </si>
  <si>
    <t>14 507 803 121,25</t>
  </si>
  <si>
    <t>15 830 367 734,28</t>
  </si>
  <si>
    <t>18 195 222 648,19</t>
  </si>
  <si>
    <t>19 963 443 396,23</t>
  </si>
  <si>
    <t>22 746 312 684,37</t>
  </si>
  <si>
    <t>24 299 291 617,47</t>
  </si>
  <si>
    <t>25 762 606 900,62</t>
  </si>
  <si>
    <t>30 702 216 351,09</t>
  </si>
  <si>
    <t>29 874 447 439,35</t>
  </si>
  <si>
    <t>27 401 505 617,98</t>
  </si>
  <si>
    <t>26 792 730 769,23</t>
  </si>
  <si>
    <t>27 312 240 259,74</t>
  </si>
  <si>
    <t>30 597 487 520,80</t>
  </si>
  <si>
    <t>38 839 617 391,30</t>
  </si>
  <si>
    <t>45 738 528 896,67</t>
  </si>
  <si>
    <t>58 960 618 181,82</t>
  </si>
  <si>
    <t>67 745 735 027,22</t>
  </si>
  <si>
    <t>78 362 250 453,72</t>
  </si>
  <si>
    <t>84 842 340 791,74</t>
  </si>
  <si>
    <t>109 556 933 333,33</t>
  </si>
  <si>
    <t>115 047 596 899,23</t>
  </si>
  <si>
    <t>121 903 027 259,68</t>
  </si>
  <si>
    <t>120 647 654 986,52</t>
  </si>
  <si>
    <t>107 897 128 834,36</t>
  </si>
  <si>
    <t>79 561 922 554,35</t>
  </si>
  <si>
    <t>87 308 132 853,12</t>
  </si>
  <si>
    <t>107 967 849 960,14</t>
  </si>
  <si>
    <t>116 914 250 393,01</t>
  </si>
  <si>
    <t>124 440 622 033,14</t>
  </si>
  <si>
    <t>57 822 615 778,37</t>
  </si>
  <si>
    <t>64 571 638 504,67</t>
  </si>
  <si>
    <t>70 690 311 428,57</t>
  </si>
  <si>
    <t>63 749 300 747,66</t>
  </si>
  <si>
    <t>64 630 112 656,88</t>
  </si>
  <si>
    <t>70 477 345 100,13</t>
  </si>
  <si>
    <t>82 760 512 443,26</t>
  </si>
  <si>
    <t>84 340 689 746,33</t>
  </si>
  <si>
    <t>64 504 760 000,00</t>
  </si>
  <si>
    <t>77 020 533 333,33</t>
  </si>
  <si>
    <t>102 653 948 986,67</t>
  </si>
  <si>
    <t>94 876 925 413,33</t>
  </si>
  <si>
    <t>98 106 357 733,33</t>
  </si>
  <si>
    <t>117 871 045 440,00</t>
  </si>
  <si>
    <t>147 935 592 960,00</t>
  </si>
  <si>
    <t>204 022 130 180,67</t>
  </si>
  <si>
    <t>236 983 768 224,30</t>
  </si>
  <si>
    <t>262 201 926 190,79</t>
  </si>
  <si>
    <t>346 998 954 053,33</t>
  </si>
  <si>
    <t>236 089 669 466,67</t>
  </si>
  <si>
    <t>308 389 463 968,02</t>
  </si>
  <si>
    <t>427 420 476 997,26</t>
  </si>
  <si>
    <t>461 391 133 665,00</t>
  </si>
  <si>
    <t>446 961 442 413,16</t>
  </si>
  <si>
    <t>432 449 602 221,46</t>
  </si>
  <si>
    <t>296 204 023 687,70</t>
  </si>
  <si>
    <t>278 337 810 661,72</t>
  </si>
  <si>
    <t>315 700 011 708,17</t>
  </si>
  <si>
    <t>409 403 617 682,55</t>
  </si>
  <si>
    <t>378 290 366 923,19</t>
  </si>
  <si>
    <t>282 086 893 340,88</t>
  </si>
  <si>
    <t>379 445 104 090,03</t>
  </si>
  <si>
    <t xml:space="preserve"> </t>
  </si>
  <si>
    <t>10 579 090 909,09</t>
  </si>
  <si>
    <t>4 350 483 870,97</t>
  </si>
  <si>
    <t>4 042 113 402,06</t>
  </si>
  <si>
    <t>3 540 144 927,54</t>
  </si>
  <si>
    <t>2 904 059 040,59</t>
  </si>
  <si>
    <t>3 395 967 261,90</t>
  </si>
  <si>
    <t>1 993 277 121,98</t>
  </si>
  <si>
    <t>2 464 063 856,35</t>
  </si>
  <si>
    <t>3 199 914 224,04</t>
  </si>
  <si>
    <t>3 044 131 795,18</t>
  </si>
  <si>
    <t>3 003 835 068,05</t>
  </si>
  <si>
    <t>3 401 327 871,10</t>
  </si>
  <si>
    <t>3 937 423 206,55</t>
  </si>
  <si>
    <t>5 142 333 352,57</t>
  </si>
  <si>
    <t>6 051 211 351,66</t>
  </si>
  <si>
    <t>7 238 043 961,63</t>
  </si>
  <si>
    <t>8 722 295 902,01</t>
  </si>
  <si>
    <t>11 668 137 858,64</t>
  </si>
  <si>
    <t>13 615 211 278,14</t>
  </si>
  <si>
    <t>13 821 261 818,44</t>
  </si>
  <si>
    <t>12 040 701 908,76</t>
  </si>
  <si>
    <t>14 437 254 888,02</t>
  </si>
  <si>
    <t>13 783 088 699,08</t>
  </si>
  <si>
    <t>13 121 408 794,79</t>
  </si>
  <si>
    <t>13 382 063 492,06</t>
  </si>
  <si>
    <t>12 199 120 947,63</t>
  </si>
  <si>
    <t>13 191 321 832,58</t>
  </si>
  <si>
    <t>14 193 558 052,43</t>
  </si>
  <si>
    <t>14 868 538 925,77</t>
  </si>
  <si>
    <t>14 944 467 086,43</t>
  </si>
  <si>
    <t>15 322 084 134,48</t>
  </si>
  <si>
    <t>17 522 551 094,45</t>
  </si>
  <si>
    <t>1 449 576 568,50</t>
  </si>
  <si>
    <t>1 542 918 939,39</t>
  </si>
  <si>
    <t>1 766 742 894,39</t>
  </si>
  <si>
    <t>1 626 491 990,58</t>
  </si>
  <si>
    <t>1 724 670 476,19</t>
  </si>
  <si>
    <t>1 992 489 003,88</t>
  </si>
  <si>
    <t>2 016 563 362,61</t>
  </si>
  <si>
    <t>1 876 557 582,67</t>
  </si>
  <si>
    <t>1 971 502 262,44</t>
  </si>
  <si>
    <t>1 940 870 550,16</t>
  </si>
  <si>
    <t>1 766 099 905,75</t>
  </si>
  <si>
    <t>1 808 592 896,17</t>
  </si>
  <si>
    <t>2 047 665 384,62</t>
  </si>
  <si>
    <t>2 620 403 171,01</t>
  </si>
  <si>
    <t>3 129 383 750,00</t>
  </si>
  <si>
    <t>3 297 944 285,54</t>
  </si>
  <si>
    <t>3 579 003 889,10</t>
  </si>
  <si>
    <t>4 361 620 585,82</t>
  </si>
  <si>
    <t>4 983 250 329,57</t>
  </si>
  <si>
    <t>4 139 447 068,63</t>
  </si>
  <si>
    <t>3 735 647 620,31</t>
  </si>
  <si>
    <t>3 523 084 632,52</t>
  </si>
  <si>
    <t>2 945 216 497,49</t>
  </si>
  <si>
    <t>2 575 647 496,35</t>
  </si>
  <si>
    <t>2 316 377 042,65</t>
  </si>
  <si>
    <t>2 028 933 762,34</t>
  </si>
  <si>
    <t>2 280 754 925,84</t>
  </si>
  <si>
    <t>2 602 936 059,65</t>
  </si>
  <si>
    <t>3 114 863 013,70</t>
  </si>
  <si>
    <t>3 360 809 358,56</t>
  </si>
  <si>
    <t>3 232 892 061,68</t>
  </si>
  <si>
    <t>3 726 503 843,88</t>
  </si>
  <si>
    <t>1 293 409 968,93</t>
  </si>
  <si>
    <t>1 373 530 411,69</t>
  </si>
  <si>
    <t>1 412 438 551,62</t>
  </si>
  <si>
    <t>1 232 418 753,51</t>
  </si>
  <si>
    <t>1 405 537 544,02</t>
  </si>
  <si>
    <t>911 600 194,55</t>
  </si>
  <si>
    <t>928 537 398,76</t>
  </si>
  <si>
    <t>951 840 729,62</t>
  </si>
  <si>
    <t>1 041 662 062,11</t>
  </si>
  <si>
    <t>1 033 792 509,69</t>
  </si>
  <si>
    <t>1 164 707 035,08</t>
  </si>
  <si>
    <t>1 040 637 222,17</t>
  </si>
  <si>
    <t>1 163 449 163,45</t>
  </si>
  <si>
    <t>1 358 825 537,73</t>
  </si>
  <si>
    <t>1 364 598 903,84</t>
  </si>
  <si>
    <t>1 343 240 890,44</t>
  </si>
  <si>
    <t>1 351 900 639,82</t>
  </si>
  <si>
    <t>1 447 440 459,90</t>
  </si>
  <si>
    <t>1 752 160 539,04</t>
  </si>
  <si>
    <t>1 525 423 728,81</t>
  </si>
  <si>
    <t>1 587 166 909,72</t>
  </si>
  <si>
    <t>1 574 749 443,21</t>
  </si>
  <si>
    <t>1 412 180 393,16</t>
  </si>
  <si>
    <t>1 539 248 240,14</t>
  </si>
  <si>
    <t>1 510 163 411,72</t>
  </si>
  <si>
    <t>1 363 585 931,43</t>
  </si>
  <si>
    <t>1 440 115 120,66</t>
  </si>
  <si>
    <t>1 588 906 461,82</t>
  </si>
  <si>
    <t>1 841 166 745,39</t>
  </si>
  <si>
    <t>1 965 297 212,58</t>
  </si>
  <si>
    <t>2 007 881 210,74</t>
  </si>
  <si>
    <t>2 225 547 013,60</t>
  </si>
  <si>
    <t>5 990 262 299,26</t>
  </si>
  <si>
    <t>6 104 206 058,72</t>
  </si>
  <si>
    <t>6 373 343 620,90</t>
  </si>
  <si>
    <t>6 396 504 935,91</t>
  </si>
  <si>
    <t>5 661 769 326,35</t>
  </si>
  <si>
    <t>5 268 038 777,11</t>
  </si>
  <si>
    <t>5 526 566 318,58</t>
  </si>
  <si>
    <t>6 194 193 298,53</t>
  </si>
  <si>
    <t>8 158 248 282,50</t>
  </si>
  <si>
    <t>10 125 523 353,22</t>
  </si>
  <si>
    <t>10 877 467 809,15</t>
  </si>
  <si>
    <t>11 912 609 604,17</t>
  </si>
  <si>
    <t>13 920 778 072,44</t>
  </si>
  <si>
    <t>16 181 247 901,23</t>
  </si>
  <si>
    <t>14 344 453 272,66</t>
  </si>
  <si>
    <t>12 959 712 737,92</t>
  </si>
  <si>
    <t>13 659 157 445,12</t>
  </si>
  <si>
    <t>12 126 643 395,19</t>
  </si>
  <si>
    <t>12 175 200 238,34</t>
  </si>
  <si>
    <t>12 161 925 495,79</t>
  </si>
  <si>
    <t>10 347 891 985,70</t>
  </si>
  <si>
    <t>10 789 308 105,34</t>
  </si>
  <si>
    <t>11 378 648 250,54</t>
  </si>
  <si>
    <t>12 374 266 612,96</t>
  </si>
  <si>
    <t>12 422 217 033,43</t>
  </si>
  <si>
    <t>11 902 660 370,78</t>
  </si>
  <si>
    <t>13 644 458 068,11</t>
  </si>
  <si>
    <t>449 708 000,00</t>
  </si>
  <si>
    <t>488 428 000,00</t>
  </si>
  <si>
    <t>479 323 000,00</t>
  </si>
  <si>
    <t>404 739 000,00</t>
  </si>
  <si>
    <t>475 257 000,00</t>
  </si>
  <si>
    <t>471 998 000,00</t>
  </si>
  <si>
    <t>506 618 000,00</t>
  </si>
  <si>
    <t>804 800 000,00</t>
  </si>
  <si>
    <t>866 300 000,00</t>
  </si>
  <si>
    <t>891 800 000,00</t>
  </si>
  <si>
    <t>981 200 000,00</t>
  </si>
  <si>
    <t>793 200 000,00</t>
  </si>
  <si>
    <t>942 900 000,00</t>
  </si>
  <si>
    <t>964 200 000,00</t>
  </si>
  <si>
    <t>936 600 000,00</t>
  </si>
  <si>
    <t>1 063 200 000,00</t>
  </si>
  <si>
    <t>1 193 000 000,00</t>
  </si>
  <si>
    <t>983 200 000,00</t>
  </si>
  <si>
    <t>1 093 600 000,00</t>
  </si>
  <si>
    <t>999 200 000,00</t>
  </si>
  <si>
    <t>1 161 000 000,00</t>
  </si>
  <si>
    <t>1 213 000 000,00</t>
  </si>
  <si>
    <t>1 397 300 000,00</t>
  </si>
  <si>
    <t>1 355 500 000,00</t>
  </si>
  <si>
    <t>1 468 600 000,00</t>
  </si>
  <si>
    <t>1 308 100 000,00</t>
  </si>
  <si>
    <t>1 424 000 000,00</t>
  </si>
  <si>
    <t>1 622 300 000,00</t>
  </si>
  <si>
    <t>1 558 300 000,00</t>
  </si>
  <si>
    <t>1 593 400 000,00</t>
  </si>
  <si>
    <t>1 166 800 000,00</t>
  </si>
  <si>
    <t>1 265 700 000,00</t>
  </si>
  <si>
    <t>59 922 426,88</t>
  </si>
  <si>
    <t>67 702 720,59</t>
  </si>
  <si>
    <t>78 720 787,21</t>
  </si>
  <si>
    <t>89 047 573,10</t>
  </si>
  <si>
    <t>94 900 905,89</t>
  </si>
  <si>
    <t>115 206 115,21</t>
  </si>
  <si>
    <t>119 479 265,18</t>
  </si>
  <si>
    <t>137 078 964,65</t>
  </si>
  <si>
    <t>157 180 593,30</t>
  </si>
  <si>
    <t>169 021 993,45</t>
  </si>
  <si>
    <t>178 427 666,35</t>
  </si>
  <si>
    <t>174 767 392,23</t>
  </si>
  <si>
    <t>211 113 138,69</t>
  </si>
  <si>
    <t>193 382 339,33</t>
  </si>
  <si>
    <t>124 158 454,55</t>
  </si>
  <si>
    <t>150 695 309,09</t>
  </si>
  <si>
    <t>165 042 719,71</t>
  </si>
  <si>
    <t>166 215 860,08</t>
  </si>
  <si>
    <t>151 178 467,20</t>
  </si>
  <si>
    <t>118 875 715,47</t>
  </si>
  <si>
    <t>135 969 406,19</t>
  </si>
  <si>
    <t>146 097 092,32</t>
  </si>
  <si>
    <t>150 888 149,45</t>
  </si>
  <si>
    <t>167 633 920,20</t>
  </si>
  <si>
    <t>218 820 114,54</t>
  </si>
  <si>
    <t>222 361 592,02</t>
  </si>
  <si>
    <t>231 532 160,58</t>
  </si>
  <si>
    <t>228 894 034,20</t>
  </si>
  <si>
    <t>245 250 195,89</t>
  </si>
  <si>
    <t>186 207 884,10</t>
  </si>
  <si>
    <t>145 716 958,53</t>
  </si>
  <si>
    <t>189 119 706,86</t>
  </si>
  <si>
    <t>1 759 319 787,99</t>
  </si>
  <si>
    <t>1 397 397 959,18</t>
  </si>
  <si>
    <t>808 696 916,13</t>
  </si>
  <si>
    <t>796 963 663,79</t>
  </si>
  <si>
    <t>864 003 934,06</t>
  </si>
  <si>
    <t>1 133 321 486,84</t>
  </si>
  <si>
    <t>1 105 593 405,38</t>
  </si>
  <si>
    <t>1 103 603 061,79</t>
  </si>
  <si>
    <t>1 045 160 395,29</t>
  </si>
  <si>
    <t>1 027 505 787,16</t>
  </si>
  <si>
    <t>807 630 504,42</t>
  </si>
  <si>
    <t>763 686 282,93</t>
  </si>
  <si>
    <t>778 681 518,82</t>
  </si>
  <si>
    <t>1 112 342 445,00</t>
  </si>
  <si>
    <t>1 195 570 118,54</t>
  </si>
  <si>
    <t>1 274 376 720,90</t>
  </si>
  <si>
    <t>1 486 318 127,61</t>
  </si>
  <si>
    <t>1 715 724 192,82</t>
  </si>
  <si>
    <t>1 935 644 900,48</t>
  </si>
  <si>
    <t>1 783 762 579,19</t>
  </si>
  <si>
    <t>1 979 481 729,75</t>
  </si>
  <si>
    <t>2 266 045 380,14</t>
  </si>
  <si>
    <t>2 054 382 620,28</t>
  </si>
  <si>
    <t>2 395 091 744,21</t>
  </si>
  <si>
    <t>2 593 163 655,78</t>
  </si>
  <si>
    <t>2 407 651 821,94</t>
  </si>
  <si>
    <t>2 557 449 351,09</t>
  </si>
  <si>
    <t>2 742 973 173,21</t>
  </si>
  <si>
    <t>3 050 332 872,10</t>
  </si>
  <si>
    <t>2 988 141 342,96</t>
  </si>
  <si>
    <t>2 811 892 245,42</t>
  </si>
  <si>
    <t>3 090 571 308,77</t>
  </si>
  <si>
    <t>2 157 081 429,72</t>
  </si>
  <si>
    <t>2 111 174 317,37</t>
  </si>
  <si>
    <t>2 059 226 430,30</t>
  </si>
  <si>
    <t>1 991 828 649,25</t>
  </si>
  <si>
    <t>1 842 546 375,62</t>
  </si>
  <si>
    <t>2 076 401 414,04</t>
  </si>
  <si>
    <t>2 202 183 984,12</t>
  </si>
  <si>
    <t>2 293 962 967,02</t>
  </si>
  <si>
    <t>2 086 017 179,77</t>
  </si>
  <si>
    <t>2 457 032 263,65</t>
  </si>
  <si>
    <t>2 680 034 497,63</t>
  </si>
  <si>
    <t>2 457 577 210,16</t>
  </si>
  <si>
    <t>2 391 210 215,24</t>
  </si>
  <si>
    <t>2 975 819 430,70</t>
  </si>
  <si>
    <t>3 477 457 670,10</t>
  </si>
  <si>
    <t>4 250 742 900,70</t>
  </si>
  <si>
    <t>4 624 742 517,54</t>
  </si>
  <si>
    <t>4 806 461 881,80</t>
  </si>
  <si>
    <t>4 411 380 465,51</t>
  </si>
  <si>
    <t>3 330 497 225,76</t>
  </si>
  <si>
    <t>4 711 058 658,15</t>
  </si>
  <si>
    <t>6 260 704 586,00</t>
  </si>
  <si>
    <t>5 225 793 390,48</t>
  </si>
  <si>
    <t>5 581 144 352,24</t>
  </si>
  <si>
    <t>6 463 035 449,69</t>
  </si>
  <si>
    <t>5 079 980 284,33</t>
  </si>
  <si>
    <t>6 085 090 980,81</t>
  </si>
  <si>
    <t>5 975 184 500,45</t>
  </si>
  <si>
    <t>5 927 157 509,80</t>
  </si>
  <si>
    <t>5 313 499 084,22</t>
  </si>
  <si>
    <t>3 937 522 249,96</t>
  </si>
  <si>
    <t>5 229 237 974,98</t>
  </si>
  <si>
    <t>376 373 489,78</t>
  </si>
  <si>
    <t>351 464 227,12</t>
  </si>
  <si>
    <t>298 450 000,00</t>
  </si>
  <si>
    <t>301 496 544,52</t>
  </si>
  <si>
    <t>308 854 969,42</t>
  </si>
  <si>
    <t>331 327 996,82</t>
  </si>
  <si>
    <t>352 607 766,12</t>
  </si>
  <si>
    <t>400 785 561,58</t>
  </si>
  <si>
    <t>439 815 045,00</t>
  </si>
  <si>
    <t>451 449 311,39</t>
  </si>
  <si>
    <t>468 300 000,00</t>
  </si>
  <si>
    <t>448 750 000,00</t>
  </si>
  <si>
    <t>447 950 000,00</t>
  </si>
  <si>
    <t>504 050 000,00</t>
  </si>
  <si>
    <t>519 700 000,00</t>
  </si>
  <si>
    <t>570 850 000,00</t>
  </si>
  <si>
    <t>684 200 000,00</t>
  </si>
  <si>
    <t>688 450 000,00</t>
  </si>
  <si>
    <t>724 500 000,00</t>
  </si>
  <si>
    <t>688 300 000,00</t>
  </si>
  <si>
    <t>636 500 000,00</t>
  </si>
  <si>
    <t>675 950 000,00</t>
  </si>
  <si>
    <t>654 050 000,00</t>
  </si>
  <si>
    <t>658 900 000,00</t>
  </si>
  <si>
    <t>650 350 000,00</t>
  </si>
  <si>
    <t>644 150 000,00</t>
  </si>
  <si>
    <t>627 850 000,00</t>
  </si>
  <si>
    <t>636 100 000,00</t>
  </si>
  <si>
    <t>628 750 000,00</t>
  </si>
  <si>
    <t>636 750 000,00</t>
  </si>
  <si>
    <t>598 700 000,00</t>
  </si>
  <si>
    <t>649 450 000,00</t>
  </si>
  <si>
    <t>39 403 732,59</t>
  </si>
  <si>
    <t>43 504 629,63</t>
  </si>
  <si>
    <t>49 858 074,07</t>
  </si>
  <si>
    <t>52 618 296,30</t>
  </si>
  <si>
    <t>54 786 407,41</t>
  </si>
  <si>
    <t>56 759 259,26</t>
  </si>
  <si>
    <t>58 400 000,00</t>
  </si>
  <si>
    <t>66 177 777,78</t>
  </si>
  <si>
    <t>71 918 518,52</t>
  </si>
  <si>
    <t>69 737 037,04</t>
  </si>
  <si>
    <t>71 260 777,78</t>
  </si>
  <si>
    <t>74 877 814,81</t>
  </si>
  <si>
    <t>74 786 703,70</t>
  </si>
  <si>
    <t>79 979 740,74</t>
  </si>
  <si>
    <t>88 984 592,59</t>
  </si>
  <si>
    <t>91 652 000,00</t>
  </si>
  <si>
    <t>102 435 740,74</t>
  </si>
  <si>
    <t>125 442 592,59</t>
  </si>
  <si>
    <t>115 100 037,04</t>
  </si>
  <si>
    <t>113 331 370,37</t>
  </si>
  <si>
    <t>114 573 222,22</t>
  </si>
  <si>
    <t>108 033 962,96</t>
  </si>
  <si>
    <t>106 410 111,11</t>
  </si>
  <si>
    <t>112 475 814,81</t>
  </si>
  <si>
    <t>108 791 925,93</t>
  </si>
  <si>
    <t>117 585 000,00</t>
  </si>
  <si>
    <t>117 112 888,89</t>
  </si>
  <si>
    <t>123 992 740,74</t>
  </si>
  <si>
    <t>128 735 740,74</t>
  </si>
  <si>
    <t>125 102 925,93</t>
  </si>
  <si>
    <t>112 882 111,11</t>
  </si>
  <si>
    <t>124 157 032,46</t>
  </si>
  <si>
    <t>12 720 123,05</t>
  </si>
  <si>
    <t>12 801 679,08</t>
  </si>
  <si>
    <t>14 513 351,02</t>
  </si>
  <si>
    <t>15 322 874,48</t>
  </si>
  <si>
    <t>17 544 677,02</t>
  </si>
  <si>
    <t>18 350 384,78</t>
  </si>
  <si>
    <t>19 583 579,58</t>
  </si>
  <si>
    <t>29 362 172,68</t>
  </si>
  <si>
    <t>35 102 939,82</t>
  </si>
  <si>
    <t>34 199 515,45</t>
  </si>
  <si>
    <t>38 584 858,79</t>
  </si>
  <si>
    <t>39 765 217,53</t>
  </si>
  <si>
    <t>47 299 825,23</t>
  </si>
  <si>
    <t>58 545 291,74</t>
  </si>
  <si>
    <t>48 416 498,08</t>
  </si>
  <si>
    <t>54 220 359,60</t>
  </si>
  <si>
    <t>60 575 420,17</t>
  </si>
  <si>
    <t>58 734 916,54</t>
  </si>
  <si>
    <t>57 455 149,89</t>
  </si>
  <si>
    <t>62 606 440,72</t>
  </si>
  <si>
    <t>62 455 944,44</t>
  </si>
  <si>
    <t>63 911 111,11</t>
  </si>
  <si>
    <t>70 159 259,26</t>
  </si>
  <si>
    <t>67 314 814,81</t>
  </si>
  <si>
    <t>68 007 407,41</t>
  </si>
  <si>
    <t>73 829 629,63</t>
  </si>
  <si>
    <t>73 288 888,89</t>
  </si>
  <si>
    <t>77 614 814,81</t>
  </si>
  <si>
    <t>85 166 666,67</t>
  </si>
  <si>
    <t>92 137 037,04</t>
  </si>
  <si>
    <t>103 525 925,93</t>
  </si>
  <si>
    <t>114 788 888,89</t>
  </si>
  <si>
    <t>103 122 222,22</t>
  </si>
  <si>
    <t>106 244 444,44</t>
  </si>
  <si>
    <t>113 655 555,56</t>
  </si>
  <si>
    <t>120 055 555,56</t>
  </si>
  <si>
    <t>148 518 518,52</t>
  </si>
  <si>
    <t>213 614 814,81</t>
  </si>
  <si>
    <t>232 896 296,30</t>
  </si>
  <si>
    <t>262 011 111,11</t>
  </si>
  <si>
    <t>239 044 444,44</t>
  </si>
  <si>
    <t>186 137 037,04</t>
  </si>
  <si>
    <t>165 307 407,41</t>
  </si>
  <si>
    <t>171 418 518,52</t>
  </si>
  <si>
    <t>185 277 777,78</t>
  </si>
  <si>
    <t>202 314 814,81</t>
  </si>
  <si>
    <t>219 992 592,59</t>
  </si>
  <si>
    <t>257 700 000,00</t>
  </si>
  <si>
    <t>282 155 555,56</t>
  </si>
  <si>
    <t>338 966 666,67</t>
  </si>
  <si>
    <t>357 133 333,33</t>
  </si>
  <si>
    <t>289 174 074,07</t>
  </si>
  <si>
    <t>322 014 814,81</t>
  </si>
  <si>
    <t>29 864 342 141,11</t>
  </si>
  <si>
    <t>24 115 227 458,46</t>
  </si>
  <si>
    <t>29 993 189 866,52</t>
  </si>
  <si>
    <t>28 635 794 061,56</t>
  </si>
  <si>
    <t>27 434 758 921,27</t>
  </si>
  <si>
    <t>29 943 067 284,12</t>
  </si>
  <si>
    <t>34 112 775 810,41</t>
  </si>
  <si>
    <t>35 815 309 180,06</t>
  </si>
  <si>
    <t>30 287 542 545,95</t>
  </si>
  <si>
    <t>35 484 547 311,10</t>
  </si>
  <si>
    <t>50 621 375 085,09</t>
  </si>
  <si>
    <t>51 321 443 158,61</t>
  </si>
  <si>
    <t>52 212 933 968,69</t>
  </si>
  <si>
    <t>61 080 190 605,85</t>
  </si>
  <si>
    <t>76 393 192 648,06</t>
  </si>
  <si>
    <t>100 501 837 985,02</t>
  </si>
  <si>
    <t>128 612 389 380,53</t>
  </si>
  <si>
    <t>141 441 797 140,91</t>
  </si>
  <si>
    <t>183 031 994 554,12</t>
  </si>
  <si>
    <t>131 958 611 300,20</t>
  </si>
  <si>
    <t>152 227 846 371,68</t>
  </si>
  <si>
    <t>203 511 149 598,37</t>
  </si>
  <si>
    <t>217 566 493 186,52</t>
  </si>
  <si>
    <t>216 933 711 373,05</t>
  </si>
  <si>
    <t>215 292 194 461,64</t>
  </si>
  <si>
    <t>160 530 133 990,61</t>
  </si>
  <si>
    <t>151 500 186 395,90</t>
  </si>
  <si>
    <t>166 079 122 177,13</t>
  </si>
  <si>
    <t>200 367 141 958,03</t>
  </si>
  <si>
    <t>186 107 900 699,71</t>
  </si>
  <si>
    <t>147 386 900 016,37</t>
  </si>
  <si>
    <t>197 066 697 288,04</t>
  </si>
  <si>
    <t>25 148 148,15</t>
  </si>
  <si>
    <t>27 785 185,19</t>
  </si>
  <si>
    <t>32 533 333,33</t>
  </si>
  <si>
    <t>34 574 074,07</t>
  </si>
  <si>
    <t>36 266 666,67</t>
  </si>
  <si>
    <t>39 581 481,48</t>
  </si>
  <si>
    <t>41 977 777,78</t>
  </si>
  <si>
    <t>44 133 333,33</t>
  </si>
  <si>
    <t>48 092 592,59</t>
  </si>
  <si>
    <t>49 955 555,56</t>
  </si>
  <si>
    <t>52 888 888,89</t>
  </si>
  <si>
    <t>52 344 444,44</t>
  </si>
  <si>
    <t>51 540 740,74</t>
  </si>
  <si>
    <t>46 718 518,52</t>
  </si>
  <si>
    <t>48 737 037,04</t>
  </si>
  <si>
    <t>47 422 222,22</t>
  </si>
  <si>
    <t>51 362 962,96</t>
  </si>
  <si>
    <t>56 514 814,81</t>
  </si>
  <si>
    <t>58 277 777,78</t>
  </si>
  <si>
    <t>55 566 666,67</t>
  </si>
  <si>
    <t>57 814 814,81</t>
  </si>
  <si>
    <t>64 322 222,22</t>
  </si>
  <si>
    <t>61 985 185,19</t>
  </si>
  <si>
    <t>61 388 888,89</t>
  </si>
  <si>
    <t>65 003 703,70</t>
  </si>
  <si>
    <t>67 774 074,07</t>
  </si>
  <si>
    <t>69 100 000,00</t>
  </si>
  <si>
    <t>57 748 148,15</t>
  </si>
  <si>
    <t>89 596 296,30</t>
  </si>
  <si>
    <t>92 222 222,22</t>
  </si>
  <si>
    <t>61 662 962,96</t>
  </si>
  <si>
    <t>67 588 888,89</t>
  </si>
  <si>
    <t>813 551 949,72</t>
  </si>
  <si>
    <t>781 816 535,69</t>
  </si>
  <si>
    <t>872 415 918,65</t>
  </si>
  <si>
    <t>737 897 818,04</t>
  </si>
  <si>
    <t>887 577 897,94</t>
  </si>
  <si>
    <t>865 541 065,87</t>
  </si>
  <si>
    <t>845 630 056,06</t>
  </si>
  <si>
    <t>905 726 367,19</t>
  </si>
  <si>
    <t>878 331 856,09</t>
  </si>
  <si>
    <t>826 034 683,69</t>
  </si>
  <si>
    <t>920 636 545,72</t>
  </si>
  <si>
    <t>941 756 667,29</t>
  </si>
  <si>
    <t>907 453 537,24</t>
  </si>
  <si>
    <t>1 184 623 435,17</t>
  </si>
  <si>
    <t>1 657 627 366,60</t>
  </si>
  <si>
    <t>1 796 405 435,07</t>
  </si>
  <si>
    <t>2 410 357 124,91</t>
  </si>
  <si>
    <t>2 812 098 123,16</t>
  </si>
  <si>
    <t>2 942 944 156,96</t>
  </si>
  <si>
    <t>2 570 098 465,29</t>
  </si>
  <si>
    <t>3 135 508 546,72</t>
  </si>
  <si>
    <t>3 672 975 041,10</t>
  </si>
  <si>
    <t>3 910 092 252,68</t>
  </si>
  <si>
    <t>3 197 290 383,34</t>
  </si>
  <si>
    <t>3 311 564 100,34</t>
  </si>
  <si>
    <t>3 124 389 629,63</t>
  </si>
  <si>
    <t>2 949 985 631,48</t>
  </si>
  <si>
    <t>3 362 671 478,47</t>
  </si>
  <si>
    <t>3 676 357 140,22</t>
  </si>
  <si>
    <t>3 392 664 490,27</t>
  </si>
  <si>
    <t>2 730 022 542,93</t>
  </si>
  <si>
    <t>3 113 730 815,61</t>
  </si>
  <si>
    <t>11 153 617 392,20</t>
  </si>
  <si>
    <t>14 830 101 302,46</t>
  </si>
  <si>
    <t>16 831 368 938,00</t>
  </si>
  <si>
    <t>19 476 729 793,29</t>
  </si>
  <si>
    <t>23 068 351 446,90</t>
  </si>
  <si>
    <t>27 653 661 633,98</t>
  </si>
  <si>
    <t>30 386 028 368,79</t>
  </si>
  <si>
    <t>31 108 970 905,17</t>
  </si>
  <si>
    <t>27 508 424 952,20</t>
  </si>
  <si>
    <t>26 615 044 247,79</t>
  </si>
  <si>
    <t>31 184 338 747,10</t>
  </si>
  <si>
    <t>27 279 399 453,03</t>
  </si>
  <si>
    <t>28 451 357 087,01</t>
  </si>
  <si>
    <t>29 513 144 300,31</t>
  </si>
  <si>
    <t>36 680 097 029,94</t>
  </si>
  <si>
    <t>40 141 372 266,28</t>
  </si>
  <si>
    <t>45 918 308 263,58</t>
  </si>
  <si>
    <t>51 072 257 978,90</t>
  </si>
  <si>
    <t>51 143 261 007,85</t>
  </si>
  <si>
    <t>52 452 801 650,05</t>
  </si>
  <si>
    <t>63 875 320 865,42</t>
  </si>
  <si>
    <t>70 562 967 085,39</t>
  </si>
  <si>
    <t>73 837 320 957,03</t>
  </si>
  <si>
    <t>72 104 291 536,80</t>
  </si>
  <si>
    <t>76 094 862 283,96</t>
  </si>
  <si>
    <t>74 808 117 544,37</t>
  </si>
  <si>
    <t>74 191 313 789,36</t>
  </si>
  <si>
    <t>80 751 756 101,09</t>
  </si>
  <si>
    <t>95 711 150 652,43</t>
  </si>
  <si>
    <t>90 521 184 577,04</t>
  </si>
  <si>
    <t>81 657 389 287,53</t>
  </si>
  <si>
    <t>98 861 555 638,26</t>
  </si>
  <si>
    <t>1 247 727 200,00</t>
  </si>
  <si>
    <t>1 526 425 300,00</t>
  </si>
  <si>
    <t>1 726 388 700,00</t>
  </si>
  <si>
    <t>1 990 815 200,00</t>
  </si>
  <si>
    <t>2 072 756 900,00</t>
  </si>
  <si>
    <t>2 163 518 200,00</t>
  </si>
  <si>
    <t>2 227 019 000,00</t>
  </si>
  <si>
    <t>2 279 313 700,00</t>
  </si>
  <si>
    <t>2 432 779 000,00</t>
  </si>
  <si>
    <t>2 724 261 700,00</t>
  </si>
  <si>
    <t>2 651 327 700,00</t>
  </si>
  <si>
    <t>2 400 110 600,00</t>
  </si>
  <si>
    <t>2 330 088 900,00</t>
  </si>
  <si>
    <t>2 600 299 200,00</t>
  </si>
  <si>
    <t>2 868 990 000,00</t>
  </si>
  <si>
    <t>3 064 493 600,00</t>
  </si>
  <si>
    <t>3 407 764 500,00</t>
  </si>
  <si>
    <t>3 777 777 191,08</t>
  </si>
  <si>
    <t>4 988 834 326,53</t>
  </si>
  <si>
    <t>5 219 878 425,93</t>
  </si>
  <si>
    <t>5 655 196 622,26</t>
  </si>
  <si>
    <t>6 880 772 289,94</t>
  </si>
  <si>
    <t>8 706 688 904,66</t>
  </si>
  <si>
    <t>11 462 687 927,65</t>
  </si>
  <si>
    <t>13 296 360 968,13</t>
  </si>
  <si>
    <t>14 907 203 771,30</t>
  </si>
  <si>
    <t>16 469 274 778,51</t>
  </si>
  <si>
    <t>18 257 896 000,00</t>
  </si>
  <si>
    <t>19 141 197 100,00</t>
  </si>
  <si>
    <t>19 853 253 000,00</t>
  </si>
  <si>
    <t>12 913 027 000,00</t>
  </si>
  <si>
    <t>17 607 164 800,00</t>
  </si>
  <si>
    <t>127 573 708,82</t>
  </si>
  <si>
    <t>139 522 000,00</t>
  </si>
  <si>
    <t>159 041 800,00</t>
  </si>
  <si>
    <t>175 980 000,00</t>
  </si>
  <si>
    <t>164 252 600,00</t>
  </si>
  <si>
    <t>174 518 500,00</t>
  </si>
  <si>
    <t>182 417 650,00</t>
  </si>
  <si>
    <t>176 874 600,00</t>
  </si>
  <si>
    <t>181 243 250,00</t>
  </si>
  <si>
    <t>190 735 900,00</t>
  </si>
  <si>
    <t>245 720 000,00</t>
  </si>
  <si>
    <t>243 747 600,00</t>
  </si>
  <si>
    <t>246 552 050,00</t>
  </si>
  <si>
    <t>225 575 000,00</t>
  </si>
  <si>
    <t>242 912 750,00</t>
  </si>
  <si>
    <t>247 739 750,00</t>
  </si>
  <si>
    <t>298 184 150,00</t>
  </si>
  <si>
    <t>338 968 000,00</t>
  </si>
  <si>
    <t>347 483 800,00</t>
  </si>
  <si>
    <t>324 777 900,00</t>
  </si>
  <si>
    <t>313 321 000,00</t>
  </si>
  <si>
    <t>336 981 550,00</t>
  </si>
  <si>
    <t>296 868 750,00</t>
  </si>
  <si>
    <t>317 199 500,00</t>
  </si>
  <si>
    <t>338 101 650,00</t>
  </si>
  <si>
    <t>325 857 150,00</t>
  </si>
  <si>
    <t>352 223 750,00</t>
  </si>
  <si>
    <t>325 664 750,00</t>
  </si>
  <si>
    <t>319 258 850,00</t>
  </si>
  <si>
    <t>344 238 250,00</t>
  </si>
  <si>
    <t>343 436 550,00</t>
  </si>
  <si>
    <t>418 021 200,00</t>
  </si>
  <si>
    <t>2 559 273 291,44</t>
  </si>
  <si>
    <t>2 410 362 880,17</t>
  </si>
  <si>
    <t>2 422 613 771,94</t>
  </si>
  <si>
    <t>1 981 265 105,90</t>
  </si>
  <si>
    <t>2 205 168 652,21</t>
  </si>
  <si>
    <t>2 596 622 567,56</t>
  </si>
  <si>
    <t>3 152 560 715,19</t>
  </si>
  <si>
    <t>2 857 953 492,17</t>
  </si>
  <si>
    <t>1 934 225 813,02</t>
  </si>
  <si>
    <t>2 276 274 238,50</t>
  </si>
  <si>
    <t>2 858 035 955,66</t>
  </si>
  <si>
    <t>2 396 603 648,54</t>
  </si>
  <si>
    <t>2 524 504 362,90</t>
  </si>
  <si>
    <t>3 063 145 308,12</t>
  </si>
  <si>
    <t>4 001 704 788,96</t>
  </si>
  <si>
    <t>5 742 229 995,77</t>
  </si>
  <si>
    <t>6 141 442 915,51</t>
  </si>
  <si>
    <t>7 127 260 366,33</t>
  </si>
  <si>
    <t>9 614 062 780,27</t>
  </si>
  <si>
    <t>6 110 968 174,34</t>
  </si>
  <si>
    <t>7 932 587 448,56</t>
  </si>
  <si>
    <t>11 086 656 394,74</t>
  </si>
  <si>
    <t>10 100 457 804,95</t>
  </si>
  <si>
    <t>9 960 708 243,34</t>
  </si>
  <si>
    <t>9 597 539 999,91</t>
  </si>
  <si>
    <t>6 930 303 014,64</t>
  </si>
  <si>
    <t>6 316 058 948,65</t>
  </si>
  <si>
    <t>6 788 036 790,59</t>
  </si>
  <si>
    <t>7 949 079 350,21</t>
  </si>
  <si>
    <t>8 045 524 845,85</t>
  </si>
  <si>
    <t>6 369 191 473,33</t>
  </si>
  <si>
    <t>10 293 534 783,01</t>
  </si>
  <si>
    <t>34 706 798 175,65</t>
  </si>
  <si>
    <t>42 253 161 810,54</t>
  </si>
  <si>
    <t>38 562 210 879,69</t>
  </si>
  <si>
    <t>24 576 991 150,44</t>
  </si>
  <si>
    <t>22 398 821 475,34</t>
  </si>
  <si>
    <t>18 400 592 553,29</t>
  </si>
  <si>
    <t>15 052 200 054,66</t>
  </si>
  <si>
    <t>15 286 028 898,32</t>
  </si>
  <si>
    <t>12 828 332 312,72</t>
  </si>
  <si>
    <t>10 111 611 466,20</t>
  </si>
  <si>
    <t>10 246 865 924,05</t>
  </si>
  <si>
    <t>11 756 668 714,28</t>
  </si>
  <si>
    <t>13 281 643 074,38</t>
  </si>
  <si>
    <t>15 825 004 219,25</t>
  </si>
  <si>
    <t>19 743 748 824,97</t>
  </si>
  <si>
    <t>26 937 967 100,51</t>
  </si>
  <si>
    <t>34 173 465 346,53</t>
  </si>
  <si>
    <t>45 599 603 960,40</t>
  </si>
  <si>
    <t>52 828 068 043,74</t>
  </si>
  <si>
    <t>30 096 262 449,94</t>
  </si>
  <si>
    <t>36 219 315 489,69</t>
  </si>
  <si>
    <t>42 060 846 428,03</t>
  </si>
  <si>
    <t>44 307 971 467,90</t>
  </si>
  <si>
    <t>42 729 388 214,69</t>
  </si>
  <si>
    <t>30 464 132 181,35</t>
  </si>
  <si>
    <t>19 779 168 402,40</t>
  </si>
  <si>
    <t>21 638 390 218,89</t>
  </si>
  <si>
    <t>26 104 539 678,00</t>
  </si>
  <si>
    <t>30 488 888 071,91</t>
  </si>
  <si>
    <t>34 747 423 159,07</t>
  </si>
  <si>
    <t>32 576 425 855,51</t>
  </si>
  <si>
    <t>46 943 583 203,23</t>
  </si>
  <si>
    <t>197 500 518,52</t>
  </si>
  <si>
    <t>178 216 481,48</t>
  </si>
  <si>
    <t>185 944 000,00</t>
  </si>
  <si>
    <t>184 916 444,44</t>
  </si>
  <si>
    <t>177 612 592,59</t>
  </si>
  <si>
    <t>182 677 000,00</t>
  </si>
  <si>
    <t>181 517 666,67</t>
  </si>
  <si>
    <t>175 281 518,52</t>
  </si>
  <si>
    <t>174 621 125,98</t>
  </si>
  <si>
    <t>196 368 253,34</t>
  </si>
  <si>
    <t>205 370 128,39</t>
  </si>
  <si>
    <t>217 510 244,73</t>
  </si>
  <si>
    <t>203 146 879,28</t>
  </si>
  <si>
    <t>181 476 151,98</t>
  </si>
  <si>
    <t>172 369 226,85</t>
  </si>
  <si>
    <t>208 472 683,21</t>
  </si>
  <si>
    <t>1 807 821,40</t>
  </si>
  <si>
    <t>5 319 753,86</t>
  </si>
  <si>
    <t>4 315 070,51</t>
  </si>
  <si>
    <t>4 484 088,13</t>
  </si>
  <si>
    <t>4 753 107,18</t>
  </si>
  <si>
    <t>4 892 883,62</t>
  </si>
  <si>
    <t>5 472 180,92</t>
  </si>
  <si>
    <t>5 148 582,46</t>
  </si>
  <si>
    <t>6 790 802,86</t>
  </si>
  <si>
    <t>8 005 161,29</t>
  </si>
  <si>
    <t>7 057 224,03</t>
  </si>
  <si>
    <t>6 596 565,64</t>
  </si>
  <si>
    <t>6 640 117,35</t>
  </si>
  <si>
    <t>7 966 729,36</t>
  </si>
  <si>
    <t>8 133 254,89</t>
  </si>
  <si>
    <t>7 567 468,50</t>
  </si>
  <si>
    <t>10 970 030,12</t>
  </si>
  <si>
    <t>13 929 378,29</t>
  </si>
  <si>
    <t>15 372 588,49</t>
  </si>
  <si>
    <t>13 684 292,62</t>
  </si>
  <si>
    <t>18 520 638,41</t>
  </si>
  <si>
    <t>23 307 581,23</t>
  </si>
  <si>
    <t>25 939 842,62</t>
  </si>
  <si>
    <t>26 790 596,64</t>
  </si>
  <si>
    <t>25 859 113,03</t>
  </si>
  <si>
    <t>26 055 142,36</t>
  </si>
  <si>
    <t>27 633 363,07</t>
  </si>
  <si>
    <t>24 240 726,55</t>
  </si>
  <si>
    <t>21 827 032,28</t>
  </si>
  <si>
    <t>16 626 833,51</t>
  </si>
  <si>
    <t>17 710 274,59</t>
  </si>
  <si>
    <t>9 937 500 000,00</t>
  </si>
  <si>
    <t>8 000 000 000,00</t>
  </si>
  <si>
    <t>7 777 777 777,78</t>
  </si>
  <si>
    <t>5 867 768 595,04</t>
  </si>
  <si>
    <t>4 866 565 961,73</t>
  </si>
  <si>
    <t>4 664 387 818,52</t>
  </si>
  <si>
    <t>5 049 769 230,77</t>
  </si>
  <si>
    <t>5 075 797 257,74</t>
  </si>
  <si>
    <t>5 374 132 847,73</t>
  </si>
  <si>
    <t>4 127 539 661,85</t>
  </si>
  <si>
    <t>4 264 165 461,72</t>
  </si>
  <si>
    <t>4 010 863 309,35</t>
  </si>
  <si>
    <t>4 643 216 080,40</t>
  </si>
  <si>
    <t>5 837 006 338,37</t>
  </si>
  <si>
    <t>8 104 907 407,41</t>
  </si>
  <si>
    <t>11 430 176 415,97</t>
  </si>
  <si>
    <t>13 749 603 729,60</t>
  </si>
  <si>
    <t>16 774 044 734,39</t>
  </si>
  <si>
    <t>23 590 964 419,48</t>
  </si>
  <si>
    <t>18 374 507 697,82</t>
  </si>
  <si>
    <t>20 252 769 385,70</t>
  </si>
  <si>
    <t>22 287 638 190,95</t>
  </si>
  <si>
    <t>23 832 433 729,16</t>
  </si>
  <si>
    <t>27 117 454 954,96</t>
  </si>
  <si>
    <t>27 883 705 007,82</t>
  </si>
  <si>
    <t>18 456 423 458,50</t>
  </si>
  <si>
    <t>14 774 175 713,71</t>
  </si>
  <si>
    <t>17 268 695 337,16</t>
  </si>
  <si>
    <t>18 769 140 164,90</t>
  </si>
  <si>
    <t>20 441 772 636,01</t>
  </si>
  <si>
    <t>18 919 904 902,44</t>
  </si>
  <si>
    <t>21 930 515 618,23</t>
  </si>
  <si>
    <t>2 955 048 237,27</t>
  </si>
  <si>
    <t>2 970 437 645,88</t>
  </si>
  <si>
    <t>2 933 785 792,36</t>
  </si>
  <si>
    <t>2 713 125 862,73</t>
  </si>
  <si>
    <t>2 697 399 020,41</t>
  </si>
  <si>
    <t>2 975 183 151,02</t>
  </si>
  <si>
    <t>3 084 157 594,84</t>
  </si>
  <si>
    <t>3 400 956 113,40</t>
  </si>
  <si>
    <t>3 390 161 406,06</t>
  </si>
  <si>
    <t>3 692 874 327,57</t>
  </si>
  <si>
    <t>36 991 545,19</t>
  </si>
  <si>
    <t>46 087 407,41</t>
  </si>
  <si>
    <t>47 373 111,11</t>
  </si>
  <si>
    <t>46 121 000,00</t>
  </si>
  <si>
    <t>50 257 074,07</t>
  </si>
  <si>
    <t>54 235 592,59</t>
  </si>
  <si>
    <t>57 078 851,85</t>
  </si>
  <si>
    <t>63 417 592,59</t>
  </si>
  <si>
    <t>74 239 037,04</t>
  </si>
  <si>
    <t>83 707 666,67</t>
  </si>
  <si>
    <t>93 137 444,44</t>
  </si>
  <si>
    <t>85 935 000,00</t>
  </si>
  <si>
    <t>89 788 629,63</t>
  </si>
  <si>
    <t>100 524 629,63</t>
  </si>
  <si>
    <t>100 123 703,70</t>
  </si>
  <si>
    <t>158 919 481,48</t>
  </si>
  <si>
    <t>135 706 185,19</t>
  </si>
  <si>
    <t>142 773 185,19</t>
  </si>
  <si>
    <t>145 000 000,00</t>
  </si>
  <si>
    <t>113 577 037,04</t>
  </si>
  <si>
    <t>113 412 703,70</t>
  </si>
  <si>
    <t>103 895 703,70</t>
  </si>
  <si>
    <t>98 529 370,37</t>
  </si>
  <si>
    <t>112 893 259,26</t>
  </si>
  <si>
    <t>116 766 666,67</t>
  </si>
  <si>
    <t>122 874 074,07</t>
  </si>
  <si>
    <t>129 044 444,44</t>
  </si>
  <si>
    <t>143 140 740,74</t>
  </si>
  <si>
    <t>156 700 000,00</t>
  </si>
  <si>
    <t>165 540 740,74</t>
  </si>
  <si>
    <t>136 625 925,93</t>
  </si>
  <si>
    <t>163 344 444,44</t>
  </si>
  <si>
    <t>2 406 517 647,06</t>
  </si>
  <si>
    <t>2 376 211 764,71</t>
  </si>
  <si>
    <t>2 322 564 705,88</t>
  </si>
  <si>
    <t>1 933 097 867,73</t>
  </si>
  <si>
    <t>2 305 625 411,40</t>
  </si>
  <si>
    <t>2 395 810 215,54</t>
  </si>
  <si>
    <t>2 600 056 618,54</t>
  </si>
  <si>
    <t>2 452 580 898,00</t>
  </si>
  <si>
    <t>2 327 262 912,21</t>
  </si>
  <si>
    <t>2 766 213 148,33</t>
  </si>
  <si>
    <t>3 876 250 039,68</t>
  </si>
  <si>
    <t>3 989 459 667,59</t>
  </si>
  <si>
    <t>3 865 412 005,70</t>
  </si>
  <si>
    <t>5 821 909 103,91</t>
  </si>
  <si>
    <t>7 220 257 183,68</t>
  </si>
  <si>
    <t>9 532 954 473,30</t>
  </si>
  <si>
    <t>11 172 142 834,51</t>
  </si>
  <si>
    <t>12 909 689 959,23</t>
  </si>
  <si>
    <t>17 831 756 531,14</t>
  </si>
  <si>
    <t>10 187 293 507,64</t>
  </si>
  <si>
    <t>11 924 068 700,49</t>
  </si>
  <si>
    <t>14 509 790 460,74</t>
  </si>
  <si>
    <t>13 016 479 599,68</t>
  </si>
  <si>
    <t>13 180 350 618,64</t>
  </si>
  <si>
    <t>13 172 956 768,83</t>
  </si>
  <si>
    <t>9 903 471 493,04</t>
  </si>
  <si>
    <t>8 287 010 174,00</t>
  </si>
  <si>
    <t>8 859 501 036,58</t>
  </si>
  <si>
    <t>9 785 241 293,08</t>
  </si>
  <si>
    <t>9 030 536 214,50</t>
  </si>
  <si>
    <t>6 958 406 618,99</t>
  </si>
  <si>
    <t>10 329 700 214,80</t>
  </si>
  <si>
    <t>4 972 161 569,15</t>
  </si>
  <si>
    <t>4 138 048 996,86</t>
  </si>
  <si>
    <t>3 713 363 648,65</t>
  </si>
  <si>
    <t>3 644 444 189,19</t>
  </si>
  <si>
    <t>4 811 917 567,57</t>
  </si>
  <si>
    <t>5 465 476 445,81</t>
  </si>
  <si>
    <t>6 676 000 000,00</t>
  </si>
  <si>
    <t>6 995 700 000,00</t>
  </si>
  <si>
    <t>6 670 600 000,00</t>
  </si>
  <si>
    <t>7 202 700 000,00</t>
  </si>
  <si>
    <t>7 804 900 000,00</t>
  </si>
  <si>
    <t>7 877 000 000,00</t>
  </si>
  <si>
    <t>7 961 400 000,00</t>
  </si>
  <si>
    <t>8 079 900 000,00</t>
  </si>
  <si>
    <t>8 419 800 000,00</t>
  </si>
  <si>
    <t>9 179 866 100,00</t>
  </si>
  <si>
    <t>10 843 888 888,89</t>
  </si>
  <si>
    <t>12 223 796 296,30</t>
  </si>
  <si>
    <t>12 604 074 074,07</t>
  </si>
  <si>
    <t>12 993 518 518,52</t>
  </si>
  <si>
    <t>13 636 111 111,11</t>
  </si>
  <si>
    <t>15 356 000 000,00</t>
  </si>
  <si>
    <t>17 091 000 000,00</t>
  </si>
  <si>
    <t>17 860 000 000,00</t>
  </si>
  <si>
    <t>17 867 000 000,00</t>
  </si>
  <si>
    <t>19 477 000 000,00</t>
  </si>
  <si>
    <t>20 963 000 000,00</t>
  </si>
  <si>
    <t>23 589 000 000,00</t>
  </si>
  <si>
    <t>24 890 000 000,00</t>
  </si>
  <si>
    <t>25 391 000 000,00</t>
  </si>
  <si>
    <t>24 711 000 000,00</t>
  </si>
  <si>
    <t>232 791 847,90</t>
  </si>
  <si>
    <t>257 881 735,98</t>
  </si>
  <si>
    <t>276 263 067,95</t>
  </si>
  <si>
    <t>295 368 244,05</t>
  </si>
  <si>
    <t>342 729 278,48</t>
  </si>
  <si>
    <t>407 640 768,40</t>
  </si>
  <si>
    <t>451 290 458,64</t>
  </si>
  <si>
    <t>474 909 165,49</t>
  </si>
  <si>
    <t>555 900 588,43</t>
  </si>
  <si>
    <t>409 011 588,28</t>
  </si>
  <si>
    <t>390 725 059,54</t>
  </si>
  <si>
    <t>531 180 304,13</t>
  </si>
  <si>
    <t>675 038 886,73</t>
  </si>
  <si>
    <t>852 498 955,87</t>
  </si>
  <si>
    <t>1 004 680 718,32</t>
  </si>
  <si>
    <t>1 349 879 571,14</t>
  </si>
  <si>
    <t>1 772 143 145,17</t>
  </si>
  <si>
    <t>2 019 589 407,46</t>
  </si>
  <si>
    <t>2 251 420 440,07</t>
  </si>
  <si>
    <t>2 705 669 378,59</t>
  </si>
  <si>
    <t>3 241 078 686,83</t>
  </si>
  <si>
    <t>2 940 446 271,30</t>
  </si>
  <si>
    <t>2 974 271 840,46</t>
  </si>
  <si>
    <t>3 156 236 434,02</t>
  </si>
  <si>
    <t>2 823 526 910,58</t>
  </si>
  <si>
    <t>2 946 364 692,83</t>
  </si>
  <si>
    <t>2 845 221 843,00</t>
  </si>
  <si>
    <t>2 478 197 737,88</t>
  </si>
  <si>
    <t>2 507 690 758,60</t>
  </si>
  <si>
    <t>2 650 596 137,70</t>
  </si>
  <si>
    <t>3 225 183 629,47</t>
  </si>
  <si>
    <t>3 175 800 333,73</t>
  </si>
  <si>
    <t>3 027 675 952,14</t>
  </si>
  <si>
    <t>3 984 084 310,28</t>
  </si>
  <si>
    <t>209 251 870,32</t>
  </si>
  <si>
    <t>258 816 944,30</t>
  </si>
  <si>
    <t>277 432 241,00</t>
  </si>
  <si>
    <t>330 091 597,87</t>
  </si>
  <si>
    <t>393 353 613,11</t>
  </si>
  <si>
    <t>391 428 926,75</t>
  </si>
  <si>
    <t>481 304 729,64</t>
  </si>
  <si>
    <t>625 830 823,98</t>
  </si>
  <si>
    <t>804 347 443,97</t>
  </si>
  <si>
    <t>721 592 108,92</t>
  </si>
  <si>
    <t>710 464 006,36</t>
  </si>
  <si>
    <t>685 959 075,72</t>
  </si>
  <si>
    <t>608 683 027,11</t>
  </si>
  <si>
    <t>690 326 736,62</t>
  </si>
  <si>
    <t>657 113 059,65</t>
  </si>
  <si>
    <t>581 991 567,74</t>
  </si>
  <si>
    <t>685 223 599,73</t>
  </si>
  <si>
    <t>721 762 313,60</t>
  </si>
  <si>
    <t>877 455 125,18</t>
  </si>
  <si>
    <t>893 902 384,42</t>
  </si>
  <si>
    <t>824 932 193,73</t>
  </si>
  <si>
    <t>869 548 142,89</t>
  </si>
  <si>
    <t>4 591 566 013,08</t>
  </si>
  <si>
    <t>5 171 344 672,34</t>
  </si>
  <si>
    <t>5 901 417 708,85</t>
  </si>
  <si>
    <t>5 413 193 596,80</t>
  </si>
  <si>
    <t>6 415 214 607,30</t>
  </si>
  <si>
    <t>6 631 212 606,30</t>
  </si>
  <si>
    <t>6 757 943 971,99</t>
  </si>
  <si>
    <t>7 286 468 234,12</t>
  </si>
  <si>
    <t>7 223 893 946,97</t>
  </si>
  <si>
    <t>5 653 973 986,99</t>
  </si>
  <si>
    <t>6 161 353 676,84</t>
  </si>
  <si>
    <t>7 107 950 000,00</t>
  </si>
  <si>
    <t>8 224 370 000,00</t>
  </si>
  <si>
    <t>9 080 973 000,00</t>
  </si>
  <si>
    <t>10 872 006 000,00</t>
  </si>
  <si>
    <t>13 093 236 000,00</t>
  </si>
  <si>
    <t>15 859 672 000,00</t>
  </si>
  <si>
    <t>17 576 327 000,00</t>
  </si>
  <si>
    <t>23 419 962 000,00</t>
  </si>
  <si>
    <t>20 267 391 000,00</t>
  </si>
  <si>
    <t>24 152 535 000,00</t>
  </si>
  <si>
    <t>29 835 487 000,00</t>
  </si>
  <si>
    <t>33 196 153 000,00</t>
  </si>
  <si>
    <t>35 336 985 000,00</t>
  </si>
  <si>
    <t>37 413 748 000,00</t>
  </si>
  <si>
    <t>31 645 957 000,00</t>
  </si>
  <si>
    <t>32 003 058 000,00</t>
  </si>
  <si>
    <t>33 920 756 000,00</t>
  </si>
  <si>
    <t>35 003 501 000,00</t>
  </si>
  <si>
    <t>35 353 828 000,00</t>
  </si>
  <si>
    <t>30 507 933 000,00</t>
  </si>
  <si>
    <t>33 095 660 000,00</t>
  </si>
  <si>
    <t>28 064 275 053,30</t>
  </si>
  <si>
    <t>28 606 035 211,27</t>
  </si>
  <si>
    <t>31 100 885 964,91</t>
  </si>
  <si>
    <t>29 228 303 964,76</t>
  </si>
  <si>
    <t>23 874 187 205,39</t>
  </si>
  <si>
    <t>29 144 903 280,54</t>
  </si>
  <si>
    <t>31 574 228 372,87</t>
  </si>
  <si>
    <t>39 791 559 557,92</t>
  </si>
  <si>
    <t>37 056 798 758,22</t>
  </si>
  <si>
    <t>41 092 154 531,95</t>
  </si>
  <si>
    <t>54 358 975 000,00</t>
  </si>
  <si>
    <t>52 738 449 633,83</t>
  </si>
  <si>
    <t>43 339 475 407,01</t>
  </si>
  <si>
    <t>40 841 742 462,00</t>
  </si>
  <si>
    <t>57 478 833 077,78</t>
  </si>
  <si>
    <t>77 248 931 476,70</t>
  </si>
  <si>
    <t>95 275 588 262,69</t>
  </si>
  <si>
    <t>113 529 979 972,05</t>
  </si>
  <si>
    <t>159 911 780 285,37</t>
  </si>
  <si>
    <t>134 593 235 568,40</t>
  </si>
  <si>
    <t>190 338 923 088,82</t>
  </si>
  <si>
    <t>153 912 038 094,79</t>
  </si>
  <si>
    <t>172 189 621 616,58</t>
  </si>
  <si>
    <t>165 936 464 301,05</t>
  </si>
  <si>
    <t>179 653 227 618,47</t>
  </si>
  <si>
    <t>1 467 675 333,19</t>
  </si>
  <si>
    <t>1 969 551 109,21</t>
  </si>
  <si>
    <t>2 387 694 589,77</t>
  </si>
  <si>
    <t>2 621 671 808,81</t>
  </si>
  <si>
    <t>2 790 378 642,32</t>
  </si>
  <si>
    <t>3 076 449 630,91</t>
  </si>
  <si>
    <t>3 034 740 743,83</t>
  </si>
  <si>
    <t>3 285 033 474,20</t>
  </si>
  <si>
    <t>3 555 932 172,32</t>
  </si>
  <si>
    <t>3 668 201 540,18</t>
  </si>
  <si>
    <t>3 820 216 690,03</t>
  </si>
  <si>
    <t>4 028 648 307,84</t>
  </si>
  <si>
    <t>4 073 349 585,07</t>
  </si>
  <si>
    <t>4 176 179 993,23</t>
  </si>
  <si>
    <t>4 591 059 166,99</t>
  </si>
  <si>
    <t>4 863 770 562,28</t>
  </si>
  <si>
    <t>5 388 096 166,06</t>
  </si>
  <si>
    <t>6 423 775 121,34</t>
  </si>
  <si>
    <t>7 254 920 533,31</t>
  </si>
  <si>
    <t>7 232 233 326,01</t>
  </si>
  <si>
    <t>8 783 105 629,68</t>
  </si>
  <si>
    <t>9 660 019 895,81</t>
  </si>
  <si>
    <t>10 487 730 383,19</t>
  </si>
  <si>
    <t>10 875 193 510,65</t>
  </si>
  <si>
    <t>10 723 913 753,82</t>
  </si>
  <si>
    <t>11 270 253 521,83</t>
  </si>
  <si>
    <t>11 563 445 292,19</t>
  </si>
  <si>
    <t>11 688 395 267,70</t>
  </si>
  <si>
    <t>12 208 225 316,28</t>
  </si>
  <si>
    <t>12 389 873 666,81</t>
  </si>
  <si>
    <t>12 516 463 002,02</t>
  </si>
  <si>
    <t>13 208 941 621,47</t>
  </si>
  <si>
    <t>2 617 899 500,00</t>
  </si>
  <si>
    <t>2 869 019 800,00</t>
  </si>
  <si>
    <t>2 512 367 600,00</t>
  </si>
  <si>
    <t>1 999 536 400,00</t>
  </si>
  <si>
    <t>2 008 834 400,00</t>
  </si>
  <si>
    <t>1 827 613 300,00</t>
  </si>
  <si>
    <t>1 967 427 800,00</t>
  </si>
  <si>
    <t>1 922 024 000,00</t>
  </si>
  <si>
    <t>1 332 003 400,00</t>
  </si>
  <si>
    <t>1 311 006 400,00</t>
  </si>
  <si>
    <t>1 415 564 500,00</t>
  </si>
  <si>
    <t>1 523 864 700,00</t>
  </si>
  <si>
    <t>1 668 596 500,00</t>
  </si>
  <si>
    <t>1 717 876 000,00</t>
  </si>
  <si>
    <t>1 346 037 000,00</t>
  </si>
  <si>
    <t>2 073 727 500,00</t>
  </si>
  <si>
    <t>2 491 866 300,00</t>
  </si>
  <si>
    <t>3 062 978 300,00</t>
  </si>
  <si>
    <t>4 335 296 200,00</t>
  </si>
  <si>
    <t>4 543 589 300,00</t>
  </si>
  <si>
    <t>4 624 054 100,00</t>
  </si>
  <si>
    <t>4 463 432 700,00</t>
  </si>
  <si>
    <t>4 544 352 300,00</t>
  </si>
  <si>
    <t>3 764 045 715,65</t>
  </si>
  <si>
    <t>10 601 326 038,96</t>
  </si>
  <si>
    <t>6 991 979 945,26</t>
  </si>
  <si>
    <t>7 048 194 027,87</t>
  </si>
  <si>
    <t>8 172 501 639,16</t>
  </si>
  <si>
    <t>87 300 000,00</t>
  </si>
  <si>
    <t>81 000 000,00</t>
  </si>
  <si>
    <t>67 933 333,33</t>
  </si>
  <si>
    <t>69 205 882,35</t>
  </si>
  <si>
    <t>165 320 895,52</t>
  </si>
  <si>
    <t>202 113 122,17</t>
  </si>
  <si>
    <t>226 209 476,31</t>
  </si>
  <si>
    <t>251 675 000,00</t>
  </si>
  <si>
    <t>235 037 500,00</t>
  </si>
  <si>
    <t>193 981 395,35</t>
  </si>
  <si>
    <t>235 880 303,03</t>
  </si>
  <si>
    <t>206 636 238,53</t>
  </si>
  <si>
    <t>313 451 489,36</t>
  </si>
  <si>
    <t>341 470 588,24</t>
  </si>
  <si>
    <t>460 497 439,65</t>
  </si>
  <si>
    <t>606 948 054,33</t>
  </si>
  <si>
    <t>971 316 105,99</t>
  </si>
  <si>
    <t>1 088 524 590,16</t>
  </si>
  <si>
    <t>1 415 664 845,17</t>
  </si>
  <si>
    <t>1 328 961 748,63</t>
  </si>
  <si>
    <t>1 536 388 140,16</t>
  </si>
  <si>
    <t>1 552 631 578,95</t>
  </si>
  <si>
    <t>1 756 060 606,06</t>
  </si>
  <si>
    <t>1 659 696 969,70</t>
  </si>
  <si>
    <t>1 585 151 515,15</t>
  </si>
  <si>
    <t>1 397 254 660,93</t>
  </si>
  <si>
    <t>887 647 304,37</t>
  </si>
  <si>
    <t>1 374 707 854,21</t>
  </si>
  <si>
    <t>1 468 998 324,96</t>
  </si>
  <si>
    <t>1 360 661 148,66</t>
  </si>
  <si>
    <t>1 064 576 383,35</t>
  </si>
  <si>
    <t>1 096 658 020,30</t>
  </si>
  <si>
    <t>2 167 192 993,10</t>
  </si>
  <si>
    <t>2 205 183 896,74</t>
  </si>
  <si>
    <t>2 526 824 493,55</t>
  </si>
  <si>
    <t>2 349 906 424,06</t>
  </si>
  <si>
    <t>2 200 147 505,57</t>
  </si>
  <si>
    <t>2 569 200 437,42</t>
  </si>
  <si>
    <t>2 880 295 319,15</t>
  </si>
  <si>
    <t>2 912 863 281,25</t>
  </si>
  <si>
    <t>2 087 712 177,34</t>
  </si>
  <si>
    <t>2 538 491 209,44</t>
  </si>
  <si>
    <t>3 820 920 707,66</t>
  </si>
  <si>
    <t>3 363 031 869,17</t>
  </si>
  <si>
    <t>3 544 681 391,71</t>
  </si>
  <si>
    <t>4 206 368 270,00</t>
  </si>
  <si>
    <t>5 341 627 558,87</t>
  </si>
  <si>
    <t>6 820 704 157,65</t>
  </si>
  <si>
    <t>8 393 857 385,61</t>
  </si>
  <si>
    <t>8 733 196 204,63</t>
  </si>
  <si>
    <t>10 667 160 598,36</t>
  </si>
  <si>
    <t>7 019 524 267,84</t>
  </si>
  <si>
    <t>9 411 074 440,78</t>
  </si>
  <si>
    <t>13 648 143 731,62</t>
  </si>
  <si>
    <t>13 839 628 681,18</t>
  </si>
  <si>
    <t>12 670 236 572,89</t>
  </si>
  <si>
    <t>11 601 578 531,97</t>
  </si>
  <si>
    <t>7 934 395 228,74</t>
  </si>
  <si>
    <t>6 531 362 122,64</t>
  </si>
  <si>
    <t>7 242 966 181,48</t>
  </si>
  <si>
    <t>8 580 487 434,21</t>
  </si>
  <si>
    <t>8 420 453 012,75</t>
  </si>
  <si>
    <t>7 099 480 611,73</t>
  </si>
  <si>
    <t>8 782 338 198,35</t>
  </si>
  <si>
    <t>1 547 661 993,06</t>
  </si>
  <si>
    <t>1 535 880 843,50</t>
  </si>
  <si>
    <t>1 806 295 013,67</t>
  </si>
  <si>
    <t>1 884 341 426,09</t>
  </si>
  <si>
    <t>2 042 198 025,67</t>
  </si>
  <si>
    <t>2 018 358 413,13</t>
  </si>
  <si>
    <t>2 039 801 759,58</t>
  </si>
  <si>
    <t>2 031 861 758,68</t>
  </si>
  <si>
    <t>2 052 012 879,30</t>
  </si>
  <si>
    <t>2 072 377 049,69</t>
  </si>
  <si>
    <t>2 026 795 564,32</t>
  </si>
  <si>
    <t>2 264 711 457,39</t>
  </si>
  <si>
    <t>2 462 480 351,06</t>
  </si>
  <si>
    <t>2 531 596 087,24</t>
  </si>
  <si>
    <t>2 728 284 402,00</t>
  </si>
  <si>
    <t>2 699 123 923,46</t>
  </si>
  <si>
    <t>2 192 695 527,91</t>
  </si>
  <si>
    <t>2 377 893 047,97</t>
  </si>
  <si>
    <t>2 636 008 545,47</t>
  </si>
  <si>
    <t>2 664 366 567,59</t>
  </si>
  <si>
    <t>2 581 687 465,57</t>
  </si>
  <si>
    <t>2 552 614 380,56</t>
  </si>
  <si>
    <t>2 733 645 778,65</t>
  </si>
  <si>
    <t>2 690 427 275,27</t>
  </si>
  <si>
    <t>2 878 431 127,38</t>
  </si>
  <si>
    <t>3 200 994 789,38</t>
  </si>
  <si>
    <t>3 047 990 392,47</t>
  </si>
  <si>
    <t>2 816 524 675,08</t>
  </si>
  <si>
    <t>3 068 523 729,34</t>
  </si>
  <si>
    <t>508 031 794,62</t>
  </si>
  <si>
    <t>525 147 520,90</t>
  </si>
  <si>
    <t>649 438 534,14</t>
  </si>
  <si>
    <t>690 864 063,38</t>
  </si>
  <si>
    <t>409 206 648,48</t>
  </si>
  <si>
    <t>369 157 073,73</t>
  </si>
  <si>
    <t>375 205 700,43</t>
  </si>
  <si>
    <t>394 901 769,41</t>
  </si>
  <si>
    <t>429 747 830,39</t>
  </si>
  <si>
    <t>456 539 018,61</t>
  </si>
  <si>
    <t>455 632 704,11</t>
  </si>
  <si>
    <t>475 772 285,81</t>
  </si>
  <si>
    <t>507 344 200,42</t>
  </si>
  <si>
    <t>410 528 350,02</t>
  </si>
  <si>
    <t>418 806 830,12</t>
  </si>
  <si>
    <t>464 175 701,26</t>
  </si>
  <si>
    <t>499 926 951,68</t>
  </si>
  <si>
    <t>511 073 589,05</t>
  </si>
  <si>
    <t>641 242 149,38</t>
  </si>
  <si>
    <t>582 664 782,64</t>
  </si>
  <si>
    <t>646 329 991,32</t>
  </si>
  <si>
    <t>594 062 623,23</t>
  </si>
  <si>
    <t>568 712 267,78</t>
  </si>
  <si>
    <t>684 709 328,80</t>
  </si>
  <si>
    <t>608 835 186,02</t>
  </si>
  <si>
    <t>562 611 173,83</t>
  </si>
  <si>
    <t>842 260 988,54</t>
  </si>
  <si>
    <t>1 103 181 249,61</t>
  </si>
  <si>
    <t>1 264 313 525,07</t>
  </si>
  <si>
    <t>1 310 779 206,97</t>
  </si>
  <si>
    <t>1 402 214 324,24</t>
  </si>
  <si>
    <t>1 304 178 993,37</t>
  </si>
  <si>
    <t>1 428 936 013,78</t>
  </si>
  <si>
    <t>1 673 666 434,46</t>
  </si>
  <si>
    <t>1 772 858 699,10</t>
  </si>
  <si>
    <t>1 798 193 373,93</t>
  </si>
  <si>
    <t>1 638 518 637,82</t>
  </si>
  <si>
    <t>1 575 157 886,98</t>
  </si>
  <si>
    <t>1 451 907 690,86</t>
  </si>
  <si>
    <t>1 348 633 164,74</t>
  </si>
  <si>
    <t>1 491 680 878,36</t>
  </si>
  <si>
    <t>1 550 860 748,79</t>
  </si>
  <si>
    <t>1 555 718 512,57</t>
  </si>
  <si>
    <t>1 249 496 250,83</t>
  </si>
  <si>
    <t>1 534 066 662,61</t>
  </si>
  <si>
    <t>8 363 235 410,27</t>
  </si>
  <si>
    <t>10 627 529 384,47</t>
  </si>
  <si>
    <t>16 658 876 078,51</t>
  </si>
  <si>
    <t>11 319 646 503,93</t>
  </si>
  <si>
    <t>12 194 158 259,30</t>
  </si>
  <si>
    <t>16 672 584 279,30</t>
  </si>
  <si>
    <t>17 308 766 927,37</t>
  </si>
  <si>
    <t>15 901 768 294,61</t>
  </si>
  <si>
    <t>15 277 378 177,50</t>
  </si>
  <si>
    <t>7 792 706 064,51</t>
  </si>
  <si>
    <t>5 882 344 007,55</t>
  </si>
  <si>
    <t>6 937 710 881,88</t>
  </si>
  <si>
    <t>7 503 943 224,05</t>
  </si>
  <si>
    <t>5 917 919 274,43</t>
  </si>
  <si>
    <t>4 588 186 648,04</t>
  </si>
  <si>
    <t>6 296 769 502,57</t>
  </si>
  <si>
    <t>737 242 237,70</t>
  </si>
  <si>
    <t>804 860 097,24</t>
  </si>
  <si>
    <t>921 249 222,52</t>
  </si>
  <si>
    <t>925 687 086,36</t>
  </si>
  <si>
    <t>1 001 479 065,05</t>
  </si>
  <si>
    <t>1 147 118 052,72</t>
  </si>
  <si>
    <t>1 252 810 219,47</t>
  </si>
  <si>
    <t>1 140 084 854,18</t>
  </si>
  <si>
    <t>1 130 360 780,57</t>
  </si>
  <si>
    <t>1 142 268 294,04</t>
  </si>
  <si>
    <t>1 211 784 918,63</t>
  </si>
  <si>
    <t>1 233 808 793,89</t>
  </si>
  <si>
    <t>1 257 240 024,03</t>
  </si>
  <si>
    <t>1 468 721 717,47</t>
  </si>
  <si>
    <t>1 605 928 868,85</t>
  </si>
  <si>
    <t>1 516 055 752,94</t>
  </si>
  <si>
    <t>1 569 977 387,48</t>
  </si>
  <si>
    <t>1 837 470 500,13</t>
  </si>
  <si>
    <t>2 331 510 431,31</t>
  </si>
  <si>
    <t>2 131 552 763,16</t>
  </si>
  <si>
    <t>2 248 021 725,29</t>
  </si>
  <si>
    <t>2 487 946 770,71</t>
  </si>
  <si>
    <t>2 443 394 342,76</t>
  </si>
  <si>
    <t>2 498 778 557,33</t>
  </si>
  <si>
    <t>2 577 951 511,35</t>
  </si>
  <si>
    <t>2 304 580 864,71</t>
  </si>
  <si>
    <t>2 340 561 421,87</t>
  </si>
  <si>
    <t>2 435 892 974,18</t>
  </si>
  <si>
    <t>2 593 415 531,14</t>
  </si>
  <si>
    <t>2 441 315 348,08</t>
  </si>
  <si>
    <t>1 898 472 306,59</t>
  </si>
  <si>
    <t>2 108 480 983,21</t>
  </si>
  <si>
    <t>5 908 615 819,21</t>
  </si>
  <si>
    <t>6 963 743 016,76</t>
  </si>
  <si>
    <t>8 154 829 761,68</t>
  </si>
  <si>
    <t>6 184 930 414,32</t>
  </si>
  <si>
    <t>6 157 175 320,50</t>
  </si>
  <si>
    <t>2 426 695 416,36</t>
  </si>
  <si>
    <t>4 261 926 929,76</t>
  </si>
  <si>
    <t>5 431 863 884,61</t>
  </si>
  <si>
    <t>6 745 155 890,21</t>
  </si>
  <si>
    <t>7 916 295 258,42</t>
  </si>
  <si>
    <t>8 067 203 487,13</t>
  </si>
  <si>
    <t>9 334 345 558,47</t>
  </si>
  <si>
    <t>12 174 781 664,06</t>
  </si>
  <si>
    <t>14 409 898 875,70</t>
  </si>
  <si>
    <t>11 246 304 412,80</t>
  </si>
  <si>
    <t>10 574 827 380,81</t>
  </si>
  <si>
    <t>13 132 766 242,94</t>
  </si>
  <si>
    <t>11 696 149 854,56</t>
  </si>
  <si>
    <t>12 988 923 060,30</t>
  </si>
  <si>
    <t>11 877 131 800,92</t>
  </si>
  <si>
    <t>10 230 152 355,36</t>
  </si>
  <si>
    <t>10 506 892 204,11</t>
  </si>
  <si>
    <t>11 522 857 972,75</t>
  </si>
  <si>
    <t>12 912 107 899,07</t>
  </si>
  <si>
    <t>13 186 667 692,80</t>
  </si>
  <si>
    <t>13 287 020 674,99</t>
  </si>
  <si>
    <t>15 769 490 492,06</t>
  </si>
  <si>
    <t>13 296 805,06</t>
  </si>
  <si>
    <t>13 208 391,18</t>
  </si>
  <si>
    <t>14 976 616,44</t>
  </si>
  <si>
    <t>13 923 410,40</t>
  </si>
  <si>
    <t>34 787 910,92</t>
  </si>
  <si>
    <t>39 089 936,27</t>
  </si>
  <si>
    <t>41 978 244,99</t>
  </si>
  <si>
    <t>35 921 487,93</t>
  </si>
  <si>
    <t>31 405 630,03</t>
  </si>
  <si>
    <t>34 083 022,68</t>
  </si>
  <si>
    <t>37 089 866,39</t>
  </si>
  <si>
    <t>33 358 011,44</t>
  </si>
  <si>
    <t>32 327 323,61</t>
  </si>
  <si>
    <t>34 520 154,86</t>
  </si>
  <si>
    <t>38 181 844,85</t>
  </si>
  <si>
    <t>43 612 185,94</t>
  </si>
  <si>
    <t>44 781 124,00</t>
  </si>
  <si>
    <t>46 871 323,71</t>
  </si>
  <si>
    <t>53 425 610,27</t>
  </si>
  <si>
    <t>52 391 954,74</t>
  </si>
  <si>
    <t>66 170 770,91</t>
  </si>
  <si>
    <t>79 469 406,69</t>
  </si>
  <si>
    <t>88 970 676,74</t>
  </si>
  <si>
    <t>71 523 589,80</t>
  </si>
  <si>
    <t>70 843 072,34</t>
  </si>
  <si>
    <t>67 702 537,18</t>
  </si>
  <si>
    <t>66 986 742,42</t>
  </si>
  <si>
    <t>75 269 667,50</t>
  </si>
  <si>
    <t>74 949 402,86</t>
  </si>
  <si>
    <t>77 116 510,41</t>
  </si>
  <si>
    <t>71 634 561,27</t>
  </si>
  <si>
    <t>74 714 429,96</t>
  </si>
  <si>
    <t>917 698 311,58</t>
  </si>
  <si>
    <t>1 030 959 880,35</t>
  </si>
  <si>
    <t>1 369 254 451,00</t>
  </si>
  <si>
    <t>1 669 374 721,15</t>
  </si>
  <si>
    <t>1 966 679 570,49</t>
  </si>
  <si>
    <t>2 611 814 520,78</t>
  </si>
  <si>
    <t>2 758 789 240,62</t>
  </si>
  <si>
    <t>2 661 559 229,01</t>
  </si>
  <si>
    <t>3 306 782 820,31</t>
  </si>
  <si>
    <t>4 136 545 348,13</t>
  </si>
  <si>
    <t>4 274 633 004,98</t>
  </si>
  <si>
    <t>4 204 327 878,65</t>
  </si>
  <si>
    <t>4 362 819 506,53</t>
  </si>
  <si>
    <t>4 424 400 578,23</t>
  </si>
  <si>
    <t>1 886 072 502,18</t>
  </si>
  <si>
    <t>1 899 437 495,26</t>
  </si>
  <si>
    <t>2 465 776 709,02</t>
  </si>
  <si>
    <t>2 657 614 484,09</t>
  </si>
  <si>
    <t>2 826 467 190,22</t>
  </si>
  <si>
    <t>2 305 125 041,69</t>
  </si>
  <si>
    <t>974 084 676,81</t>
  </si>
  <si>
    <t>943 163 460,13</t>
  </si>
  <si>
    <t>1 224 771 991,76</t>
  </si>
  <si>
    <t>1 286 621 446,10</t>
  </si>
  <si>
    <t>1 495 491 627,31</t>
  </si>
  <si>
    <t>1 606 164 383,56</t>
  </si>
  <si>
    <t>1 480 535 966,15</t>
  </si>
  <si>
    <t>1 573 624 823,70</t>
  </si>
  <si>
    <t>1 704 936 530,32</t>
  </si>
  <si>
    <t>1 729 901 269,39</t>
  </si>
  <si>
    <t>1 813 681 241,18</t>
  </si>
  <si>
    <t>1 926 234 132,58</t>
  </si>
  <si>
    <t>2 183 074 753,17</t>
  </si>
  <si>
    <t>2 348 660 084,63</t>
  </si>
  <si>
    <t>2 829 619 181,95</t>
  </si>
  <si>
    <t>3 137 376 586,74</t>
  </si>
  <si>
    <t>3 741 607 898,45</t>
  </si>
  <si>
    <t>4 712 976 022,57</t>
  </si>
  <si>
    <t>6 716 861 133,19</t>
  </si>
  <si>
    <t>6 811 553 589,21</t>
  </si>
  <si>
    <t>7 127 189 775,64</t>
  </si>
  <si>
    <t>7 910 898 049,11</t>
  </si>
  <si>
    <t>8 164 185 607,12</t>
  </si>
  <si>
    <t>8 834 345 796,75</t>
  </si>
  <si>
    <t>9 399 390 203,94</t>
  </si>
  <si>
    <t>9 736 587 319,98</t>
  </si>
  <si>
    <t>9 841 218 090,97</t>
  </si>
  <si>
    <t>10 199 879 462,58</t>
  </si>
  <si>
    <t>10 442 763 673,15</t>
  </si>
  <si>
    <t>10 766 395 438,46</t>
  </si>
  <si>
    <t>10 334 608 439,12</t>
  </si>
  <si>
    <t>10 840 303 230,01</t>
  </si>
  <si>
    <t>498 645 168,27</t>
  </si>
  <si>
    <t>462 554 782,61</t>
  </si>
  <si>
    <t>490 926 839,83</t>
  </si>
  <si>
    <t>345 238 733,71</t>
  </si>
  <si>
    <t>240 099 960,09</t>
  </si>
  <si>
    <t>246 704 199,98</t>
  </si>
  <si>
    <t>325 291 214,60</t>
  </si>
  <si>
    <t>338 757 680,69</t>
  </si>
  <si>
    <t>409 510 636,47</t>
  </si>
  <si>
    <t>538 293 195,33</t>
  </si>
  <si>
    <t>572 794 453,79</t>
  </si>
  <si>
    <t>639 996 877,64</t>
  </si>
  <si>
    <t>855 696 504,91</t>
  </si>
  <si>
    <t>1 157 792 340,26</t>
  </si>
  <si>
    <t>933 561 154,32</t>
  </si>
  <si>
    <t>1 425 260 351,69</t>
  </si>
  <si>
    <t>1 759 501 554,10</t>
  </si>
  <si>
    <t>1 856 310 333,08</t>
  </si>
  <si>
    <t>2 051 600 381,89</t>
  </si>
  <si>
    <t>2 125 292 256,89</t>
  </si>
  <si>
    <t>1 757 376 307,36</t>
  </si>
  <si>
    <t>1 795 211 275,90</t>
  </si>
  <si>
    <t>2 115 220 249,61</t>
  </si>
  <si>
    <t>2 595 292 732,45</t>
  </si>
  <si>
    <t>2 697 592 729,54</t>
  </si>
  <si>
    <t>2 706 655 359,54</t>
  </si>
  <si>
    <t>2 818 912 739,02</t>
  </si>
  <si>
    <t>72 603 632,21</t>
  </si>
  <si>
    <t>62 647 146,00</t>
  </si>
  <si>
    <t>67 527 978,40</t>
  </si>
  <si>
    <t>67 669 977,04</t>
  </si>
  <si>
    <t>77 771 695,89</t>
  </si>
  <si>
    <t>98 867 271,05</t>
  </si>
  <si>
    <t>103 411 899,52</t>
  </si>
  <si>
    <t>118 946 474,80</t>
  </si>
  <si>
    <t>119 672 101,31</t>
  </si>
  <si>
    <t>144 225 051,09</t>
  </si>
  <si>
    <t>154 661 143,75</t>
  </si>
  <si>
    <t>176 722 509,01</t>
  </si>
  <si>
    <t>200 832 400,74</t>
  </si>
  <si>
    <t>237 083 273,94</t>
  </si>
  <si>
    <t>255 124 117,39</t>
  </si>
  <si>
    <t>294 206 303,85</t>
  </si>
  <si>
    <t>338 476 879,95</t>
  </si>
  <si>
    <t>526 904 664,01</t>
  </si>
  <si>
    <t>543 581 553,47</t>
  </si>
  <si>
    <t>530 776 191,86</t>
  </si>
  <si>
    <t>678 249 559,33</t>
  </si>
  <si>
    <t>745 968 594,72</t>
  </si>
  <si>
    <t>758 982 618,85</t>
  </si>
  <si>
    <t>761 616 500,96</t>
  </si>
  <si>
    <t>794 352 837,56</t>
  </si>
  <si>
    <t>851 270 495,50</t>
  </si>
  <si>
    <t>918 666 632,93</t>
  </si>
  <si>
    <t>1 025 305 305,77</t>
  </si>
  <si>
    <t>934 787 650,15</t>
  </si>
  <si>
    <t>914 330 810,86</t>
  </si>
  <si>
    <t>807 176 152,10</t>
  </si>
  <si>
    <t>868 488 476,36</t>
  </si>
  <si>
    <t>52 442 036,64</t>
  </si>
  <si>
    <t>51 768 050,49</t>
  </si>
  <si>
    <t>55 831 434,25</t>
  </si>
  <si>
    <t>55 279 661,48</t>
  </si>
  <si>
    <t>38 962 648,31</t>
  </si>
  <si>
    <t>48 638 051,74</t>
  </si>
  <si>
    <t>48 344 888,70</t>
  </si>
  <si>
    <t>44 484 589,39</t>
  </si>
  <si>
    <t>45 177 087,67</t>
  </si>
  <si>
    <t>46 682 948,78</t>
  </si>
  <si>
    <t>42 860 683,07</t>
  </si>
  <si>
    <t>46 202 582,46</t>
  </si>
  <si>
    <t>51 994 589,89</t>
  </si>
  <si>
    <t>66 754 329,67</t>
  </si>
  <si>
    <t>77 352 033,55</t>
  </si>
  <si>
    <t>79 811 593,96</t>
  </si>
  <si>
    <t>85 253 606,77</t>
  </si>
  <si>
    <t>98 744 955,43</t>
  </si>
  <si>
    <t>111 121 076,23</t>
  </si>
  <si>
    <t>109 304 800,04</t>
  </si>
  <si>
    <t>106 918 511,86</t>
  </si>
  <si>
    <t>119 673 548,15</t>
  </si>
  <si>
    <t>114 003 728,74</t>
  </si>
  <si>
    <t>130 021 027,22</t>
  </si>
  <si>
    <t>133 477 757,49</t>
  </si>
  <si>
    <t>100 548 297,64</t>
  </si>
  <si>
    <t>99 810 059,17</t>
  </si>
  <si>
    <t>98 449 434,04</t>
  </si>
  <si>
    <t>105 527 133,97</t>
  </si>
  <si>
    <t>101 947 125,94</t>
  </si>
  <si>
    <t>99 098 975,69</t>
  </si>
  <si>
    <t>120 116 127,72</t>
  </si>
  <si>
    <t>15 069 386 373,59</t>
  </si>
  <si>
    <t>15 554 433 299,11</t>
  </si>
  <si>
    <t>17 350 561 682,11</t>
  </si>
  <si>
    <t>20 046 257 025,03</t>
  </si>
  <si>
    <t>23 787 714 433,87</t>
  </si>
  <si>
    <t>27 038 882 389,84</t>
  </si>
  <si>
    <t>27 709 093 466,52</t>
  </si>
  <si>
    <t>28 881 976 653,09</t>
  </si>
  <si>
    <t>25 981 558 913,10</t>
  </si>
  <si>
    <t>23 029 620 367,51</t>
  </si>
  <si>
    <t>27 274 801 347,47</t>
  </si>
  <si>
    <t>26 736 002 941,69</t>
  </si>
  <si>
    <t>26 968 247 828,19</t>
  </si>
  <si>
    <t>27 354 936 011,21</t>
  </si>
  <si>
    <t>34 803 526 985,66</t>
  </si>
  <si>
    <t>44 192 730 799,62</t>
  </si>
  <si>
    <t>49 961 895 356,66</t>
  </si>
  <si>
    <t>63 048 412 012,32</t>
  </si>
  <si>
    <t>77 817 309 524,36</t>
  </si>
  <si>
    <t>72 617 431 409,71</t>
  </si>
  <si>
    <t>89 898 730 477,35</t>
  </si>
  <si>
    <t>111 543 529 777,75</t>
  </si>
  <si>
    <t>123 908 123 155,36</t>
  </si>
  <si>
    <t>125 133 687 968,34</t>
  </si>
  <si>
    <t>118 090 837 264,84</t>
  </si>
  <si>
    <t>83 904 812 857,67</t>
  </si>
  <si>
    <t>78 311 876 732,98</t>
  </si>
  <si>
    <t>83 631 182 295,69</t>
  </si>
  <si>
    <t>89 884 170 640,38</t>
  </si>
  <si>
    <t>83 988 156 350,29</t>
  </si>
  <si>
    <t>64 299 156 441,02</t>
  </si>
  <si>
    <t>78 638 871 209,81</t>
  </si>
  <si>
    <t>76 252 267 969,30</t>
  </si>
  <si>
    <t>112 016 304 347,83</t>
  </si>
  <si>
    <t>130 225 794 926,76</t>
  </si>
  <si>
    <t>127 309 590 973,20</t>
  </si>
  <si>
    <t>114 734 715 390,02</t>
  </si>
  <si>
    <t>64 084 745 762,71</t>
  </si>
  <si>
    <t>57 046 011 254,55</t>
  </si>
  <si>
    <t>67 136 529 179,03</t>
  </si>
  <si>
    <t>83 352 631 125,83</t>
  </si>
  <si>
    <t>79 511 928 194,99</t>
  </si>
  <si>
    <t>48 133 870 019,60</t>
  </si>
  <si>
    <t>2 138 837 929,57</t>
  </si>
  <si>
    <t>3 303 251 981,97</t>
  </si>
  <si>
    <t>3 754 582 776,00</t>
  </si>
  <si>
    <t>4 213 479 384,00</t>
  </si>
  <si>
    <t>4 749 639 448,99</t>
  </si>
  <si>
    <t>5 353 442 369,85</t>
  </si>
  <si>
    <t>6 118 968 898,06</t>
  </si>
  <si>
    <t>6 427 997 036,96</t>
  </si>
  <si>
    <t>7 133 696 499,38</t>
  </si>
  <si>
    <t>7 340 165 784,62</t>
  </si>
  <si>
    <t>7 697 723 925,47</t>
  </si>
  <si>
    <t>7 612 114 702,53</t>
  </si>
  <si>
    <t>8 436 538 202,69</t>
  </si>
  <si>
    <t>6 823 822 802,18</t>
  </si>
  <si>
    <t>7 101 411 251,53</t>
  </si>
  <si>
    <t>10 829 640 670,61</t>
  </si>
  <si>
    <t>11 784 374 969,97</t>
  </si>
  <si>
    <t>13 430 093 500,82</t>
  </si>
  <si>
    <t>14 240 515 021,98</t>
  </si>
  <si>
    <t>13 410 304 682,27</t>
  </si>
  <si>
    <t>15 039 588 819,51</t>
  </si>
  <si>
    <t>16 477 862 758,48</t>
  </si>
  <si>
    <t>17 245 849 741,74</t>
  </si>
  <si>
    <t>18 333 864 460,63</t>
  </si>
  <si>
    <t>19 998 828 028,67</t>
  </si>
  <si>
    <t>20 279 390 618,37</t>
  </si>
  <si>
    <t>20 877 913 870,58</t>
  </si>
  <si>
    <t>22 454 450 980,76</t>
  </si>
  <si>
    <t>24 649 603 609,37</t>
  </si>
  <si>
    <t>25 861 761 141,95</t>
  </si>
  <si>
    <t>23 876 124 680,45</t>
  </si>
  <si>
    <t>30 781 910 891,26</t>
  </si>
  <si>
    <t>1 934 475 531,91</t>
  </si>
  <si>
    <t>1 840 228 723,40</t>
  </si>
  <si>
    <t>1 767 942 021,28</t>
  </si>
  <si>
    <t>1 973 239 893,62</t>
  </si>
  <si>
    <t>2 083 655 053,19</t>
  </si>
  <si>
    <t>2 336 724 468,09</t>
  </si>
  <si>
    <t>8 379 601 063,83</t>
  </si>
  <si>
    <t>9 977 952 127,66</t>
  </si>
  <si>
    <t>12 960 265 957,45</t>
  </si>
  <si>
    <t>9 886 303 191,49</t>
  </si>
  <si>
    <t>11 564 787 234,04</t>
  </si>
  <si>
    <t>14 249 361 702,13</t>
  </si>
  <si>
    <t>14 621 010 638,30</t>
  </si>
  <si>
    <t>15 601 170 212,77</t>
  </si>
  <si>
    <t>15 531 888 297,87</t>
  </si>
  <si>
    <t>12 468 031 914,89</t>
  </si>
  <si>
    <t>12 670 106 382,98</t>
  </si>
  <si>
    <t>14 606 968 085,11</t>
  </si>
  <si>
    <t>16 202 150 531,91</t>
  </si>
  <si>
    <t>16 265 443 617,02</t>
  </si>
  <si>
    <t>13 977 359 840,43</t>
  </si>
  <si>
    <t>17 414 483 510,64</t>
  </si>
  <si>
    <t>92 268 457,10</t>
  </si>
  <si>
    <t>96 991 960,28</t>
  </si>
  <si>
    <t>115 654 356,20</t>
  </si>
  <si>
    <t>110 480 936,75</t>
  </si>
  <si>
    <t>124 247 750,06</t>
  </si>
  <si>
    <t>137 834 567,29</t>
  </si>
  <si>
    <t>145 226 598,38</t>
  </si>
  <si>
    <t>128 575 542,60</t>
  </si>
  <si>
    <t>137 669 065,18</t>
  </si>
  <si>
    <t>138 489 501,65</t>
  </si>
  <si>
    <t>117 266 784,81</t>
  </si>
  <si>
    <t>107 911 092,39</t>
  </si>
  <si>
    <t>118 228 492,75</t>
  </si>
  <si>
    <t>150 664 604,37</t>
  </si>
  <si>
    <t>168 506 389,45</t>
  </si>
  <si>
    <t>186 778 040,12</t>
  </si>
  <si>
    <t>211 460 539,02</t>
  </si>
  <si>
    <t>255 761 767,66</t>
  </si>
  <si>
    <t>335 390 749,44</t>
  </si>
  <si>
    <t>327 004 746,65</t>
  </si>
  <si>
    <t>301 978 700,44</t>
  </si>
  <si>
    <t>331 468 465,59</t>
  </si>
  <si>
    <t>296 188 844,87</t>
  </si>
  <si>
    <t>324 117 857,29</t>
  </si>
  <si>
    <t>348 314 356,08</t>
  </si>
  <si>
    <t>289 362 700,07</t>
  </si>
  <si>
    <t>284 880 025,80</t>
  </si>
  <si>
    <t>321 959 033,57</t>
  </si>
  <si>
    <t>379 126 577,93</t>
  </si>
  <si>
    <t>388 556 001,71</t>
  </si>
  <si>
    <t>393 337 132,74</t>
  </si>
  <si>
    <t>486 666 107,76</t>
  </si>
  <si>
    <t>9 710 743 801,65</t>
  </si>
  <si>
    <t>8 659 002 307,26</t>
  </si>
  <si>
    <t>8 223 784 575,86</t>
  </si>
  <si>
    <t>6 111 820 707,58</t>
  </si>
  <si>
    <t>5 382 480 502,44</t>
  </si>
  <si>
    <t>5 675 893 289,15</t>
  </si>
  <si>
    <t>6 488 868 285,24</t>
  </si>
  <si>
    <t>5 561 747 374,78</t>
  </si>
  <si>
    <t>6 909 952 840,05</t>
  </si>
  <si>
    <t>8 006 389 033,90</t>
  </si>
  <si>
    <t>8 822 593 672,20</t>
  </si>
  <si>
    <t>10 815 002 159,44</t>
  </si>
  <si>
    <t>15 254 902 047,27</t>
  </si>
  <si>
    <t>21 494 505 568,93</t>
  </si>
  <si>
    <t>31 880 257 975,69</t>
  </si>
  <si>
    <t>39 560 803 301,72</t>
  </si>
  <si>
    <t>53 710 576 628,94</t>
  </si>
  <si>
    <t>44 314 826 026,62</t>
  </si>
  <si>
    <t>60 110 809 270,13</t>
  </si>
  <si>
    <t>71 784 364 155,70</t>
  </si>
  <si>
    <t>75 509 415 374,30</t>
  </si>
  <si>
    <t>79 743 041 441,09</t>
  </si>
  <si>
    <t>73 530 840 435,13</t>
  </si>
  <si>
    <t>56 892 658 717,90</t>
  </si>
  <si>
    <t>43 901 318 973,58</t>
  </si>
  <si>
    <t>53 920 350 857,82</t>
  </si>
  <si>
    <t>60 072 084 078,65</t>
  </si>
  <si>
    <t>60 002 485 451,89</t>
  </si>
  <si>
    <t>56 624 498 944,55</t>
  </si>
  <si>
    <t>69 515 440 324,48</t>
  </si>
  <si>
    <t>1 908 780 601,32</t>
  </si>
  <si>
    <t>2 562 988 870,66</t>
  </si>
  <si>
    <t>2 541 660 229,82</t>
  </si>
  <si>
    <t>2 407 163 957,98</t>
  </si>
  <si>
    <t>2 536 910 498,70</t>
  </si>
  <si>
    <t>2 875 072 583,11</t>
  </si>
  <si>
    <t>3 078 381 258,89</t>
  </si>
  <si>
    <t>3 107 014 268,23</t>
  </si>
  <si>
    <t>3 055 218 844,78</t>
  </si>
  <si>
    <t>3 104 359 119,06</t>
  </si>
  <si>
    <t>3 149 401 619,57</t>
  </si>
  <si>
    <t>3 276 145 386,99</t>
  </si>
  <si>
    <t>3 034 737 063,92</t>
  </si>
  <si>
    <t>3 097 573 854,34</t>
  </si>
  <si>
    <t>3 696 294 227,21</t>
  </si>
  <si>
    <t>4 218 698 180,64</t>
  </si>
  <si>
    <t>5 144 249 316,77</t>
  </si>
  <si>
    <t>6 624 922 532,08</t>
  </si>
  <si>
    <t>8 980 551 050,20</t>
  </si>
  <si>
    <t>8 289 061 096,48</t>
  </si>
  <si>
    <t>9 349 834 489,11</t>
  </si>
  <si>
    <t>11 377 799 624,17</t>
  </si>
  <si>
    <t>11 374 010 686,57</t>
  </si>
  <si>
    <t>12 671 712 255,58</t>
  </si>
  <si>
    <t>13 437 922 812,66</t>
  </si>
  <si>
    <t>12 402 239 526,62</t>
  </si>
  <si>
    <t>12 325 320 623,86</t>
  </si>
  <si>
    <t>13 279 240 130,05</t>
  </si>
  <si>
    <t>13 376 440 760,40</t>
  </si>
  <si>
    <t>12 576 714 930,49</t>
  </si>
  <si>
    <t>11 993 377 262,63</t>
  </si>
  <si>
    <t>13 681 784 605,96</t>
  </si>
  <si>
    <t>1 122 850 939,60</t>
  </si>
  <si>
    <t>1 208 032 600,00</t>
  </si>
  <si>
    <t>1 450 129 800,00</t>
  </si>
  <si>
    <t>1 754 705 400,00</t>
  </si>
  <si>
    <t>2 010 712 600,00</t>
  </si>
  <si>
    <t>2 273 574 900,00</t>
  </si>
  <si>
    <t>2 436 677 300,00</t>
  </si>
  <si>
    <t>2 577 610 900,00</t>
  </si>
  <si>
    <t>2 863 562 300,00</t>
  </si>
  <si>
    <t>3 032 531 900,00</t>
  </si>
  <si>
    <t>3 167 520 000,00</t>
  </si>
  <si>
    <t>3 325 857 700,00</t>
  </si>
  <si>
    <t>3 454 175 100,00</t>
  </si>
  <si>
    <t>3 569 564 100,00</t>
  </si>
  <si>
    <t>3 514 089 800,00</t>
  </si>
  <si>
    <t>3 596 790 000,00</t>
  </si>
  <si>
    <t>3 915 460 000,00</t>
  </si>
  <si>
    <t>4 171 610 000,00</t>
  </si>
  <si>
    <t>4 655 240 000,00</t>
  </si>
  <si>
    <t>4 395 130 000,00</t>
  </si>
  <si>
    <t>4 662 880 000,00</t>
  </si>
  <si>
    <t>5 313 420 000,00</t>
  </si>
  <si>
    <t>5 686 440 000,00</t>
  </si>
  <si>
    <t>5 744 400 000,00</t>
  </si>
  <si>
    <t>5 877 360 000,00</t>
  </si>
  <si>
    <t>5 927 280 000,00</t>
  </si>
  <si>
    <t>6 007 900 000,00</t>
  </si>
  <si>
    <t>6 287 630 000,00</t>
  </si>
  <si>
    <t>6 524 860 000,00</t>
  </si>
  <si>
    <t>6 813 870 000,00</t>
  </si>
  <si>
    <t>5 880 880 000,00</t>
  </si>
  <si>
    <t>6 910 600 000,00</t>
  </si>
  <si>
    <t>3 661 136 363,64</t>
  </si>
  <si>
    <t>3 788 695 652,17</t>
  </si>
  <si>
    <t>4 410 221 619,18</t>
  </si>
  <si>
    <t>4 103 516 987,15</t>
  </si>
  <si>
    <t>4 567 516 805,06</t>
  </si>
  <si>
    <t>5 300 200 909,38</t>
  </si>
  <si>
    <t>5 580 131 497,84</t>
  </si>
  <si>
    <t>5 497 965 458,00</t>
  </si>
  <si>
    <t>5 619 917 449,72</t>
  </si>
  <si>
    <t>5 975 889 394,71</t>
  </si>
  <si>
    <t>5 756 255 927,63</t>
  </si>
  <si>
    <t>5 833 530 270,38</t>
  </si>
  <si>
    <t>6 150 313 005,56</t>
  </si>
  <si>
    <t>7 017 384 555,68</t>
  </si>
  <si>
    <t>7 976 555 600,16</t>
  </si>
  <si>
    <t>8 530 907 969,79</t>
  </si>
  <si>
    <t>9 345 379 413,97</t>
  </si>
  <si>
    <t>11 249 414 702,67</t>
  </si>
  <si>
    <t>14 108 513 919,32</t>
  </si>
  <si>
    <t>12 185 292 157,30</t>
  </si>
  <si>
    <t>13 641 679 474,64</t>
  </si>
  <si>
    <t>14 700 596 675,66</t>
  </si>
  <si>
    <t>14 250 848 325,76</t>
  </si>
  <si>
    <t>14 185 572 721,12</t>
  </si>
  <si>
    <t>13 637 980 797,55</t>
  </si>
  <si>
    <t>11 397 634 584,01</t>
  </si>
  <si>
    <t>10 649 813 780,26</t>
  </si>
  <si>
    <t>9 960 858 063,98</t>
  </si>
  <si>
    <t>10 110 695 530,62</t>
  </si>
  <si>
    <t>9 737 016 085,06</t>
  </si>
  <si>
    <t>9 161 570 189,16</t>
  </si>
  <si>
    <t>10 792 735 730,90</t>
  </si>
  <si>
    <t>464 662 684,60</t>
  </si>
  <si>
    <t>537 662 504,90</t>
  </si>
  <si>
    <t>510 551 688,73</t>
  </si>
  <si>
    <t>457 171 345,51</t>
  </si>
  <si>
    <t>228 376 367,84</t>
  </si>
  <si>
    <t>242 656 967,88</t>
  </si>
  <si>
    <t>399 499 598,26</t>
  </si>
  <si>
    <t>447 906 313,47</t>
  </si>
  <si>
    <t>289 533 661,38</t>
  </si>
  <si>
    <t>294 369 603,14</t>
  </si>
  <si>
    <t>281 728 378,10</t>
  </si>
  <si>
    <t>260 597 804,90</t>
  </si>
  <si>
    <t>587 438 405,75</t>
  </si>
  <si>
    <t>576 772 070,71</t>
  </si>
  <si>
    <t>543 987 647,95</t>
  </si>
  <si>
    <t>543 502 858,49</t>
  </si>
  <si>
    <t>651 713 976,19</t>
  </si>
  <si>
    <t>801 120 770,41</t>
  </si>
  <si>
    <t>855 007 055,80</t>
  </si>
  <si>
    <t>949 132 551,61</t>
  </si>
  <si>
    <t>1 058 897 563,70</t>
  </si>
  <si>
    <t>1 233 715 590,47</t>
  </si>
  <si>
    <t>906 316 678,04</t>
  </si>
  <si>
    <t>815 908 321,27</t>
  </si>
  <si>
    <t>885 945 680,80</t>
  </si>
  <si>
    <t>943 692 006,78</t>
  </si>
  <si>
    <t>795 734 012,99</t>
  </si>
  <si>
    <t>1 587 296 522,87</t>
  </si>
  <si>
    <t>1 815 191 869,81</t>
  </si>
  <si>
    <t>2 043 610 549,03</t>
  </si>
  <si>
    <t>2 252 599 137,46</t>
  </si>
  <si>
    <t>2 320 718 849,38</t>
  </si>
  <si>
    <t>42 493 179,08</t>
  </si>
  <si>
    <t>23 779 525,39</t>
  </si>
  <si>
    <t>23 507 646,55</t>
  </si>
  <si>
    <t>22 912 341,35</t>
  </si>
  <si>
    <t>25 602 656,24</t>
  </si>
  <si>
    <t>29 148 030,98</t>
  </si>
  <si>
    <t>29 490 216,02</t>
  </si>
  <si>
    <t>40 356 749,90</t>
  </si>
  <si>
    <t>25 763 121,67</t>
  </si>
  <si>
    <t>27 123 638,80</t>
  </si>
  <si>
    <t>52 359 308,82</t>
  </si>
  <si>
    <t>55 942 283,82</t>
  </si>
  <si>
    <t>67 503 400,54</t>
  </si>
  <si>
    <t>83 487 182,39</t>
  </si>
  <si>
    <t>82 937 319,14</t>
  </si>
  <si>
    <t>84 406 431,46</t>
  </si>
  <si>
    <t>82 945 782,14</t>
  </si>
  <si>
    <t>91 993 104,54</t>
  </si>
  <si>
    <t>120 513 452,91</t>
  </si>
  <si>
    <t>110 913 740,23</t>
  </si>
  <si>
    <t>111 688 837,16</t>
  </si>
  <si>
    <t>136 397 222,19</t>
  </si>
  <si>
    <t>133 971 513,03</t>
  </si>
  <si>
    <t>150 895 040,21</t>
  </si>
  <si>
    <t>152 066 612,48</t>
  </si>
  <si>
    <t>128 449 758,35</t>
  </si>
  <si>
    <t>148 007 376,24</t>
  </si>
  <si>
    <t>170 124 619,25</t>
  </si>
  <si>
    <t>190 565 379,02</t>
  </si>
  <si>
    <t>190 938 691,88</t>
  </si>
  <si>
    <t>193 003 304,46</t>
  </si>
  <si>
    <t>1 137 495 606,12</t>
  </si>
  <si>
    <t>981 897 257,21</t>
  </si>
  <si>
    <t>1 041 588 742,90</t>
  </si>
  <si>
    <t>947 512 204,73</t>
  </si>
  <si>
    <t>804 784 259,74</t>
  </si>
  <si>
    <t>949 416 997,85</t>
  </si>
  <si>
    <t>1 317 167 039,24</t>
  </si>
  <si>
    <t>1 320 781 998,36</t>
  </si>
  <si>
    <t>897 870 000,29</t>
  </si>
  <si>
    <t>1 442 791 960,01</t>
  </si>
  <si>
    <t>2 329 036 076,04</t>
  </si>
  <si>
    <t>1 831 518 586,15</t>
  </si>
  <si>
    <t>1 921 255 066,21</t>
  </si>
  <si>
    <t>2 143 310 178,66</t>
  </si>
  <si>
    <t>3 067 292 704,11</t>
  </si>
  <si>
    <t>4 103 743 060,33</t>
  </si>
  <si>
    <t>5 055 619 403,03</t>
  </si>
  <si>
    <t>5 012 325 709,62</t>
  </si>
  <si>
    <t>7 449 150 224,22</t>
  </si>
  <si>
    <t>5 415 678 808,17</t>
  </si>
  <si>
    <t>8 701 498 784,44</t>
  </si>
  <si>
    <t>10 312 811 539,39</t>
  </si>
  <si>
    <t>11 555 279 995,57</t>
  </si>
  <si>
    <t>11 132 487 062,76</t>
  </si>
  <si>
    <t>10 408 293 045,59</t>
  </si>
  <si>
    <t>5 683 758 843,07</t>
  </si>
  <si>
    <t>3 717 976 715,20</t>
  </si>
  <si>
    <t>4 774 155 220,61</t>
  </si>
  <si>
    <t>7 122 753 539,54</t>
  </si>
  <si>
    <t>6 141 828 014,49</t>
  </si>
  <si>
    <t>2 312 358 188,00</t>
  </si>
  <si>
    <t>3 144 440 875,86</t>
  </si>
  <si>
    <t>8 883 803 830,83</t>
  </si>
  <si>
    <t>9 451 547 024,95</t>
  </si>
  <si>
    <t>9 651 969 081,49</t>
  </si>
  <si>
    <t>13 083 682 389,36</t>
  </si>
  <si>
    <t>15 512 900 079,79</t>
  </si>
  <si>
    <t>15 951 187 711,36</t>
  </si>
  <si>
    <t>17 067 192 192,19</t>
  </si>
  <si>
    <t>15 803 918 891,24</t>
  </si>
  <si>
    <t>14 354 262 077,12</t>
  </si>
  <si>
    <t>15 023 639 645,84</t>
  </si>
  <si>
    <t>15 107 037 997,78</t>
  </si>
  <si>
    <t>16 128 720 470,76</t>
  </si>
  <si>
    <t>17 554 322 832,84</t>
  </si>
  <si>
    <t>21 800 046 868,59</t>
  </si>
  <si>
    <t>26 131 889 465,22</t>
  </si>
  <si>
    <t>33 203 750 076,35</t>
  </si>
  <si>
    <t>38 517 417 705,34</t>
  </si>
  <si>
    <t>43 792 337 400,46</t>
  </si>
  <si>
    <t>40 538 144 877,50</t>
  </si>
  <si>
    <t>52 774 061 095,18</t>
  </si>
  <si>
    <t>63 957 372 644,42</t>
  </si>
  <si>
    <t>68 455 034 880,19</t>
  </si>
  <si>
    <t>68 116 880 713,57</t>
  </si>
  <si>
    <t>63 653 046 847,48</t>
  </si>
  <si>
    <t>57 582 904 157,77</t>
  </si>
  <si>
    <t>58 636 781 132,41</t>
  </si>
  <si>
    <t>66 040 791 289,68</t>
  </si>
  <si>
    <t>70 394 328 485,36</t>
  </si>
  <si>
    <t>69 522 668 025,05</t>
  </si>
  <si>
    <t>60 823 485 650,52</t>
  </si>
  <si>
    <t>78 232 747 513,27</t>
  </si>
  <si>
    <t>324 691 358,02</t>
  </si>
  <si>
    <t>479 709 231,74</t>
  </si>
  <si>
    <t>716 013 623,07</t>
  </si>
  <si>
    <t>925 944 870,54</t>
  </si>
  <si>
    <t>1 129 218 048,53</t>
  </si>
  <si>
    <t>1 141 296 840,96</t>
  </si>
  <si>
    <t>1 199 073 951,95</t>
  </si>
  <si>
    <t>1 214 544 015,37</t>
  </si>
  <si>
    <t>1 333 332 050,05</t>
  </si>
  <si>
    <t>1 684 421 581,07</t>
  </si>
  <si>
    <t>2 055 227 873,02</t>
  </si>
  <si>
    <t>2 405 397 532,91</t>
  </si>
  <si>
    <t>2 705 438 265,67</t>
  </si>
  <si>
    <t>3 435 422 253,32</t>
  </si>
  <si>
    <t>4 434 425 104,85</t>
  </si>
  <si>
    <t>4 034 915 476,95</t>
  </si>
  <si>
    <t>3 856 876 075,03</t>
  </si>
  <si>
    <t>4 137 871 988,06</t>
  </si>
  <si>
    <t>3 724 996 189,73</t>
  </si>
  <si>
    <t>4 058 110 243,70</t>
  </si>
  <si>
    <t>4 111 855 175,69</t>
  </si>
  <si>
    <t>3 668 089 367,73</t>
  </si>
  <si>
    <t>3 931 698 263,67</t>
  </si>
  <si>
    <t>4 339 641 811,69</t>
  </si>
  <si>
    <t>4 949 691 611,35</t>
  </si>
  <si>
    <t>4 841 373 476,05</t>
  </si>
  <si>
    <t>4 898 700 640,65</t>
  </si>
  <si>
    <t>5 964 119 496,86</t>
  </si>
  <si>
    <t>2 429 430 585,23</t>
  </si>
  <si>
    <t>2 185 430 463,58</t>
  </si>
  <si>
    <t>873 114 024,24</t>
  </si>
  <si>
    <t>713 097 047,76</t>
  </si>
  <si>
    <t>780 038 535,65</t>
  </si>
  <si>
    <t>787 739 243,06</t>
  </si>
  <si>
    <t>594 467 769,82</t>
  </si>
  <si>
    <t>641 993 422,72</t>
  </si>
  <si>
    <t>661 167 390,26</t>
  </si>
  <si>
    <t>772 100 013,66</t>
  </si>
  <si>
    <t>961 317 984,81</t>
  </si>
  <si>
    <t>1 239 096 410,68</t>
  </si>
  <si>
    <t>1 523 087 107,63</t>
  </si>
  <si>
    <t>1 681 869 242,87</t>
  </si>
  <si>
    <t>2 126 189 763,54</t>
  </si>
  <si>
    <t>2 423 866 380,47</t>
  </si>
  <si>
    <t>2 037 773 121,82</t>
  </si>
  <si>
    <t>2 063 289 008,58</t>
  </si>
  <si>
    <t>2 712 481 470,50</t>
  </si>
  <si>
    <t>3 161 206 322,29</t>
  </si>
  <si>
    <t>3 182 277 263,44</t>
  </si>
  <si>
    <t>3 295 973 268,39</t>
  </si>
  <si>
    <t>2 864 054 994,93</t>
  </si>
  <si>
    <t>2 915 620 906,75</t>
  </si>
  <si>
    <t>3 283 403 068,34</t>
  </si>
  <si>
    <t>3 504 912 211,48</t>
  </si>
  <si>
    <t>3 548 692 607,83</t>
  </si>
  <si>
    <t>3 355 144 386,92</t>
  </si>
  <si>
    <t>3 980 738 444,11</t>
  </si>
  <si>
    <t>2 661 631 418,02</t>
  </si>
  <si>
    <t>2 602 829 848,84</t>
  </si>
  <si>
    <t>163 064 814,81</t>
  </si>
  <si>
    <t>504 735 000,00</t>
  </si>
  <si>
    <t>329 973 566,88</t>
  </si>
  <si>
    <t>749 291 945,17</t>
  </si>
  <si>
    <t>1 116 470 998,49</t>
  </si>
  <si>
    <t>1 465 688 119,43</t>
  </si>
  <si>
    <t>1 554 277 591,11</t>
  </si>
  <si>
    <t>1 791 504 854,37</t>
  </si>
  <si>
    <t>2 242 959 320,52</t>
  </si>
  <si>
    <t>2 480 725 867,07</t>
  </si>
  <si>
    <t>2 878 111 499,69</t>
  </si>
  <si>
    <t>3 532 125 038,18</t>
  </si>
  <si>
    <t>4 406 940 063,09</t>
  </si>
  <si>
    <t>7 751 956 843,66</t>
  </si>
  <si>
    <t>13 671 143 944,48</t>
  </si>
  <si>
    <t>21 853 280 503,44</t>
  </si>
  <si>
    <t>32 101 144 109,06</t>
  </si>
  <si>
    <t>24 962 055 237,62</t>
  </si>
  <si>
    <t>31 624 595 066,04</t>
  </si>
  <si>
    <t>40 713 815 372,93</t>
  </si>
  <si>
    <t>41 431 135 437,88</t>
  </si>
  <si>
    <t>42 314 085 404,72</t>
  </si>
  <si>
    <t>40 321 050 618,39</t>
  </si>
  <si>
    <t>23 825 785 672,46</t>
  </si>
  <si>
    <t>18 008 961 584,26</t>
  </si>
  <si>
    <t>20 310 887 752,73</t>
  </si>
  <si>
    <t>24 616 764 705,88</t>
  </si>
  <si>
    <t>23 520 411 764,71</t>
  </si>
  <si>
    <t>17 912 411 764,71</t>
  </si>
  <si>
    <t>26 452 058 823,53</t>
  </si>
  <si>
    <t>68 987 341,77</t>
  </si>
  <si>
    <t>70 447 227,19</t>
  </si>
  <si>
    <t>61 662 669,86</t>
  </si>
  <si>
    <t>106 950 844,85</t>
  </si>
  <si>
    <t>131 012 292,12</t>
  </si>
  <si>
    <t>130 619 718,31</t>
  </si>
  <si>
    <t>159 487 179,49</t>
  </si>
  <si>
    <t>163 678 625,85</t>
  </si>
  <si>
    <t>149 768 467,77</t>
  </si>
  <si>
    <t>138 248 744,37</t>
  </si>
  <si>
    <t>142 542 345,01</t>
  </si>
  <si>
    <t>143 022 024,25</t>
  </si>
  <si>
    <t>142 679 568,88</t>
  </si>
  <si>
    <t>134 120 218,71</t>
  </si>
  <si>
    <t>134 825 964,73</t>
  </si>
  <si>
    <t>137 500 938,09</t>
  </si>
  <si>
    <t>525 265 877,68</t>
  </si>
  <si>
    <t>646 118 765,47</t>
  </si>
  <si>
    <t>748 404 116,62</t>
  </si>
  <si>
    <t>777 803 383,18</t>
  </si>
  <si>
    <t>854 888 973,35</t>
  </si>
  <si>
    <t>976 514 269,61</t>
  </si>
  <si>
    <t>1 080 283 991,40</t>
  </si>
  <si>
    <t>1 068 126 558,59</t>
  </si>
  <si>
    <t>1 006 823 954,75</t>
  </si>
  <si>
    <t>1 057 922 518,16</t>
  </si>
  <si>
    <t>1 317 147 699,76</t>
  </si>
  <si>
    <t>1 244 363 196,13</t>
  </si>
  <si>
    <t>1 257 221 975,89</t>
  </si>
  <si>
    <t>1 484 311 750,60</t>
  </si>
  <si>
    <t>2 122 633 093,53</t>
  </si>
  <si>
    <t>4 052 014 388,49</t>
  </si>
  <si>
    <t>1 488 008 695,65</t>
  </si>
  <si>
    <t>1 563 871 517,03</t>
  </si>
  <si>
    <t>1 391 607 262,57</t>
  </si>
  <si>
    <t>1 225 594 964,66</t>
  </si>
  <si>
    <t>1 364 841 798,63</t>
  </si>
  <si>
    <t>1 306 338 502,49</t>
  </si>
  <si>
    <t>1 194 349 283,88</t>
  </si>
  <si>
    <t>1 393 430 125,52</t>
  </si>
  <si>
    <t>964 987 648,35</t>
  </si>
  <si>
    <t>776 858 626,47</t>
  </si>
  <si>
    <t>836 938 954,61</t>
  </si>
  <si>
    <t>956 495 804,37</t>
  </si>
  <si>
    <t>1 001 303 823,94</t>
  </si>
  <si>
    <t>1 183 057 697,59</t>
  </si>
  <si>
    <t>1 598 575 906,59</t>
  </si>
  <si>
    <t>2 237 075 814,94</t>
  </si>
  <si>
    <t>3 877 589 797,67</t>
  </si>
  <si>
    <t>4 485 530 368,52</t>
  </si>
  <si>
    <t>5 550 685 345,86</t>
  </si>
  <si>
    <t>4 632 910 049,35</t>
  </si>
  <si>
    <t>6 533 396 447,85</t>
  </si>
  <si>
    <t>8 080 461 579,61</t>
  </si>
  <si>
    <t>8 163 695 510,27</t>
  </si>
  <si>
    <t>9 127 929 597,04</t>
  </si>
  <si>
    <t>8 941 378 976,44</t>
  </si>
  <si>
    <t>7 152 574 977,98</t>
  </si>
  <si>
    <t>7 309 700 459,71</t>
  </si>
  <si>
    <t>9 651 899 837,14</t>
  </si>
  <si>
    <t>9 073 636 527,93</t>
  </si>
  <si>
    <t>8 144 510 318,08</t>
  </si>
  <si>
    <t>7 290 959 676,41</t>
  </si>
  <si>
    <t>9 413 204 785,76</t>
  </si>
  <si>
    <t>4 450 967 977,08</t>
  </si>
  <si>
    <t>5 017 244 444,44</t>
  </si>
  <si>
    <t>4 675 233 236,15</t>
  </si>
  <si>
    <t>4 091 173 968,74</t>
  </si>
  <si>
    <t>3 128 439 637,35</t>
  </si>
  <si>
    <t>3 223 263 771,00</t>
  </si>
  <si>
    <t>3 638 318 363,27</t>
  </si>
  <si>
    <t>3 372 588 679,25</t>
  </si>
  <si>
    <t>3 357 529 551,23</t>
  </si>
  <si>
    <t>3 594 351 732,99</t>
  </si>
  <si>
    <t>2 783 718 669,43</t>
  </si>
  <si>
    <t>2 274 821 176,42</t>
  </si>
  <si>
    <t>1 878 340 246,80</t>
  </si>
  <si>
    <t>2 072 085 984,31</t>
  </si>
  <si>
    <t>2 683 379 120,88</t>
  </si>
  <si>
    <t>3 721 674 124,39</t>
  </si>
  <si>
    <t>4 651 330 686,18</t>
  </si>
  <si>
    <t>5 993 446 671,10</t>
  </si>
  <si>
    <t>8 588 565 362,45</t>
  </si>
  <si>
    <t>10 225 570 065,91</t>
  </si>
  <si>
    <t>10 565 011 642,22</t>
  </si>
  <si>
    <t>11 902 172 921,40</t>
  </si>
  <si>
    <t>13 792 402 341,06</t>
  </si>
  <si>
    <t>15 583 337 283,24</t>
  </si>
  <si>
    <t>17 843 297 915,55</t>
  </si>
  <si>
    <t>19 411 796 133,56</t>
  </si>
  <si>
    <t>19 743 990 825,74</t>
  </si>
  <si>
    <t>14 626 660 361,47</t>
  </si>
  <si>
    <t>14 610 997 349,54</t>
  </si>
  <si>
    <t>18 864 160 771,09</t>
  </si>
  <si>
    <t>18 970 705 396,33</t>
  </si>
  <si>
    <t>22 188 573 016,00</t>
  </si>
  <si>
    <t>31 768 737 050,28</t>
  </si>
  <si>
    <t>37 975 452 219,71</t>
  </si>
  <si>
    <t>42 414 321 971,17</t>
  </si>
  <si>
    <t>47 501 974 754,74</t>
  </si>
  <si>
    <t>54 265 844 930,42</t>
  </si>
  <si>
    <t>63 103 767 980,99</t>
  </si>
  <si>
    <t>67 871 773 725,77</t>
  </si>
  <si>
    <t>54 912 942 421,80</t>
  </si>
  <si>
    <t>41 050 208 658,73</t>
  </si>
  <si>
    <t>46 080 811 980,84</t>
  </si>
  <si>
    <t>46 347 284 340,27</t>
  </si>
  <si>
    <t>43 692 887 317,45</t>
  </si>
  <si>
    <t>49 549 535 499,22</t>
  </si>
  <si>
    <t>57 742 053 677,75</t>
  </si>
  <si>
    <t>65 531 470 026,65</t>
  </si>
  <si>
    <t>72 897 506 470,65</t>
  </si>
  <si>
    <t>86 811 361 596,54</t>
  </si>
  <si>
    <t>103 681 825 819,42</t>
  </si>
  <si>
    <t>115 036 877 163,18</t>
  </si>
  <si>
    <t>108 764 444 755,56</t>
  </si>
  <si>
    <t>136 174 930 646,95</t>
  </si>
  <si>
    <t>140 842 294 788,42</t>
  </si>
  <si>
    <t>148 462 926 799,45</t>
  </si>
  <si>
    <t>155 097 018 811,43</t>
  </si>
  <si>
    <t>149 750 367 920,99</t>
  </si>
  <si>
    <t>145 185 749 699,98</t>
  </si>
  <si>
    <t>147 103 642 297,80</t>
  </si>
  <si>
    <t>159 810 546 909,53</t>
  </si>
  <si>
    <t>176 059 170 169,17</t>
  </si>
  <si>
    <t>182 746 524 691,12</t>
  </si>
  <si>
    <t>166 108 481 898,91</t>
  </si>
  <si>
    <t>175 961 516 210,04</t>
  </si>
  <si>
    <t>763 467 306,55</t>
  </si>
  <si>
    <t>831 841 832,67</t>
  </si>
  <si>
    <t>862 084 789,57</t>
  </si>
  <si>
    <t>853 255 173,00</t>
  </si>
  <si>
    <t>891 484 469,06</t>
  </si>
  <si>
    <t>983 799 872,99</t>
  </si>
  <si>
    <t>1 029 398 920,41</t>
  </si>
  <si>
    <t>1 144 441 400,50</t>
  </si>
  <si>
    <t>1 121 235 214,04</t>
  </si>
  <si>
    <t>1 096 146 868,38</t>
  </si>
  <si>
    <t>1 240 077 219,08</t>
  </si>
  <si>
    <t>1 325 366 825,43</t>
  </si>
  <si>
    <t>1 411 839 027,47</t>
  </si>
  <si>
    <t>1 538 661 679,81</t>
  </si>
  <si>
    <t>1 866 259 891,91</t>
  </si>
  <si>
    <t>1 749 108 876,82</t>
  </si>
  <si>
    <t>1 924 153 883,61</t>
  </si>
  <si>
    <t>2 263 482 026,19</t>
  </si>
  <si>
    <t>2 585 330 428,47</t>
  </si>
  <si>
    <t>2 788 276 408,82</t>
  </si>
  <si>
    <t>2 981 790 445,67</t>
  </si>
  <si>
    <t>3 282 960 582,31</t>
  </si>
  <si>
    <t>3 427 098 983,26</t>
  </si>
  <si>
    <t>3 421 228 648,73</t>
  </si>
  <si>
    <t>3 255 802 897,96</t>
  </si>
  <si>
    <t>3 113 245 998,85</t>
  </si>
  <si>
    <t>3 249 364 482,66</t>
  </si>
  <si>
    <t>3 810 127 661,99</t>
  </si>
  <si>
    <t>968 193 606,52</t>
  </si>
  <si>
    <t>847 674 179,19</t>
  </si>
  <si>
    <t>818 097 323,76</t>
  </si>
  <si>
    <t>676 265 602,17</t>
  </si>
  <si>
    <t>455 750 463,57</t>
  </si>
  <si>
    <t>488 470 631,78</t>
  </si>
  <si>
    <t>509 602 151,61</t>
  </si>
  <si>
    <t>476 292 086,24</t>
  </si>
  <si>
    <t>491 706 480,09</t>
  </si>
  <si>
    <t>445 764 675,90</t>
  </si>
  <si>
    <t>405 720 979,49</t>
  </si>
  <si>
    <t>421 401 071,17</t>
  </si>
  <si>
    <t>460 156 071,13</t>
  </si>
  <si>
    <t>587 473 746,05</t>
  </si>
  <si>
    <t>667 609 189,55</t>
  </si>
  <si>
    <t>715 685 334,17</t>
  </si>
  <si>
    <t>790 819 705,81</t>
  </si>
  <si>
    <t>1 127 668 947,67</t>
  </si>
  <si>
    <t>1 551 073 133,86</t>
  </si>
  <si>
    <t>1 642 448 315,88</t>
  </si>
  <si>
    <t>1 805 800 924,14</t>
  </si>
  <si>
    <t>1 998 435 355,78</t>
  </si>
  <si>
    <t>2 501 642 594,95</t>
  </si>
  <si>
    <t>2 663 228 239,71</t>
  </si>
  <si>
    <t>2 564 302 289,40</t>
  </si>
  <si>
    <t>2 182 581 975,29</t>
  </si>
  <si>
    <t>2 209 258 569,27</t>
  </si>
  <si>
    <t>2 356 942 055,78</t>
  </si>
  <si>
    <t>2 528 652 145,98</t>
  </si>
  <si>
    <t>2 653 467 231,37</t>
  </si>
  <si>
    <t>2 781 750 157,06</t>
  </si>
  <si>
    <t>3 107 433 460,76</t>
  </si>
  <si>
    <t>130 204 812,50</t>
  </si>
  <si>
    <t>135 672 781,25</t>
  </si>
  <si>
    <t>136 484 859,38</t>
  </si>
  <si>
    <t>149 921 812,50</t>
  </si>
  <si>
    <t>163 399 726,56</t>
  </si>
  <si>
    <t>260 087 750,00</t>
  </si>
  <si>
    <t>225 623 156,25</t>
  </si>
  <si>
    <t>244 110 445,31</t>
  </si>
  <si>
    <t>279 501 568,28</t>
  </si>
  <si>
    <t>282 578 946,68</t>
  </si>
  <si>
    <t>265 525 298,21</t>
  </si>
  <si>
    <t>311 091 863,67</t>
  </si>
  <si>
    <t>438 903 672,32</t>
  </si>
  <si>
    <t>488 080 587,44</t>
  </si>
  <si>
    <t>534 763 859,10</t>
  </si>
  <si>
    <t>678 916 787,95</t>
  </si>
  <si>
    <t>653 637 348,82</t>
  </si>
  <si>
    <t>445 543 388,08</t>
  </si>
  <si>
    <t>483 488 873,21</t>
  </si>
  <si>
    <t>3 221 345 384,27</t>
  </si>
  <si>
    <t>3 983 572 384,40</t>
  </si>
  <si>
    <t>4 221 754 165,56</t>
  </si>
  <si>
    <t>4 450 290 781,76</t>
  </si>
  <si>
    <t>4 892 306 746,76</t>
  </si>
  <si>
    <t>5 580 688 297,37</t>
  </si>
  <si>
    <t>5 856 263 453,67</t>
  </si>
  <si>
    <t>5 638 588 754,26</t>
  </si>
  <si>
    <t>5 941 850 380,54</t>
  </si>
  <si>
    <t>5 593 570 185,11</t>
  </si>
  <si>
    <t>5 031 433 237,46</t>
  </si>
  <si>
    <t>4 584 177 189,15</t>
  </si>
  <si>
    <t>2 974 696 594,06</t>
  </si>
  <si>
    <t>2 781 793 280,09</t>
  </si>
  <si>
    <t>3 070 501 532,90</t>
  </si>
  <si>
    <t>4 128 077 904,78</t>
  </si>
  <si>
    <t>4 483 014 941,80</t>
  </si>
  <si>
    <t>5 535 207 179,07</t>
  </si>
  <si>
    <t>6 913 582 420,42</t>
  </si>
  <si>
    <t>7 623 759 699,57</t>
  </si>
  <si>
    <t>9 881 322 379,15</t>
  </si>
  <si>
    <t>10 889 929 518,18</t>
  </si>
  <si>
    <t>11 720 182 225,05</t>
  </si>
  <si>
    <t>13 617 205 892,12</t>
  </si>
  <si>
    <t>14 137 662 199,95</t>
  </si>
  <si>
    <t>13 553 919 586,20</t>
  </si>
  <si>
    <t>10 788 832 133,17</t>
  </si>
  <si>
    <t>11 457 186 662,20</t>
  </si>
  <si>
    <t>11 754 883 578,03</t>
  </si>
  <si>
    <t>10 932 405 849,88</t>
  </si>
  <si>
    <t>9 686 061 197,29</t>
  </si>
  <si>
    <t>11 191 185 224,05</t>
  </si>
  <si>
    <t>989 169 675,09</t>
  </si>
  <si>
    <t>492 000 000,00</t>
  </si>
  <si>
    <t>1 070 000 000,00</t>
  </si>
  <si>
    <t>689 325 581,40</t>
  </si>
  <si>
    <t>510 451 127,82</t>
  </si>
  <si>
    <t>462 386 243,39</t>
  </si>
  <si>
    <t>304 491 032,15</t>
  </si>
  <si>
    <t>238 908 411,88</t>
  </si>
  <si>
    <t>329 447 978,37</t>
  </si>
  <si>
    <t>298 381 402,49</t>
  </si>
  <si>
    <t>303 568 848,43</t>
  </si>
  <si>
    <t>391 071 579,12</t>
  </si>
  <si>
    <t>429 108 932,38</t>
  </si>
  <si>
    <t>515 058 469,98</t>
  </si>
  <si>
    <t>641 878 471,64</t>
  </si>
  <si>
    <t>632 804 979,79</t>
  </si>
  <si>
    <t>774 466 407,96</t>
  </si>
  <si>
    <t>983 006 535,95</t>
  </si>
  <si>
    <t>1 267 496 429,30</t>
  </si>
  <si>
    <t>1 220 411 808,72</t>
  </si>
  <si>
    <t>1 409 225 850,65</t>
  </si>
  <si>
    <t>1 465 576 330,74</t>
  </si>
  <si>
    <t>1 682 525 275,98</t>
  </si>
  <si>
    <t>1 952 877 712,94</t>
  </si>
  <si>
    <t>2 059 867 141,93</t>
  </si>
  <si>
    <t>2 499 651 149,58</t>
  </si>
  <si>
    <t>2 252 485 419,30</t>
  </si>
  <si>
    <t>2 400 119 302,43</t>
  </si>
  <si>
    <t>2 671 037 678,12</t>
  </si>
  <si>
    <t>2 744 417 862,84</t>
  </si>
  <si>
    <t>2 749 009 387,81</t>
  </si>
  <si>
    <t>956 429 330,50</t>
  </si>
  <si>
    <t>978 742 043,09</t>
  </si>
  <si>
    <t>390 065 790,08</t>
  </si>
  <si>
    <t>1 900 555 232,73</t>
  </si>
  <si>
    <t>1 148 391 486,09</t>
  </si>
  <si>
    <t>1 466 875 180,71</t>
  </si>
  <si>
    <t>1 551 289 134,44</t>
  </si>
  <si>
    <t>1 103 341 051,43</t>
  </si>
  <si>
    <t>1 057 170 191,75</t>
  </si>
  <si>
    <t>1 069 670 473,66</t>
  </si>
  <si>
    <t>1 192 674 597,41</t>
  </si>
  <si>
    <t>1 483 627 450,98</t>
  </si>
  <si>
    <t>1 798 106 322,12</t>
  </si>
  <si>
    <t>2 324 411 350,37</t>
  </si>
  <si>
    <t>2 589 810 097,27</t>
  </si>
  <si>
    <t>3 003 629 764,07</t>
  </si>
  <si>
    <t>3 678 039 260,97</t>
  </si>
  <si>
    <t>4 775 609 756,10</t>
  </si>
  <si>
    <t>11 668 095 052,59</t>
  </si>
  <si>
    <t>12 312 631 578,95</t>
  </si>
  <si>
    <t>13 353 684 210,53</t>
  </si>
  <si>
    <t>19 255 789 473,68</t>
  </si>
  <si>
    <t>23 412 280 701,75</t>
  </si>
  <si>
    <t>24 862 105 263,16</t>
  </si>
  <si>
    <t>26 405 964 912,28</t>
  </si>
  <si>
    <t>19 436 857 142,86</t>
  </si>
  <si>
    <t>18 602 857 142,86</t>
  </si>
  <si>
    <t>17 842 000 000,00</t>
  </si>
  <si>
    <t>18 306 285 714,29</t>
  </si>
  <si>
    <t>19 006 285 714,29</t>
  </si>
  <si>
    <t>923 810 644,46</t>
  </si>
  <si>
    <t>951 710 009,53</t>
  </si>
  <si>
    <t>1 867 294 092,89</t>
  </si>
  <si>
    <t>1 294 303 632,67</t>
  </si>
  <si>
    <t>1 271 270 927,65</t>
  </si>
  <si>
    <t>881 686 236,36</t>
  </si>
  <si>
    <t>4 276 811 594,20</t>
  </si>
  <si>
    <t>2 232 666 666,67</t>
  </si>
  <si>
    <t>2 846 941 009,48</t>
  </si>
  <si>
    <t>2 579 197 597,22</t>
  </si>
  <si>
    <t>3 272 789 809,24</t>
  </si>
  <si>
    <t>3 803 774 150,26</t>
  </si>
  <si>
    <t>4 297 206 163,08</t>
  </si>
  <si>
    <t>5 055 762 454,09</t>
  </si>
  <si>
    <t>6 574 428 744,89</t>
  </si>
  <si>
    <t>6 156 931 205,02</t>
  </si>
  <si>
    <t>8 343 593 768,72</t>
  </si>
  <si>
    <t>10 579 500 690,00</t>
  </si>
  <si>
    <t>11 797 153 835,64</t>
  </si>
  <si>
    <t>13 492 272 703,57</t>
  </si>
  <si>
    <t>15 433 650 873,09</t>
  </si>
  <si>
    <t>15 813 527 222,15</t>
  </si>
  <si>
    <t>15 285 196 734,68</t>
  </si>
  <si>
    <t>16 040 980 662,90</t>
  </si>
  <si>
    <t>20 575 752 993,47</t>
  </si>
  <si>
    <t>20 530 108 824,94</t>
  </si>
  <si>
    <t>20 078 011 376,94</t>
  </si>
  <si>
    <t>25 097 255 744,63</t>
  </si>
  <si>
    <t>22 313 343,58</t>
  </si>
  <si>
    <t>24 023 997,13</t>
  </si>
  <si>
    <t>21 385 988,43</t>
  </si>
  <si>
    <t>18 892 754,62</t>
  </si>
  <si>
    <t>27 842 446,63</t>
  </si>
  <si>
    <t>28 623 417,86</t>
  </si>
  <si>
    <t>25 966 934,90</t>
  </si>
  <si>
    <t>23 207 042,38</t>
  </si>
  <si>
    <t>21 440 194,48</t>
  </si>
  <si>
    <t>22 304 861,51</t>
  </si>
  <si>
    <t>30 528 184,08</t>
  </si>
  <si>
    <t>23 335 913,98</t>
  </si>
  <si>
    <t>23 506 034,20</t>
  </si>
  <si>
    <t>25 755 140,39</t>
  </si>
  <si>
    <t>27 730 566,24</t>
  </si>
  <si>
    <t>30 994 326,56</t>
  </si>
  <si>
    <t>35 565 541,83</t>
  </si>
  <si>
    <t>41 049 420,38</t>
  </si>
  <si>
    <t>53 812 039,77</t>
  </si>
  <si>
    <t>66 347 638,39</t>
  </si>
  <si>
    <t>86 341 581,21</t>
  </si>
  <si>
    <t>76 976 210,81</t>
  </si>
  <si>
    <t>58 885 440,56</t>
  </si>
  <si>
    <t>62 268 292,04</t>
  </si>
  <si>
    <t>58 029 271,15</t>
  </si>
  <si>
    <t>72 530 122,25</t>
  </si>
  <si>
    <t>77 916 570,64</t>
  </si>
  <si>
    <t>89 500 356,15</t>
  </si>
  <si>
    <t>91 744 201,88</t>
  </si>
  <si>
    <t>1 542 425 032,88</t>
  </si>
  <si>
    <t>1 359 013 241,30</t>
  </si>
  <si>
    <t>1 501 033 358,19</t>
  </si>
  <si>
    <t>1 513 589 769,95</t>
  </si>
  <si>
    <t>1 464 235 871,94</t>
  </si>
  <si>
    <t>1 663 106 934,31</t>
  </si>
  <si>
    <t>1 617 123 369,93</t>
  </si>
  <si>
    <t>1 732 365 703,42</t>
  </si>
  <si>
    <t>1 893 605 516,99</t>
  </si>
  <si>
    <t>1 969 998 787,46</t>
  </si>
  <si>
    <t>2 111 504 925,68</t>
  </si>
  <si>
    <t>2 118 997 467,18</t>
  </si>
  <si>
    <t>2 142 342 627,35</t>
  </si>
  <si>
    <t>2 252 793 545,60</t>
  </si>
  <si>
    <t>2 353 723 564,91</t>
  </si>
  <si>
    <t>2 560 250 208,42</t>
  </si>
  <si>
    <t>2 924 234 726,28</t>
  </si>
  <si>
    <t>3 233 293 287,68</t>
  </si>
  <si>
    <t>3 602 270 442,98</t>
  </si>
  <si>
    <t>3 795 952 389,77</t>
  </si>
  <si>
    <t>4 052 833 803,47</t>
  </si>
  <si>
    <t>4 571 778 972,46</t>
  </si>
  <si>
    <t>4 838 479 761,26</t>
  </si>
  <si>
    <t>4 700 650 492,78</t>
  </si>
  <si>
    <t>4 842 470 648,78</t>
  </si>
  <si>
    <t>5 381 304 339,90</t>
  </si>
  <si>
    <t>5 609 205 167,51</t>
  </si>
  <si>
    <t>6 140 106 696,87</t>
  </si>
  <si>
    <t>6 400 214 201,74</t>
  </si>
  <si>
    <t>6 793 545 096,60</t>
  </si>
  <si>
    <t>6 183 362 555,38</t>
  </si>
  <si>
    <t>7 572 418 358,89</t>
  </si>
  <si>
    <t>34 909 252,44</t>
  </si>
  <si>
    <t>106 032 336,74</t>
  </si>
  <si>
    <t>108 352 799,67</t>
  </si>
  <si>
    <t>114 767 324,23</t>
  </si>
  <si>
    <t>109 178 390,28</t>
  </si>
  <si>
    <t>116 908 636,57</t>
  </si>
  <si>
    <t>175 616 165,84</t>
  </si>
  <si>
    <t>125 160 232,15</t>
  </si>
  <si>
    <t>135 023 000,82</t>
  </si>
  <si>
    <t>127 049 661,70</t>
  </si>
  <si>
    <t>116 048 992,77</t>
  </si>
  <si>
    <t>101 508 452,75</t>
  </si>
  <si>
    <t>91 401 635,72</t>
  </si>
  <si>
    <t>72 320 516,64</t>
  </si>
  <si>
    <t>110 153 572,58</t>
  </si>
  <si>
    <t>118 124 915,14</t>
  </si>
  <si>
    <t>127 799 577,42</t>
  </si>
  <si>
    <t>152 023 036,66</t>
  </si>
  <si>
    <t>174 324 827,42</t>
  </si>
  <si>
    <t>148 073 944,24</t>
  </si>
  <si>
    <t>151 677 341,85</t>
  </si>
  <si>
    <t>162 293 345,55</t>
  </si>
  <si>
    <t>169 211 665,02</t>
  </si>
  <si>
    <t>163 624 507,75</t>
  </si>
  <si>
    <t>162 471 181,08</t>
  </si>
  <si>
    <t>236 267 104,56</t>
  </si>
  <si>
    <t>310 805 593,41</t>
  </si>
  <si>
    <t>269 269 815,42</t>
  </si>
  <si>
    <t>289 200 206,43</t>
  </si>
  <si>
    <t>313 438 679,65</t>
  </si>
  <si>
    <t>305 417 343,51</t>
  </si>
  <si>
    <t>349 685 312,44</t>
  </si>
  <si>
    <t>60 709 270,22</t>
  </si>
  <si>
    <t>63 286 205,22</t>
  </si>
  <si>
    <t>67 212 922,88</t>
  </si>
  <si>
    <t>71 076 397,36</t>
  </si>
  <si>
    <t>62 443 152,50</t>
  </si>
  <si>
    <t>69 491 801,64</t>
  </si>
  <si>
    <t>71 771 756,93</t>
  </si>
  <si>
    <t>78 431 689,52</t>
  </si>
  <si>
    <t>84 572 156,78</t>
  </si>
  <si>
    <t>103 390 878,66</t>
  </si>
  <si>
    <t>131 954 545,45</t>
  </si>
  <si>
    <t>150 504 778,07</t>
  </si>
  <si>
    <t>156 635 879,54</t>
  </si>
  <si>
    <t>179 032 255,60</t>
  </si>
  <si>
    <t>196 281 408,37</t>
  </si>
  <si>
    <t>141 122 125,38</t>
  </si>
  <si>
    <t>100 525 927,97</t>
  </si>
  <si>
    <t>117 316 704,36</t>
  </si>
  <si>
    <t>126 079 356,80</t>
  </si>
  <si>
    <t>120 829 795,61</t>
  </si>
  <si>
    <t>121 173 986,05</t>
  </si>
  <si>
    <t>119 513 757,68</t>
  </si>
  <si>
    <t>121 599 150,63</t>
  </si>
  <si>
    <t>116 666 706,11</t>
  </si>
  <si>
    <t>102 956 203,24</t>
  </si>
  <si>
    <t>109 184 873,95</t>
  </si>
  <si>
    <t>96 642 820,08</t>
  </si>
  <si>
    <t>93 925 740,07</t>
  </si>
  <si>
    <t>10 918 300,00</t>
  </si>
  <si>
    <t>14 638 200,00</t>
  </si>
  <si>
    <t>15 628 800,00</t>
  </si>
  <si>
    <t>14 627 300,00</t>
  </si>
  <si>
    <t>13 002 800,00</t>
  </si>
  <si>
    <t>19 473 700,00</t>
  </si>
  <si>
    <t>15 592 200,00</t>
  </si>
  <si>
    <t>13 688 500,00</t>
  </si>
  <si>
    <t>11 209 100,00</t>
  </si>
  <si>
    <t>16 291 200,00</t>
  </si>
  <si>
    <t>19 956 200,00</t>
  </si>
  <si>
    <t>18 651 000,00</t>
  </si>
  <si>
    <t>20 605 900,00</t>
  </si>
  <si>
    <t>23 556 800,00</t>
  </si>
  <si>
    <t>23 324 600,00</t>
  </si>
  <si>
    <t>24 120 800,00</t>
  </si>
  <si>
    <t>25 883 400,00</t>
  </si>
  <si>
    <t>27 113 900,00</t>
  </si>
  <si>
    <t>20 764 400,00</t>
  </si>
  <si>
    <t>30 880 600,00</t>
  </si>
  <si>
    <t>27 820 400,00</t>
  </si>
  <si>
    <t>26 850 900,00</t>
  </si>
  <si>
    <t>33 591 600,00</t>
  </si>
  <si>
    <t>32 399 000,00</t>
  </si>
  <si>
    <t>26 685 700,00</t>
  </si>
  <si>
    <t>448 287 341,43</t>
  </si>
  <si>
    <t>383 823 279,56</t>
  </si>
  <si>
    <t>355 966 067,60</t>
  </si>
  <si>
    <t>395 080 859,88</t>
  </si>
  <si>
    <t>511 707 748,65</t>
  </si>
  <si>
    <t>754 362 152,98</t>
  </si>
  <si>
    <t>889 116 745,09</t>
  </si>
  <si>
    <t>999 122 942,15</t>
  </si>
  <si>
    <t>1 082 414 033,81</t>
  </si>
  <si>
    <t>1 070 553 005,39</t>
  </si>
  <si>
    <t>1 327 719 503,84</t>
  </si>
  <si>
    <t>1 236 356 073,79</t>
  </si>
  <si>
    <t>1 416 133 084,46</t>
  </si>
  <si>
    <t>1 498 223 865,78</t>
  </si>
  <si>
    <t>1 656 495 366,36</t>
  </si>
  <si>
    <t>2 172 150 898,18</t>
  </si>
  <si>
    <t>2 271 527 341,84</t>
  </si>
  <si>
    <t>2 984 845 523,64</t>
  </si>
  <si>
    <t>3 721 019 197,84</t>
  </si>
  <si>
    <t>5 947 416 282,29</t>
  </si>
  <si>
    <t>6 582 435 197,85</t>
  </si>
  <si>
    <t>7 119 842 428,58</t>
  </si>
  <si>
    <t>6 870 790 973,38</t>
  </si>
  <si>
    <t>7 074 382 205,46</t>
  </si>
  <si>
    <t>8 167 448 253,66</t>
  </si>
  <si>
    <t>8 511 569 083,65</t>
  </si>
  <si>
    <t>7 641 650 165,22</t>
  </si>
  <si>
    <t>8 003 092 409,64</t>
  </si>
  <si>
    <t>8 638 738 265,12</t>
  </si>
  <si>
    <t>9 411 139 126,08</t>
  </si>
  <si>
    <t>9 960 534 777,77</t>
  </si>
  <si>
    <t>11 003 611 438,11</t>
  </si>
  <si>
    <t>912 437 500,00</t>
  </si>
  <si>
    <t>869 111 111,11</t>
  </si>
  <si>
    <t>835 418 750,00</t>
  </si>
  <si>
    <t>618 977 272,73</t>
  </si>
  <si>
    <t>401 482 517,48</t>
  </si>
  <si>
    <t>300 802 469,14</t>
  </si>
  <si>
    <t>311 203 967,67</t>
  </si>
  <si>
    <t>372 299 063,81</t>
  </si>
  <si>
    <t>341 723 327,62</t>
  </si>
  <si>
    <t>288 845 758,43</t>
  </si>
  <si>
    <t>399 943 835,77</t>
  </si>
  <si>
    <t>409 226 682,08</t>
  </si>
  <si>
    <t>342 222 004,44</t>
  </si>
  <si>
    <t>388 469 944,35</t>
  </si>
  <si>
    <t>479 667 908,96</t>
  </si>
  <si>
    <t>491 248 860,08</t>
  </si>
  <si>
    <t>497 523 217,50</t>
  </si>
  <si>
    <t>634 355 496,12</t>
  </si>
  <si>
    <t>1 050 037 457,69</t>
  </si>
  <si>
    <t>1 108 530 420,17</t>
  </si>
  <si>
    <t>1 259 251 201,48</t>
  </si>
  <si>
    <t>1 701 230 281,79</t>
  </si>
  <si>
    <t>1 470 114 563,50</t>
  </si>
  <si>
    <t>1 822 284 523,96</t>
  </si>
  <si>
    <t>1 783 996 004,03</t>
  </si>
  <si>
    <t>1 674 757 725,86</t>
  </si>
  <si>
    <t>1 808 632 307,36</t>
  </si>
  <si>
    <t>2 103 524 635,27</t>
  </si>
  <si>
    <t>2 272 777 718,87</t>
  </si>
  <si>
    <t>2 527 312 926,19</t>
  </si>
  <si>
    <t>2 272 174 033,34</t>
  </si>
  <si>
    <t>2 280 111 955,46</t>
  </si>
  <si>
    <t>631 708 567,17</t>
  </si>
  <si>
    <t>603 668 321,48</t>
  </si>
  <si>
    <t>680 055 049,31</t>
  </si>
  <si>
    <t>635 207 448,30</t>
  </si>
  <si>
    <t>386 851 619,41</t>
  </si>
  <si>
    <t>474 592 252,32</t>
  </si>
  <si>
    <t>478 310 596,14</t>
  </si>
  <si>
    <t>481 769 422,90</t>
  </si>
  <si>
    <t>500 841 591,30</t>
  </si>
  <si>
    <t>761 453 944,31</t>
  </si>
  <si>
    <t>649 204 914,90</t>
  </si>
  <si>
    <t>658 458 277,11</t>
  </si>
  <si>
    <t>747 429 021,96</t>
  </si>
  <si>
    <t>1 072 602 348,11</t>
  </si>
  <si>
    <t>1 235 307 760,30</t>
  </si>
  <si>
    <t>1 239 463 194,71</t>
  </si>
  <si>
    <t>1 342 473 385,88</t>
  </si>
  <si>
    <t>1 719 473 550,65</t>
  </si>
  <si>
    <t>1 942 073 931,61</t>
  </si>
  <si>
    <t>2 169 490 785,96</t>
  </si>
  <si>
    <t>2 634 117 029,64</t>
  </si>
  <si>
    <t>3 427 454 490,05</t>
  </si>
  <si>
    <t>3 374 832 302,14</t>
  </si>
  <si>
    <t>3 239 505 404,54</t>
  </si>
  <si>
    <t>3 475 929 876,28</t>
  </si>
  <si>
    <t>2 882 476 784,54</t>
  </si>
  <si>
    <t>3 193 135 535,67</t>
  </si>
  <si>
    <t>3 546 522 411,61</t>
  </si>
  <si>
    <t>4 066 179 190,98</t>
  </si>
  <si>
    <t>4 391 965 647,17</t>
  </si>
  <si>
    <t>5 844 799 894,37</t>
  </si>
  <si>
    <t>6 317 817 921,89</t>
  </si>
  <si>
    <t>59 024 800,00</t>
  </si>
  <si>
    <t>62 922 700,00</t>
  </si>
  <si>
    <t>55 967 124,59</t>
  </si>
  <si>
    <t>49 916 506,02</t>
  </si>
  <si>
    <t>24 280 759,52</t>
  </si>
  <si>
    <t>24 526 863,86</t>
  </si>
  <si>
    <t>22 914 986,36</t>
  </si>
  <si>
    <t>28 876 313,95</t>
  </si>
  <si>
    <t>49 954 222,53</t>
  </si>
  <si>
    <t>72 926 293,18</t>
  </si>
  <si>
    <t>80 541 976,16</t>
  </si>
  <si>
    <t>135 305 544,62</t>
  </si>
  <si>
    <t>148 340 857,45</t>
  </si>
  <si>
    <t>280 489 767,46</t>
  </si>
  <si>
    <t>245 631 295,81</t>
  </si>
  <si>
    <t>292 007 350,90</t>
  </si>
  <si>
    <t>315 338 434,79</t>
  </si>
  <si>
    <t>250 023 525,43</t>
  </si>
  <si>
    <t>256 677 244,80</t>
  </si>
  <si>
    <t>618 152 656,52</t>
  </si>
  <si>
    <t>794 824 379,97</t>
  </si>
  <si>
    <t>2 254 317 996,61</t>
  </si>
  <si>
    <t>18 577 396 576,58</t>
  </si>
  <si>
    <t>20 692 464 358,45</t>
  </si>
  <si>
    <t>24 345 231 083,36</t>
  </si>
  <si>
    <t>26 814 420 574,18</t>
  </si>
  <si>
    <t>29 822 054 564,85</t>
  </si>
  <si>
    <t>36 725 677 830,94</t>
  </si>
  <si>
    <t>43 900 548 533,27</t>
  </si>
  <si>
    <t>44 575 910 284,62</t>
  </si>
  <si>
    <t>31 664 033 836,12</t>
  </si>
  <si>
    <t>36 771 578 947,37</t>
  </si>
  <si>
    <t>45 319 736 842,11</t>
  </si>
  <si>
    <t>42 868 684 210,53</t>
  </si>
  <si>
    <t>45 496 842 105,26</t>
  </si>
  <si>
    <t>51 330 789 473,68</t>
  </si>
  <si>
    <t>60 541 315 789,47</t>
  </si>
  <si>
    <t>66 554 355 575,51</t>
  </si>
  <si>
    <t>75 676 898 751,43</t>
  </si>
  <si>
    <t>86 314 579 939,49</t>
  </si>
  <si>
    <t>104 108 759 517,96</t>
  </si>
  <si>
    <t>82 860 547 595,40</t>
  </si>
  <si>
    <t>103 279 004 066,93</t>
  </si>
  <si>
    <t>118 657 189 542,48</t>
  </si>
  <si>
    <t>126 201 761 201,76</t>
  </si>
  <si>
    <t>128 940 302 770,64</t>
  </si>
  <si>
    <t>134 969 293 287,30</t>
  </si>
  <si>
    <t>115 869 927 025,99</t>
  </si>
  <si>
    <t>113 522 888 894,25</t>
  </si>
  <si>
    <t>121 628 685 703,66</t>
  </si>
  <si>
    <t>137 386 434 041,29</t>
  </si>
  <si>
    <t>136 855 039 227,52</t>
  </si>
  <si>
    <t>121 297 014 392,77</t>
  </si>
  <si>
    <t>140 832 669 611,18</t>
  </si>
  <si>
    <t>39 715 423,87</t>
  </si>
  <si>
    <t>45 279 035,90</t>
  </si>
  <si>
    <t>47 543 792,08</t>
  </si>
  <si>
    <t>57 559 629,41</t>
  </si>
  <si>
    <t>69 419 759,54</t>
  </si>
  <si>
    <t>79 686 108,49</t>
  </si>
  <si>
    <t>95 232 774,67</t>
  </si>
  <si>
    <t>116 510 633,02</t>
  </si>
  <si>
    <t>198 421 734,52</t>
  </si>
  <si>
    <t>216 241 570,59</t>
  </si>
  <si>
    <t>201 216 088,52</t>
  </si>
  <si>
    <t>225 184 060,31</t>
  </si>
  <si>
    <t>203 406 319,89</t>
  </si>
  <si>
    <t>214 602 048,26</t>
  </si>
  <si>
    <t>258 716 433,81</t>
  </si>
  <si>
    <t>284 350 833,07</t>
  </si>
  <si>
    <t>293 415 225,00</t>
  </si>
  <si>
    <t>264 908 564,05</t>
  </si>
  <si>
    <t>2 114 778 527,96</t>
  </si>
  <si>
    <t>2 330 697 241,96</t>
  </si>
  <si>
    <t>2 512 065 233,86</t>
  </si>
  <si>
    <t>2 672 501 777,73</t>
  </si>
  <si>
    <t>3 093 938 504,65</t>
  </si>
  <si>
    <t>3 476 841 748,29</t>
  </si>
  <si>
    <t>3 693 216 620,23</t>
  </si>
  <si>
    <t>4 073 860 313,61</t>
  </si>
  <si>
    <t>4 362 052 626,84</t>
  </si>
  <si>
    <t>4 283 778 550,40</t>
  </si>
  <si>
    <t>4 461 264 359,17</t>
  </si>
  <si>
    <t>4 224 177 589,53</t>
  </si>
  <si>
    <t>4 631 985 078,40</t>
  </si>
  <si>
    <t>5 367 060 712,81</t>
  </si>
  <si>
    <t>5 913 222 650,46</t>
  </si>
  <si>
    <t>7 367 641 791,04</t>
  </si>
  <si>
    <t>8 665 584 365,59</t>
  </si>
  <si>
    <t>9 679 136 022,10</t>
  </si>
  <si>
    <t>11 958 133 103,43</t>
  </si>
  <si>
    <t>12 481 652 062,56</t>
  </si>
  <si>
    <t>16 290 998 025,91</t>
  </si>
  <si>
    <t>19 698 015 165,71</t>
  </si>
  <si>
    <t>21 817 392 219,17</t>
  </si>
  <si>
    <t>23 712 857 906,24</t>
  </si>
  <si>
    <t>25 185 969 333,98</t>
  </si>
  <si>
    <t>25 146 739 361,78</t>
  </si>
  <si>
    <t>26 828 529 471,08</t>
  </si>
  <si>
    <t>29 377 700 976,21</t>
  </si>
  <si>
    <t>28 401 845 161,02</t>
  </si>
  <si>
    <t>25 984 374 748,59</t>
  </si>
  <si>
    <t>23 809 657 109,17</t>
  </si>
  <si>
    <t>26 492 457 876,11</t>
  </si>
  <si>
    <t>687 731 055,56</t>
  </si>
  <si>
    <t>762 721 222,28</t>
  </si>
  <si>
    <t>694 364 714,97</t>
  </si>
  <si>
    <t>617 754 901,62</t>
  </si>
  <si>
    <t>631 260 781,09</t>
  </si>
  <si>
    <t>705 494 120,43</t>
  </si>
  <si>
    <t>846 387 449,70</t>
  </si>
  <si>
    <t>998 997 749,63</t>
  </si>
  <si>
    <t>2 463 282 557,00</t>
  </si>
  <si>
    <t>2 515 158 686,08</t>
  </si>
  <si>
    <t>2 568 845 789,99</t>
  </si>
  <si>
    <t>2 631 287 635,82</t>
  </si>
  <si>
    <t>3 038 718 818,71</t>
  </si>
  <si>
    <t>3 537 685 128,06</t>
  </si>
  <si>
    <t>3 851 736 542,61</t>
  </si>
  <si>
    <t>4 220 652 030,30</t>
  </si>
  <si>
    <t>4 260 540 375,99</t>
  </si>
  <si>
    <t>5 067 084 946,90</t>
  </si>
  <si>
    <t>6 637 378 578,57</t>
  </si>
  <si>
    <t>6 304 040 886,85</t>
  </si>
  <si>
    <t>7 541 331 747,21</t>
  </si>
  <si>
    <t>9 143 276 271,22</t>
  </si>
  <si>
    <t>10 071 033 992,40</t>
  </si>
  <si>
    <t>11 624 208 663,70</t>
  </si>
  <si>
    <t>12 561 908 234,47</t>
  </si>
  <si>
    <t>11 601 764 585,53</t>
  </si>
  <si>
    <t>12 373 020 944,23</t>
  </si>
  <si>
    <t>13 383 229 244,30</t>
  </si>
  <si>
    <t>15 395 421 860,91</t>
  </si>
  <si>
    <t>17 497 492 607,46</t>
  </si>
  <si>
    <t>17 895 943 324,10</t>
  </si>
  <si>
    <t>19 863 163 315,10</t>
  </si>
  <si>
    <t>366 860 334,13</t>
  </si>
  <si>
    <t>403 067 700,58</t>
  </si>
  <si>
    <t>402 468 065,88</t>
  </si>
  <si>
    <t>255 047 807,51</t>
  </si>
  <si>
    <t>208 588 288,43</t>
  </si>
  <si>
    <t>290 430 676,93</t>
  </si>
  <si>
    <t>308 630 546,55</t>
  </si>
  <si>
    <t>301 638 039,27</t>
  </si>
  <si>
    <t>267 648 979,46</t>
  </si>
  <si>
    <t>255 575 666,24</t>
  </si>
  <si>
    <t>237 688 737,38</t>
  </si>
  <si>
    <t>228 744 844,91</t>
  </si>
  <si>
    <t>272 506 096,61</t>
  </si>
  <si>
    <t>308 837 383,82</t>
  </si>
  <si>
    <t>332 741 668,34</t>
  </si>
  <si>
    <t>363 732 932,66</t>
  </si>
  <si>
    <t>406 186 919,44</t>
  </si>
  <si>
    <t>409 651 433,03</t>
  </si>
  <si>
    <t>577 234 623,54</t>
  </si>
  <si>
    <t>507 594 595,20</t>
  </si>
  <si>
    <t>513 699 531,30</t>
  </si>
  <si>
    <t>663 044 940,61</t>
  </si>
  <si>
    <t>712 779 178,32</t>
  </si>
  <si>
    <t>761 909 505,49</t>
  </si>
  <si>
    <t>739 944 503,10</t>
  </si>
  <si>
    <t>651 911 997,01</t>
  </si>
  <si>
    <t>1 302 930 650,67</t>
  </si>
  <si>
    <t>1 363 724 899,76</t>
  </si>
  <si>
    <t>1 493 575 798,93</t>
  </si>
  <si>
    <t>1 528 321 229,67</t>
  </si>
  <si>
    <t>1 719 435 410,17</t>
  </si>
  <si>
    <t>1 864 075 334,33</t>
  </si>
  <si>
    <t>1 641 477 685,99</t>
  </si>
  <si>
    <t>1 605 932 448,30</t>
  </si>
  <si>
    <t>1 875 259 021,62</t>
  </si>
  <si>
    <t>1 742 294 939,02</t>
  </si>
  <si>
    <t>1 219 773 280,92</t>
  </si>
  <si>
    <t>1 507 256 456,40</t>
  </si>
  <si>
    <t>1 589 117 455,81</t>
  </si>
  <si>
    <t>1 411 184 221,75</t>
  </si>
  <si>
    <t>1 533 716 961,11</t>
  </si>
  <si>
    <t>1 532 464 590,26</t>
  </si>
  <si>
    <t>1 443 657 116,93</t>
  </si>
  <si>
    <t>1 554 351 516,67</t>
  </si>
  <si>
    <t>1 736 452 310,12</t>
  </si>
  <si>
    <t>2 122 786 236,67</t>
  </si>
  <si>
    <t>2 525 993 167,76</t>
  </si>
  <si>
    <t>2 607 143 508,00</t>
  </si>
  <si>
    <t>2 739 093 035,45</t>
  </si>
  <si>
    <t>3 307 573 748,57</t>
  </si>
  <si>
    <t>3 721 652 167,71</t>
  </si>
  <si>
    <t>3 552 208 754,15</t>
  </si>
  <si>
    <t>3 510 605 905,52</t>
  </si>
  <si>
    <t>4 151 820 860,37</t>
  </si>
  <si>
    <t>4 081 744 914,52</t>
  </si>
  <si>
    <t>4 596 141 567,03</t>
  </si>
  <si>
    <t>4 583 579 827,58</t>
  </si>
  <si>
    <t>4 192 474 540,00</t>
  </si>
  <si>
    <t>4 444 780 812,06</t>
  </si>
  <si>
    <t>4 887 516 151,97</t>
  </si>
  <si>
    <t>5 551 116 084,09</t>
  </si>
  <si>
    <t>5 516 979 541,26</t>
  </si>
  <si>
    <t>5 689 775 289,88</t>
  </si>
  <si>
    <t>6 814 032 885,28</t>
  </si>
  <si>
    <t>122 835 431 098,90</t>
  </si>
  <si>
    <t>137 265 006 208,79</t>
  </si>
  <si>
    <t>142 623 354 258,24</t>
  </si>
  <si>
    <t>143 858 047 115,39</t>
  </si>
  <si>
    <t>92 904 713 406,59</t>
  </si>
  <si>
    <t>80 729 501 950,55</t>
  </si>
  <si>
    <t>91 323 814 532,97</t>
  </si>
  <si>
    <t>110 700 438 214,29</t>
  </si>
  <si>
    <t>100 029 028 983,52</t>
  </si>
  <si>
    <t>75 575 420 802,84</t>
  </si>
  <si>
    <t>107 810 576 151,11</t>
  </si>
  <si>
    <t>2 835 768 701,28</t>
  </si>
  <si>
    <t>2 581 025 479,35</t>
  </si>
  <si>
    <t>2 726 009 169,91</t>
  </si>
  <si>
    <t>2 513 340 239,49</t>
  </si>
  <si>
    <t>1 749 157 850,25</t>
  </si>
  <si>
    <t>2 284 510 496,28</t>
  </si>
  <si>
    <t>2 478 631 710,07</t>
  </si>
  <si>
    <t>2 772 290 272,54</t>
  </si>
  <si>
    <t>2 872 739 772,98</t>
  </si>
  <si>
    <t>2 711 283 807,30</t>
  </si>
  <si>
    <t>2 310 378 086,42</t>
  </si>
  <si>
    <t>2 383 501 477,41</t>
  </si>
  <si>
    <t>2 617 981 033,08</t>
  </si>
  <si>
    <t>3 232 887 403,88</t>
  </si>
  <si>
    <t>3 650 269 845,91</t>
  </si>
  <si>
    <t>3 899 791 828,83</t>
  </si>
  <si>
    <t>4 192 658 246,46</t>
  </si>
  <si>
    <t>4 740 575 099,50</t>
  </si>
  <si>
    <t>5 932 625 560,54</t>
  </si>
  <si>
    <t>6 105 152 655,77</t>
  </si>
  <si>
    <t>5 581 626 546,63</t>
  </si>
  <si>
    <t>6 150 747 185,24</t>
  </si>
  <si>
    <t>6 437 290 069,67</t>
  </si>
  <si>
    <t>8 115 691 934,15</t>
  </si>
  <si>
    <t>9 693 163 017,54</t>
  </si>
  <si>
    <t>8 949 000 840,14</t>
  </si>
  <si>
    <t>9 158 686 654,33</t>
  </si>
  <si>
    <t>10 556 897 044,33</t>
  </si>
  <si>
    <t>12 194 310 343,12</t>
  </si>
  <si>
    <t>12 402 907 608,83</t>
  </si>
  <si>
    <t>12 795 412 824,32</t>
  </si>
  <si>
    <t>14 994 170 849,51</t>
  </si>
  <si>
    <t>627 962 086,68</t>
  </si>
  <si>
    <t>400 290 192,40</t>
  </si>
  <si>
    <t>379 497 754,94</t>
  </si>
  <si>
    <t>361 475 911,87</t>
  </si>
  <si>
    <t>159 545 456,82</t>
  </si>
  <si>
    <t>206 592 892,04</t>
  </si>
  <si>
    <t>250 006 519,46</t>
  </si>
  <si>
    <t>344 576 224,31</t>
  </si>
  <si>
    <t>372 061 336,65</t>
  </si>
  <si>
    <t>395 269 356,74</t>
  </si>
  <si>
    <t>347 119 114,84</t>
  </si>
  <si>
    <t>322 558 945,21</t>
  </si>
  <si>
    <t>321 542 258,46</t>
  </si>
  <si>
    <t>304 933 461,05</t>
  </si>
  <si>
    <t>346 070 388,90</t>
  </si>
  <si>
    <t>437 814 817,83</t>
  </si>
  <si>
    <t>524 813 475,48</t>
  </si>
  <si>
    <t>680 002 925,29</t>
  </si>
  <si>
    <t>841 261 943,20</t>
  </si>
  <si>
    <t>888 998 107,10</t>
  </si>
  <si>
    <t>998 722 585,27</t>
  </si>
  <si>
    <t>1 249 188 539,52</t>
  </si>
  <si>
    <t>1 393 270 107,48</t>
  </si>
  <si>
    <t>1 376 019 893,73</t>
  </si>
  <si>
    <t>1 444 366 065,30</t>
  </si>
  <si>
    <t>1 488 826 432,27</t>
  </si>
  <si>
    <t>1 462 080 415,22</t>
  </si>
  <si>
    <t>1 599 281 009,07</t>
  </si>
  <si>
    <t>1 673 399 192,24</t>
  </si>
  <si>
    <t>1 953 633 205,30</t>
  </si>
  <si>
    <t>1 898 777 454,79</t>
  </si>
  <si>
    <t>2 251 840 131,87</t>
  </si>
  <si>
    <t>116 737 449,95</t>
  </si>
  <si>
    <t>263 565 020,07</t>
  </si>
  <si>
    <t>263 889 467,36</t>
  </si>
  <si>
    <t>239 214 096,92</t>
  </si>
  <si>
    <t>349 788 648,37</t>
  </si>
  <si>
    <t>314 055 879,24</t>
  </si>
  <si>
    <t>341 882 589,33</t>
  </si>
  <si>
    <t>230 360 672,44</t>
  </si>
  <si>
    <t>159 707 086,21</t>
  </si>
  <si>
    <t>162 697 594,50</t>
  </si>
  <si>
    <t>170 154 868,31</t>
  </si>
  <si>
    <t>86 207 007,98</t>
  </si>
  <si>
    <t>110 373 264,22</t>
  </si>
  <si>
    <t>143 324 271,18</t>
  </si>
  <si>
    <t>170 592 288,34</t>
  </si>
  <si>
    <t>185 801 185,60</t>
  </si>
  <si>
    <t>195 439 410,16</t>
  </si>
  <si>
    <t>208 625 780,91</t>
  </si>
  <si>
    <t>196 283 132,36</t>
  </si>
  <si>
    <t>160 662 059,99</t>
  </si>
  <si>
    <t>200 605 769,28</t>
  </si>
  <si>
    <t>231 567 534,31</t>
  </si>
  <si>
    <t>552 576 997,54</t>
  </si>
  <si>
    <t>1 044 515 691,72</t>
  </si>
  <si>
    <t>783 070 136,50</t>
  </si>
  <si>
    <t>192 201 924,19</t>
  </si>
  <si>
    <t>206 190 305,20</t>
  </si>
  <si>
    <t>192 860 732,07</t>
  </si>
  <si>
    <t>215 301 474,47</t>
  </si>
  <si>
    <t>226 342 281,43</t>
  </si>
  <si>
    <t>213 054 939,46</t>
  </si>
  <si>
    <t>239 854 409,48</t>
  </si>
  <si>
    <t>127 356 162,80</t>
  </si>
  <si>
    <t>196 137 797,41</t>
  </si>
  <si>
    <t>246 216 058,91</t>
  </si>
  <si>
    <t>256 584 937,42</t>
  </si>
  <si>
    <t>273 484 059,93</t>
  </si>
  <si>
    <t>309 450 635,49</t>
  </si>
  <si>
    <t>307 292 512,73</t>
  </si>
  <si>
    <t>295 856 488,72</t>
  </si>
  <si>
    <t>281 386 972,49</t>
  </si>
  <si>
    <t>294 335 101,07</t>
  </si>
  <si>
    <t>312 011 239,52</t>
  </si>
  <si>
    <t>313 703 058,39</t>
  </si>
  <si>
    <t>300 228 182,19</t>
  </si>
  <si>
    <t>422 265 007,20</t>
  </si>
  <si>
    <t>523 874 837,45</t>
  </si>
  <si>
    <t>568 131 712,61</t>
  </si>
  <si>
    <t>638 701 218,34</t>
  </si>
  <si>
    <t>658 145 286,29</t>
  </si>
  <si>
    <t>716 725 584,66</t>
  </si>
  <si>
    <t>579 721 857,04</t>
  </si>
  <si>
    <t>703 128 596,41</t>
  </si>
  <si>
    <t>856 354 963,57</t>
  </si>
  <si>
    <t>763 576 777,89</t>
  </si>
  <si>
    <t>687 012 975,17</t>
  </si>
  <si>
    <t>785 064 020,93</t>
  </si>
  <si>
    <t>796 126 390,21</t>
  </si>
  <si>
    <t>646 732 650,79</t>
  </si>
  <si>
    <t>659 106 771,34</t>
  </si>
  <si>
    <t>795 991 196,85</t>
  </si>
  <si>
    <t>748 847 657,87</t>
  </si>
  <si>
    <t>784 127 072,56</t>
  </si>
  <si>
    <t>854 454 403,97</t>
  </si>
  <si>
    <t>1 108 363 012,28</t>
  </si>
  <si>
    <t>1 334 045 918,24</t>
  </si>
  <si>
    <t>1 797 209 034,26</t>
  </si>
  <si>
    <t>2 170 958 105,11</t>
  </si>
  <si>
    <t>2 605 586 540,58</t>
  </si>
  <si>
    <t>3 053 797 727,06</t>
  </si>
  <si>
    <t>3 508 281 909,71</t>
  </si>
  <si>
    <t>4 084 736 685,20</t>
  </si>
  <si>
    <t>3 692 026 496,11</t>
  </si>
  <si>
    <t>3 446 102 819,24</t>
  </si>
  <si>
    <t>3 605 970 149,25</t>
  </si>
  <si>
    <t>3 661 028 192,37</t>
  </si>
  <si>
    <t>3 677 611 940,30</t>
  </si>
  <si>
    <t>3 084 080 134,59</t>
  </si>
  <si>
    <t>3 173 015 086,43</t>
  </si>
  <si>
    <t>3 305 201 631,58</t>
  </si>
  <si>
    <t>3 850 692 312,37</t>
  </si>
  <si>
    <t>4 720 759 793,17</t>
  </si>
  <si>
    <t>5 465 524 549,25</t>
  </si>
  <si>
    <t>5 308 863 751,97</t>
  </si>
  <si>
    <t>5 791 915 162,59</t>
  </si>
  <si>
    <t>6 816 230 177,38</t>
  </si>
  <si>
    <t>7 661 988 518,61</t>
  </si>
  <si>
    <t>7 795 950 447,76</t>
  </si>
  <si>
    <t>7 841 494 699,10</t>
  </si>
  <si>
    <t>8 159 992 442,12</t>
  </si>
  <si>
    <t>7 915 378 145,87</t>
  </si>
  <si>
    <t>7 579 485 434,23</t>
  </si>
  <si>
    <t>6 450 289 821,88</t>
  </si>
  <si>
    <t>2 105 103 841,02</t>
  </si>
  <si>
    <t>638 125 159,07</t>
  </si>
  <si>
    <t>1 132 761 304,35</t>
  </si>
  <si>
    <t>979 779 903,38</t>
  </si>
  <si>
    <t>639 444 638,72</t>
  </si>
  <si>
    <t>658 300 184,94</t>
  </si>
  <si>
    <t>566 945 895,94</t>
  </si>
  <si>
    <t>711 693 101,13</t>
  </si>
  <si>
    <t>836 304 021,65</t>
  </si>
  <si>
    <t>1 048 070 417,33</t>
  </si>
  <si>
    <t>904 598 314,44</t>
  </si>
  <si>
    <t>939 100 573,83</t>
  </si>
  <si>
    <t>940 495 440,65</t>
  </si>
  <si>
    <t>981 826 760,97</t>
  </si>
  <si>
    <t>1 000 215 084,22</t>
  </si>
  <si>
    <t>1 112 413 250,98</t>
  </si>
  <si>
    <t>1 285 195 846,63</t>
  </si>
  <si>
    <t>1 461 949 685,61</t>
  </si>
  <si>
    <t>1 771 405 798,94</t>
  </si>
  <si>
    <t>2 284 013 588,81</t>
  </si>
  <si>
    <t>2 762 680 333,19</t>
  </si>
  <si>
    <t>3 141 068 231,12</t>
  </si>
  <si>
    <t>2 824 291 474,67</t>
  </si>
  <si>
    <t>3 088 120 223,33</t>
  </si>
  <si>
    <t>4 104 183 714,87</t>
  </si>
  <si>
    <t>5 214 885 622,89</t>
  </si>
  <si>
    <t>7 491 703 730,50</t>
  </si>
  <si>
    <t>10 526 636 527,40</t>
  </si>
  <si>
    <t>16 295 156 520,21</t>
  </si>
  <si>
    <t>19 283 111 445,23</t>
  </si>
  <si>
    <t>23 010 337 250,37</t>
  </si>
  <si>
    <t>23 807 775 734,11</t>
  </si>
  <si>
    <t>24 871 407 184,10</t>
  </si>
  <si>
    <t>24 315 344 227,93</t>
  </si>
  <si>
    <t>51 338 555,19</t>
  </si>
  <si>
    <t>63 680 868,97</t>
  </si>
  <si>
    <t>68 051 948,05</t>
  </si>
  <si>
    <t>87 187 500,00</t>
  </si>
  <si>
    <t>131 121 493,86</t>
  </si>
  <si>
    <t>144 029 778,19</t>
  </si>
  <si>
    <t>143 740 067,10</t>
  </si>
  <si>
    <t>143 806 883,69</t>
  </si>
  <si>
    <t>135 345 454,55</t>
  </si>
  <si>
    <t>139 440 293,56</t>
  </si>
  <si>
    <t>139 838 947,72</t>
  </si>
  <si>
    <t>171 409 218,97</t>
  </si>
  <si>
    <t>217 515 865,82</t>
  </si>
  <si>
    <t>224 764 164,26</t>
  </si>
  <si>
    <t>219 861 092,68</t>
  </si>
  <si>
    <t>252 987 947,97</t>
  </si>
  <si>
    <t>357 671 544,72</t>
  </si>
  <si>
    <t>405 118 699,19</t>
  </si>
  <si>
    <t>596 367 096,55</t>
  </si>
  <si>
    <t>471 405 427,96</t>
  </si>
  <si>
    <t>368 751 871,35</t>
  </si>
  <si>
    <t>431 278 773,23</t>
  </si>
  <si>
    <t>402 838 314,33</t>
  </si>
  <si>
    <t>580 321 391,57</t>
  </si>
  <si>
    <t>761 538 246,30</t>
  </si>
  <si>
    <t>1 027 852 348,71</t>
  </si>
  <si>
    <t>1 070 731 086,25</t>
  </si>
  <si>
    <t>1 012 642 179,78</t>
  </si>
  <si>
    <t>1 055 738 272,57</t>
  </si>
  <si>
    <t>936 798 842,81</t>
  </si>
  <si>
    <t>1 161 054 914,79</t>
  </si>
  <si>
    <t>1 480 597 272,96</t>
  </si>
  <si>
    <t>1 554 007 723,00</t>
  </si>
  <si>
    <t>1 776 564 568,83</t>
  </si>
  <si>
    <t>1 970 607 342,02</t>
  </si>
  <si>
    <t>2 117 728 327,70</t>
  </si>
  <si>
    <t>1 970 024 547,30</t>
  </si>
  <si>
    <t>1 824 819 111,25</t>
  </si>
  <si>
    <t>2 376 780 442,83</t>
  </si>
  <si>
    <t>2 723 582 215,49</t>
  </si>
  <si>
    <t>2 775 089 456,25</t>
  </si>
  <si>
    <t>3 069 332 883,61</t>
  </si>
  <si>
    <t>2 887 117 481,40</t>
  </si>
  <si>
    <t>2 437 707 262,73</t>
  </si>
  <si>
    <t>3 174 608 554,31</t>
  </si>
  <si>
    <t>3 762 519 721,12</t>
  </si>
  <si>
    <t>3 640 007 355,92</t>
  </si>
  <si>
    <t>3 033 406 508,31</t>
  </si>
  <si>
    <t>3 455 771 633,70</t>
  </si>
  <si>
    <t>922 947 388,89</t>
  </si>
  <si>
    <t>921 937 430,93</t>
  </si>
  <si>
    <t>882 758 151,24</t>
  </si>
  <si>
    <t>932 110 980,09</t>
  </si>
  <si>
    <t>850 023 611,65</t>
  </si>
  <si>
    <t>1 038 277 244,11</t>
  </si>
  <si>
    <t>1 149 045 742,87</t>
  </si>
  <si>
    <t>1 089 328 240,78</t>
  </si>
  <si>
    <t>1 107 171 565,28</t>
  </si>
  <si>
    <t>998 824 464,34</t>
  </si>
  <si>
    <t>940 012 098,38</t>
  </si>
  <si>
    <t>900 206 586,80</t>
  </si>
  <si>
    <t>924 050 187,01</t>
  </si>
  <si>
    <t>1 093 344 439,53</t>
  </si>
  <si>
    <t>1 109 113 797,74</t>
  </si>
  <si>
    <t>941 627 236,67</t>
  </si>
  <si>
    <t>1 446 428 387,22</t>
  </si>
  <si>
    <t>1 932 719 911,87</t>
  </si>
  <si>
    <t>2 293 502 160,36</t>
  </si>
  <si>
    <t>2 168 803 072,34</t>
  </si>
  <si>
    <t>2 214 618 261,18</t>
  </si>
  <si>
    <t>2 212 931 647,35</t>
  </si>
  <si>
    <t>2 411 847 432,71</t>
  </si>
  <si>
    <t>2 482 888 198,55</t>
  </si>
  <si>
    <t>2 606 694 649,34</t>
  </si>
  <si>
    <t>2 315 042 114,47</t>
  </si>
  <si>
    <t>2 587 713 330,71</t>
  </si>
  <si>
    <t>3 268 169 143,29</t>
  </si>
  <si>
    <t>3 953 252 654,60</t>
  </si>
  <si>
    <t>3 950 964 346,81</t>
  </si>
  <si>
    <t>4 045 447 565,42</t>
  </si>
  <si>
    <t>4 591 575 622,44</t>
  </si>
  <si>
    <t>281 949 287,60</t>
  </si>
  <si>
    <t>296 865 613,99</t>
  </si>
  <si>
    <t>336 507 717,90</t>
  </si>
  <si>
    <t>364 189 713,32</t>
  </si>
  <si>
    <t>400 988 935,18</t>
  </si>
  <si>
    <t>410 210 481,41</t>
  </si>
  <si>
    <t>442 172 023,09</t>
  </si>
  <si>
    <t>446 283 853,99</t>
  </si>
  <si>
    <t>346 486 812,97</t>
  </si>
  <si>
    <t>368 399 675,06</t>
  </si>
  <si>
    <t>328 722 634,60</t>
  </si>
  <si>
    <t>340 809 979,79</t>
  </si>
  <si>
    <t>364 833 782,98</t>
  </si>
  <si>
    <t>429 168 688,68</t>
  </si>
  <si>
    <t>535 160 415,46</t>
  </si>
  <si>
    <t>490 317 445,30</t>
  </si>
  <si>
    <t>497 189 521,72</t>
  </si>
  <si>
    <t>522 991 119,67</t>
  </si>
  <si>
    <t>566 742 988,02</t>
  </si>
  <si>
    <t>478 757 375,88</t>
  </si>
  <si>
    <t>532 969 820,17</t>
  </si>
  <si>
    <t>658 115 975,21</t>
  </si>
  <si>
    <t>664 238 393,21</t>
  </si>
  <si>
    <t>684 515 503,67</t>
  </si>
  <si>
    <t>729 203 142,84</t>
  </si>
  <si>
    <t>710 401 830,31</t>
  </si>
  <si>
    <t>798 825 528,07</t>
  </si>
  <si>
    <t>840 165 917,81</t>
  </si>
  <si>
    <t>867 195 528,35</t>
  </si>
  <si>
    <t>861 229 625,34</t>
  </si>
  <si>
    <t>755 413 198,69</t>
  </si>
  <si>
    <t>725 628 832,51</t>
  </si>
  <si>
    <t>1 399 505 588,08</t>
  </si>
  <si>
    <t>1 386 037 618,28</t>
  </si>
  <si>
    <t>1 300 824 414,59</t>
  </si>
  <si>
    <t>826 360 788,47</t>
  </si>
  <si>
    <t>1 040 202 195,87</t>
  </si>
  <si>
    <t>1 226 366 814,57</t>
  </si>
  <si>
    <t>1 974 563 555,22</t>
  </si>
  <si>
    <t>2 088 868 381,35</t>
  </si>
  <si>
    <t>2 190 512 318,88</t>
  </si>
  <si>
    <t>1 923 479 442,94</t>
  </si>
  <si>
    <t>1 907 818 130,50</t>
  </si>
  <si>
    <t>1 988 108 921,36</t>
  </si>
  <si>
    <t>2 031 794 649,08</t>
  </si>
  <si>
    <t>2 328 555 155,36</t>
  </si>
  <si>
    <t>2 608 261 823,99</t>
  </si>
  <si>
    <t>3 187 808 471,02</t>
  </si>
  <si>
    <t>5 006 047 089,63</t>
  </si>
  <si>
    <t>6 168 624 549,89</t>
  </si>
  <si>
    <t>6 670 314 404,13</t>
  </si>
  <si>
    <t>7 786 224 014,89</t>
  </si>
  <si>
    <t>8 433 939 308,27</t>
  </si>
  <si>
    <t>9 215 894 913,68</t>
  </si>
  <si>
    <t>10 862 881 168,25</t>
  </si>
  <si>
    <t>11 767 067 760,14</t>
  </si>
  <si>
    <t>12 998 901 301,38</t>
  </si>
  <si>
    <t>13 248 582 938,22</t>
  </si>
  <si>
    <t>13 588 041 503,62</t>
  </si>
  <si>
    <t>14 359 143 958,71</t>
  </si>
  <si>
    <t>15 963 232 564,93</t>
  </si>
  <si>
    <t>16 994 832 826,75</t>
  </si>
  <si>
    <t>17 520 460 156,24</t>
  </si>
  <si>
    <t>18 753 403 254,54</t>
  </si>
  <si>
    <t>124 478 988,06</t>
  </si>
  <si>
    <t>170 493 398,05</t>
  </si>
  <si>
    <t>197 743 266,12</t>
  </si>
  <si>
    <t>231 623 027,02</t>
  </si>
  <si>
    <t>274 081 419,73</t>
  </si>
  <si>
    <t>330 860 331,31</t>
  </si>
  <si>
    <t>386 202 270,42</t>
  </si>
  <si>
    <t>360 323 167,51</t>
  </si>
  <si>
    <t>284 992 705,37</t>
  </si>
  <si>
    <t>326 808 190,62</t>
  </si>
  <si>
    <t>285 250 699,64</t>
  </si>
  <si>
    <t>300 554 078,53</t>
  </si>
  <si>
    <t>323 200 159,09</t>
  </si>
  <si>
    <t>407 095 787,37</t>
  </si>
  <si>
    <t>458 123 075,18</t>
  </si>
  <si>
    <t>635 437 179,83</t>
  </si>
  <si>
    <t>904 370 072,19</t>
  </si>
  <si>
    <t>1 072 385 909,74</t>
  </si>
  <si>
    <t>1 467 798 894,14</t>
  </si>
  <si>
    <t>1 468 552 910,54</t>
  </si>
  <si>
    <t>2 172 767 658,77</t>
  </si>
  <si>
    <t>2 696 430 488,89</t>
  </si>
  <si>
    <t>3 306 218 188,22</t>
  </si>
  <si>
    <t>3 646 229 060,06</t>
  </si>
  <si>
    <t>3 826 415 521,52</t>
  </si>
  <si>
    <t>3 995 147 404,96</t>
  </si>
  <si>
    <t>4 576 354 843,51</t>
  </si>
  <si>
    <t>5 277 118 779,75</t>
  </si>
  <si>
    <t>5 720 641 850,75</t>
  </si>
  <si>
    <t>5 909 157 419,69</t>
  </si>
  <si>
    <t>6 153 210 337,76</t>
  </si>
  <si>
    <t>6 425 701 592,50</t>
  </si>
  <si>
    <t>6 321 196 358,91</t>
  </si>
  <si>
    <t>5 603 120 936,28</t>
  </si>
  <si>
    <t>6 075 162 548,76</t>
  </si>
  <si>
    <t>5 710 013 003,90</t>
  </si>
  <si>
    <t>5 827 308 192,46</t>
  </si>
  <si>
    <t>6 416 124 837,45</t>
  </si>
  <si>
    <t>7 542 002 600,78</t>
  </si>
  <si>
    <t>7 700 650 195,06</t>
  </si>
  <si>
    <t>6 211 377 633,29</t>
  </si>
  <si>
    <t>7 826 518 335,50</t>
  </si>
  <si>
    <t>11 539 956 306,89</t>
  </si>
  <si>
    <t>10 971 196 618,99</t>
  </si>
  <si>
    <t>11 173 870 741,22</t>
  </si>
  <si>
    <t>12 018 626 267,88</t>
  </si>
  <si>
    <t>13 933 189 596,88</t>
  </si>
  <si>
    <t>19 748 122 236,67</t>
  </si>
  <si>
    <t>23 706 920 676,20</t>
  </si>
  <si>
    <t>25 722 095 708,71</t>
  </si>
  <si>
    <t>40 767 236 671,00</t>
  </si>
  <si>
    <t>28 841 154 226,27</t>
  </si>
  <si>
    <t>41 123 537 061,12</t>
  </si>
  <si>
    <t>52 843 433 029,91</t>
  </si>
  <si>
    <t>59 034 330 299,09</t>
  </si>
  <si>
    <t>58 394 278 283,49</t>
  </si>
  <si>
    <t>57 525 877 763,33</t>
  </si>
  <si>
    <t>41 794 278 283,49</t>
  </si>
  <si>
    <t>36 016 905 071,52</t>
  </si>
  <si>
    <t>40 100 390 117,04</t>
  </si>
  <si>
    <t>49 315 734 720,42</t>
  </si>
  <si>
    <t>45 245 009 362,81</t>
  </si>
  <si>
    <t>35 789 608 582,57</t>
  </si>
  <si>
    <t>44 654 844 213,26</t>
  </si>
  <si>
    <t>3 339 044 727,78</t>
  </si>
  <si>
    <t>5 104 486 961,84</t>
  </si>
  <si>
    <t>4 646 981 368,98</t>
  </si>
  <si>
    <t>3 588 659 887,20</t>
  </si>
  <si>
    <t>4 474 243 884,63</t>
  </si>
  <si>
    <t>6 584 533 557,40</t>
  </si>
  <si>
    <t>5 798 058 745,39</t>
  </si>
  <si>
    <t>8 571 519 055,74</t>
  </si>
  <si>
    <t>9 461 574 027,93</t>
  </si>
  <si>
    <t>12 866 467 697,45</t>
  </si>
  <si>
    <t>22 331 171 893,70</t>
  </si>
  <si>
    <t>30 438 252 763,22</t>
  </si>
  <si>
    <t>40 389 189 578,14</t>
  </si>
  <si>
    <t>53 348 780 922,90</t>
  </si>
  <si>
    <t>30 974 788 503,96</t>
  </si>
  <si>
    <t>42 784 765 737,05</t>
  </si>
  <si>
    <t>61 313 493 341,64</t>
  </si>
  <si>
    <t>71 146 755 240,74</t>
  </si>
  <si>
    <t>71 186 889 335,86</t>
  </si>
  <si>
    <t>63 411 495 030,54</t>
  </si>
  <si>
    <t>36 573 749 640,19</t>
  </si>
  <si>
    <t>21 253 763 682,40</t>
  </si>
  <si>
    <t>29 084 405 512,57</t>
  </si>
  <si>
    <t>37 287 357 737,01</t>
  </si>
  <si>
    <t>34 488 851 368,00</t>
  </si>
  <si>
    <t>24 329 393 813,00</t>
  </si>
  <si>
    <t>29 736 183 281,66</t>
  </si>
  <si>
    <t>196 157 776,42</t>
  </si>
  <si>
    <t>204 701 591,62</t>
  </si>
  <si>
    <t>205 625 598,77</t>
  </si>
  <si>
    <t>188 884 914,33</t>
  </si>
  <si>
    <t>181 055 397,51</t>
  </si>
  <si>
    <t>168 078 695,38</t>
  </si>
  <si>
    <t>102 394 715,11</t>
  </si>
  <si>
    <t>135 139 490,28</t>
  </si>
  <si>
    <t>131 306 413,75</t>
  </si>
  <si>
    <t>130 258 901,27</t>
  </si>
  <si>
    <t>135 269 797,55</t>
  </si>
  <si>
    <t>136 544 917,56</t>
  </si>
  <si>
    <t>130 445 349,29</t>
  </si>
  <si>
    <t>123 518 041,97</t>
  </si>
  <si>
    <t>149 397 628,23</t>
  </si>
  <si>
    <t>189 160 792,22</t>
  </si>
  <si>
    <t>195 021 092,98</t>
  </si>
  <si>
    <t>232 672 197,03</t>
  </si>
  <si>
    <t>248 467 813,03</t>
  </si>
  <si>
    <t>301 413 810,28</t>
  </si>
  <si>
    <t>312 667 504,80</t>
  </si>
  <si>
    <t>331 117 945,32</t>
  </si>
  <si>
    <t>367 520 237,01</t>
  </si>
  <si>
    <t>382 078 011,14</t>
  </si>
  <si>
    <t>419 348 016,63</t>
  </si>
  <si>
    <t>365 230 371,46</t>
  </si>
  <si>
    <t>322 191 517,31</t>
  </si>
  <si>
    <t>298 169 339,89</t>
  </si>
  <si>
    <t>295 465 701,26</t>
  </si>
  <si>
    <t>281 767 585,74</t>
  </si>
  <si>
    <t>284 652 938,00</t>
  </si>
  <si>
    <t>294 643 272,97</t>
  </si>
  <si>
    <t>3 541 038 101,51</t>
  </si>
  <si>
    <t>3 419 625 725,21</t>
  </si>
  <si>
    <t>3 031 072 248,93</t>
  </si>
  <si>
    <t>4 713 613 504,04</t>
  </si>
  <si>
    <t>2 679 880 816,93</t>
  </si>
  <si>
    <t>3 138 228 583,92</t>
  </si>
  <si>
    <t>3 308 828 889,67</t>
  </si>
  <si>
    <t>3 065 013 506,28</t>
  </si>
  <si>
    <t>3 111 985 486,95</t>
  </si>
  <si>
    <t>3 176 040 209,06</t>
  </si>
  <si>
    <t>3 009 647 088,18</t>
  </si>
  <si>
    <t>2 868 096 898,17</t>
  </si>
  <si>
    <t>3 411 712 974,18</t>
  </si>
  <si>
    <t>4 539 305 334,36</t>
  </si>
  <si>
    <t>5 210 510 040,81</t>
  </si>
  <si>
    <t>5 456 074 404,69</t>
  </si>
  <si>
    <t>6 002 272 085,63</t>
  </si>
  <si>
    <t>6 490 580 500,70</t>
  </si>
  <si>
    <t>7 649 392 958,07</t>
  </si>
  <si>
    <t>7 405 380 843,96</t>
  </si>
  <si>
    <t>7 109 178 988,93</t>
  </si>
  <si>
    <t>7 895 656 637,07</t>
  </si>
  <si>
    <t>8 028 747 398,87</t>
  </si>
  <si>
    <t>9 019 690 077,09</t>
  </si>
  <si>
    <t>9 354 181 721,26</t>
  </si>
  <si>
    <t>8 082 026 727,82</t>
  </si>
  <si>
    <t>8 177 032 076,65</t>
  </si>
  <si>
    <t>8 758 300 730,88</t>
  </si>
  <si>
    <t>9 866 435 381,27</t>
  </si>
  <si>
    <t>9 452 355 391,86</t>
  </si>
  <si>
    <t>9 393 366 065,19</t>
  </si>
  <si>
    <t>11 107 035 192,10</t>
  </si>
  <si>
    <t>320 421 347,97</t>
  </si>
  <si>
    <t>383 060 722,55</t>
  </si>
  <si>
    <t>490 786 296,23</t>
  </si>
  <si>
    <t>525 603 395,39</t>
  </si>
  <si>
    <t>564 228 661,47</t>
  </si>
  <si>
    <t>521 394 450,11</t>
  </si>
  <si>
    <t>634 504 437,86</t>
  </si>
  <si>
    <t>798 649 086,77</t>
  </si>
  <si>
    <t>887 928 250,18</t>
  </si>
  <si>
    <t>1 039 042 313,56</t>
  </si>
  <si>
    <t>1 163 893 386,48</t>
  </si>
  <si>
    <t>1 368 910 206,06</t>
  </si>
  <si>
    <t>1 572 722 249,07</t>
  </si>
  <si>
    <t>1 904 719 769,67</t>
  </si>
  <si>
    <t>2 154 995 682,62</t>
  </si>
  <si>
    <t>2 315 908 466,25</t>
  </si>
  <si>
    <t>2 253 222 306,91</t>
  </si>
  <si>
    <t>2 458 530 946,72</t>
  </si>
  <si>
    <t>2 840 692 700,85</t>
  </si>
  <si>
    <t>3 229 212 807,44</t>
  </si>
  <si>
    <t>3 665 020 306,11</t>
  </si>
  <si>
    <t>4 277 014 317,18</t>
  </si>
  <si>
    <t>4 996 150 113,92</t>
  </si>
  <si>
    <t>5 895 325 091,32</t>
  </si>
  <si>
    <t>6 841 428 532,53</t>
  </si>
  <si>
    <t>7 934 070 110,61</t>
  </si>
  <si>
    <t>9 271 628 287,63</t>
  </si>
  <si>
    <t>8 941 654 689,97</t>
  </si>
  <si>
    <t>9 931 048 741,45</t>
  </si>
  <si>
    <t>21 518 162 523,15</t>
  </si>
  <si>
    <t>29 220 247 728,54</t>
  </si>
  <si>
    <t>26 933 458 524,90</t>
  </si>
  <si>
    <t>27 415 623 874,43</t>
  </si>
  <si>
    <t>33 920 472 898,77</t>
  </si>
  <si>
    <t>43 944 846 420,93</t>
  </si>
  <si>
    <t>58 362 608 374,06</t>
  </si>
  <si>
    <t>68 026 294 417,08</t>
  </si>
  <si>
    <t>76 513 759 084,69</t>
  </si>
  <si>
    <t>98 899 010 262,79</t>
  </si>
  <si>
    <t>64 418 079 655,98</t>
  </si>
  <si>
    <t>80 551 125 211,73</t>
  </si>
  <si>
    <t>98 286 706 910,95</t>
  </si>
  <si>
    <t>99 012 781 159,72</t>
  </si>
  <si>
    <t>92 091 046 310,62</t>
  </si>
  <si>
    <t>89 672 569 776,24</t>
  </si>
  <si>
    <t>58 727 944 988,35</t>
  </si>
  <si>
    <t>54 809 924 061,00</t>
  </si>
  <si>
    <t>61 797 229 956,84</t>
  </si>
  <si>
    <t>67 874 492 468,72</t>
  </si>
  <si>
    <t>63 289 787 656,17</t>
  </si>
  <si>
    <t>47 435 690 126,27</t>
  </si>
  <si>
    <t>63 454 914 840,62</t>
  </si>
  <si>
    <t>244 082 018,68</t>
  </si>
  <si>
    <t>238 027 507,30</t>
  </si>
  <si>
    <t>215 774 315,65</t>
  </si>
  <si>
    <t>277 885 055,79</t>
  </si>
  <si>
    <t>213 152 397,30</t>
  </si>
  <si>
    <t>290 563 237,91</t>
  </si>
  <si>
    <t>313 247 944,49</t>
  </si>
  <si>
    <t>306 690 422,01</t>
  </si>
  <si>
    <t>308 518 504,56</t>
  </si>
  <si>
    <t>663 611 681,29</t>
  </si>
  <si>
    <t>660 221 830,22</t>
  </si>
  <si>
    <t>792 135 278,41</t>
  </si>
  <si>
    <t>891 552 234,70</t>
  </si>
  <si>
    <t>1 164 284 043,87</t>
  </si>
  <si>
    <t>1 268 969 886,68</t>
  </si>
  <si>
    <t>1 419 506 071,60</t>
  </si>
  <si>
    <t>1 488 207 971,24</t>
  </si>
  <si>
    <t>1 593 877 564,20</t>
  </si>
  <si>
    <t>1 728 574 963,45</t>
  </si>
  <si>
    <t>1 745 114 036,26</t>
  </si>
  <si>
    <t>1 717 225 350,15</t>
  </si>
  <si>
    <t>1 939 495 721,83</t>
  </si>
  <si>
    <t>1 889 204 963,98</t>
  </si>
  <si>
    <t>2 158 540 823,10</t>
  </si>
  <si>
    <t>2 180 200 581,88</t>
  </si>
  <si>
    <t>1 865 961 048,75</t>
  </si>
  <si>
    <t>1 856 151 835,29</t>
  </si>
  <si>
    <t>1 918 913 561,40</t>
  </si>
  <si>
    <t>2 088 295 622,67</t>
  </si>
  <si>
    <t>2 347 652 637,10</t>
  </si>
  <si>
    <t>2 549 749 278,99</t>
  </si>
  <si>
    <t>2 913 096 880,35</t>
  </si>
  <si>
    <t>1 055 407 840,00</t>
  </si>
  <si>
    <t>816 876 200,00</t>
  </si>
  <si>
    <t>457 098 985,92</t>
  </si>
  <si>
    <t>230 844 226,46</t>
  </si>
  <si>
    <t>290 908 112,28</t>
  </si>
  <si>
    <t>476 957 766,43</t>
  </si>
  <si>
    <t>318 316 252,28</t>
  </si>
  <si>
    <t>336 858 860,75</t>
  </si>
  <si>
    <t>254 177 874,25</t>
  </si>
  <si>
    <t>235 847 010,08</t>
  </si>
  <si>
    <t>252 347 079,76</t>
  </si>
  <si>
    <t>278 222 626,00</t>
  </si>
  <si>
    <t>314 010 346,39</t>
  </si>
  <si>
    <t>402 333 277,69</t>
  </si>
  <si>
    <t>564 421 061,27</t>
  </si>
  <si>
    <t>820 039 941,53</t>
  </si>
  <si>
    <t>1 320 987 080,27</t>
  </si>
  <si>
    <t>1 598 067 690,91</t>
  </si>
  <si>
    <t>1 734 820 512,06</t>
  </si>
  <si>
    <t>1 377 747 668,83</t>
  </si>
  <si>
    <t>2 386 494 389,87</t>
  </si>
  <si>
    <t>3 261 779 821,32</t>
  </si>
  <si>
    <t>3 782 681 361,10</t>
  </si>
  <si>
    <t>3 838 414 602,60</t>
  </si>
  <si>
    <t>3 851 061 546,68</t>
  </si>
  <si>
    <t>3 662 111 062,87</t>
  </si>
  <si>
    <t>3 709 756 454,09</t>
  </si>
  <si>
    <t>4 295 950 865,80</t>
  </si>
  <si>
    <t>5 004 469 707,93</t>
  </si>
  <si>
    <t>5 411 585 399,76</t>
  </si>
  <si>
    <t>4 932 415 861,25</t>
  </si>
  <si>
    <t>5 667 535 760,68</t>
  </si>
  <si>
    <t>19 278 316 045,33</t>
  </si>
  <si>
    <t>19 502 555 796,15</t>
  </si>
  <si>
    <t>22 028 637 699,17</t>
  </si>
  <si>
    <t>22 518 556 851,45</t>
  </si>
  <si>
    <t>26 457 099 208,09</t>
  </si>
  <si>
    <t>30 188 022 473,70</t>
  </si>
  <si>
    <t>33 755 320 551,11</t>
  </si>
  <si>
    <t>33 558 893 898,01</t>
  </si>
  <si>
    <t>25 985 280 785,76</t>
  </si>
  <si>
    <t>28 732 871 434,42</t>
  </si>
  <si>
    <t>29 263 713 361,83</t>
  </si>
  <si>
    <t>27 541 628 757,90</t>
  </si>
  <si>
    <t>29 324 972 325,57</t>
  </si>
  <si>
    <t>30 063 811 943,18</t>
  </si>
  <si>
    <t>31 938 443 353,75</t>
  </si>
  <si>
    <t>36 322 638 142,52</t>
  </si>
  <si>
    <t>42 715 946 936,82</t>
  </si>
  <si>
    <t>51 474 867 709,39</t>
  </si>
  <si>
    <t>59 509 816 529,91</t>
  </si>
  <si>
    <t>55 471 703 569,86</t>
  </si>
  <si>
    <t>67 385 521 204,97</t>
  </si>
  <si>
    <t>73 400 500 832,31</t>
  </si>
  <si>
    <t>82 241 713 138,90</t>
  </si>
  <si>
    <t>87 372 332 621,06</t>
  </si>
  <si>
    <t>92 360 945 967,13</t>
  </si>
  <si>
    <t>93 410 762 377,26</t>
  </si>
  <si>
    <t>96 499 037 058,48</t>
  </si>
  <si>
    <t>98 959 954 574,76</t>
  </si>
  <si>
    <t>106 007 916 411,26</t>
  </si>
  <si>
    <t>114 281 109 497,39</t>
  </si>
  <si>
    <t>102 737 018 890,07</t>
  </si>
  <si>
    <t>113 837 297 063,31</t>
  </si>
  <si>
    <t>438 082 983,47</t>
  </si>
  <si>
    <t>453 752 497,38</t>
  </si>
  <si>
    <t>459 702 400,13</t>
  </si>
  <si>
    <t>438 979 064,68</t>
  </si>
  <si>
    <t>346 799 334,56</t>
  </si>
  <si>
    <t>470 983 850,10</t>
  </si>
  <si>
    <t>474 419 449,77</t>
  </si>
  <si>
    <t>506 702 209,35</t>
  </si>
  <si>
    <t>567 414 397,47</t>
  </si>
  <si>
    <t>627 118 406,39</t>
  </si>
  <si>
    <t>637 339 630,84</t>
  </si>
  <si>
    <t>786 283 946,00</t>
  </si>
  <si>
    <t>883 278 978,55</t>
  </si>
  <si>
    <t>1 072 885 491,81</t>
  </si>
  <si>
    <t>1 233 228 024,53</t>
  </si>
  <si>
    <t>1 413 929 109,52</t>
  </si>
  <si>
    <t>1 785 109 688,35</t>
  </si>
  <si>
    <t>1 937 815 912,25</t>
  </si>
  <si>
    <t>2 135 721 973,09</t>
  </si>
  <si>
    <t>2 493 232 947,77</t>
  </si>
  <si>
    <t>2 430 080 540,54</t>
  </si>
  <si>
    <t>2 683 371 367,04</t>
  </si>
  <si>
    <t>2 471 884 099,76</t>
  </si>
  <si>
    <t>2 275 697 327,96</t>
  </si>
  <si>
    <t>2 640 989 814,23</t>
  </si>
  <si>
    <t>2 306 172 222,23</t>
  </si>
  <si>
    <t>2 507 892 264,26</t>
  </si>
  <si>
    <t>2 895 989 507,05</t>
  </si>
  <si>
    <t>3 453 256 577,55</t>
  </si>
  <si>
    <t>3 615 600 340,84</t>
  </si>
  <si>
    <t>3 695 219 347,41</t>
  </si>
  <si>
    <t>3 943 997 046,69</t>
  </si>
  <si>
    <t>8 329 147 980,54</t>
  </si>
  <si>
    <t>8 399 417 729,08</t>
  </si>
  <si>
    <t>8 890 364 054,81</t>
  </si>
  <si>
    <t>8 380 635 444,67</t>
  </si>
  <si>
    <t>8 959 425 698,14</t>
  </si>
  <si>
    <t>10 277 134 028,10</t>
  </si>
  <si>
    <t>11 058 394 245,00</t>
  </si>
  <si>
    <t>10 696 128 749,87</t>
  </si>
  <si>
    <t>10 760 037 160,05</t>
  </si>
  <si>
    <t>10 866 739 708,70</t>
  </si>
  <si>
    <t>10 475 881 837,00</t>
  </si>
  <si>
    <t>10 024 102 786,87</t>
  </si>
  <si>
    <t>10 656 450 866,53</t>
  </si>
  <si>
    <t>13 535 209 673,71</t>
  </si>
  <si>
    <t>15 869 400 563,83</t>
  </si>
  <si>
    <t>16 305 155 115,62</t>
  </si>
  <si>
    <t>17 265 874 721,45</t>
  </si>
  <si>
    <t>19 496 356 334,61</t>
  </si>
  <si>
    <t>24 758 912 558,22</t>
  </si>
  <si>
    <t>22 516 662 322,67</t>
  </si>
  <si>
    <t>23 916 979 518,13</t>
  </si>
  <si>
    <t>26 976 847 674,26</t>
  </si>
  <si>
    <t>25 949 538 732,56</t>
  </si>
  <si>
    <t>27 954 672 535,84</t>
  </si>
  <si>
    <t>30 751 698 131,16</t>
  </si>
  <si>
    <t>28 291 121 739,40</t>
  </si>
  <si>
    <t>28 657 557 991,33</t>
  </si>
  <si>
    <t>30 115 765 579,86</t>
  </si>
  <si>
    <t>32 142 636 451,77</t>
  </si>
  <si>
    <t>32 552 224 683,12</t>
  </si>
  <si>
    <t>31 604 961 671,30</t>
  </si>
  <si>
    <t>37 260 944 540,25</t>
  </si>
  <si>
    <t>556 713 109,12</t>
  </si>
  <si>
    <t>644 979 410,83</t>
  </si>
  <si>
    <t>659 777 282,85</t>
  </si>
  <si>
    <t>714 458 333,33</t>
  </si>
  <si>
    <t>829 285 714,29</t>
  </si>
  <si>
    <t>936 285 140,56</t>
  </si>
  <si>
    <t>971 825 613,08</t>
  </si>
  <si>
    <t>1 052 621 427,32</t>
  </si>
  <si>
    <t>1 023 502 824,86</t>
  </si>
  <si>
    <t>1 028 933 039,00</t>
  </si>
  <si>
    <t>1 139 264 514,26</t>
  </si>
  <si>
    <t>1 000 829 931,97</t>
  </si>
  <si>
    <t>1 025 431 318,32</t>
  </si>
  <si>
    <t>1 074 363 584,45</t>
  </si>
  <si>
    <t>1 211 643 201,65</t>
  </si>
  <si>
    <t>1 338 816 846,70</t>
  </si>
  <si>
    <t>1 453 141 181,37</t>
  </si>
  <si>
    <t>1 638 999 822,66</t>
  </si>
  <si>
    <t>2 013 541 219,66</t>
  </si>
  <si>
    <t>1 936 835 396,11</t>
  </si>
  <si>
    <t>2 272 499 195,02</t>
  </si>
  <si>
    <t>2 889 488 380,65</t>
  </si>
  <si>
    <t>3 033 478 313,30</t>
  </si>
  <si>
    <t>3 058 016 403,69</t>
  </si>
  <si>
    <t>3 083 443 113,09</t>
  </si>
  <si>
    <t>3 206 283 757,15</t>
  </si>
  <si>
    <t>3 103 627 079,54</t>
  </si>
  <si>
    <t>3 726 495 546,19</t>
  </si>
  <si>
    <t>4 370 933 207,82</t>
  </si>
  <si>
    <t>4 447 854 346,84</t>
  </si>
  <si>
    <t>4 027 861 249,58</t>
  </si>
  <si>
    <t>4 253 963 805,57</t>
  </si>
  <si>
    <t>19 134 251 719,47</t>
  </si>
  <si>
    <t>18 156 906 775,99</t>
  </si>
  <si>
    <t>18 023 279 280,04</t>
  </si>
  <si>
    <t>9 206 611 309,05</t>
  </si>
  <si>
    <t>10 595 964 200,46</t>
  </si>
  <si>
    <t>16 100 640 831,44</t>
  </si>
  <si>
    <t>19 125 583 473,75</t>
  </si>
  <si>
    <t>19 195 760 695,09</t>
  </si>
  <si>
    <t>15 672 694 588,64</t>
  </si>
  <si>
    <t>17 433 992 110,52</t>
  </si>
  <si>
    <t>23 489 655 342,87</t>
  </si>
  <si>
    <t>20 584 353 310,87</t>
  </si>
  <si>
    <t>21 901 259 188,09</t>
  </si>
  <si>
    <t>27 234 664 185,64</t>
  </si>
  <si>
    <t>38 543 657 088,11</t>
  </si>
  <si>
    <t>49 541 872 972,87</t>
  </si>
  <si>
    <t>61 406 050 359,03</t>
  </si>
  <si>
    <t>67 741 808 764,80</t>
  </si>
  <si>
    <t>83 898 996 894,48</t>
  </si>
  <si>
    <t>62 650 308 260,24</t>
  </si>
  <si>
    <t>92 912 651 669,80</t>
  </si>
  <si>
    <t>117 202 019 002,45</t>
  </si>
  <si>
    <t>125 610 950 144,80</t>
  </si>
  <si>
    <t>133 890 231 065,41</t>
  </si>
  <si>
    <t>141 499 614 569,24</t>
  </si>
  <si>
    <t>99 398 059 228,34</t>
  </si>
  <si>
    <t>73 537 404 639,51</t>
  </si>
  <si>
    <t>83 848 100 513,13</t>
  </si>
  <si>
    <t>108 527 443 937,14</t>
  </si>
  <si>
    <t>122 706 629 182,50</t>
  </si>
  <si>
    <t>121 968 724 578,96</t>
  </si>
  <si>
    <t>138 454 957 952,25</t>
  </si>
  <si>
    <t>41 803 461 860,05</t>
  </si>
  <si>
    <t>48 053 829 528,17</t>
  </si>
  <si>
    <t>51 185 130 448,49</t>
  </si>
  <si>
    <t>62 697 845 685,50</t>
  </si>
  <si>
    <t>71 892 583 593,66</t>
  </si>
  <si>
    <t>84 492 880 703,87</t>
  </si>
  <si>
    <t>98 805 276 864,62</t>
  </si>
  <si>
    <t>95 639 280 384,11</t>
  </si>
  <si>
    <t>43 167 893 391,70</t>
  </si>
  <si>
    <t>60 704 672 230,38</t>
  </si>
  <si>
    <t>69 257 791 736,16</t>
  </si>
  <si>
    <t>76 843 660 197,49</t>
  </si>
  <si>
    <t>93 418 806 749,05</t>
  </si>
  <si>
    <t>102 711 934 225,85</t>
  </si>
  <si>
    <t>114 620 174 390,23</t>
  </si>
  <si>
    <t>133 046 281 901,56</t>
  </si>
  <si>
    <t>171 142 373 535,35</t>
  </si>
  <si>
    <t>202 273 722 787,44</t>
  </si>
  <si>
    <t>245 219 682 002,07</t>
  </si>
  <si>
    <t>257 121 363 819,56</t>
  </si>
  <si>
    <t>322 998 068 749,92</t>
  </si>
  <si>
    <t>392 133 305 432,01</t>
  </si>
  <si>
    <t>400 133 862 750,22</t>
  </si>
  <si>
    <t>389 060 847 471,24</t>
  </si>
  <si>
    <t>373 503 858 292,01</t>
  </si>
  <si>
    <t>344 753 719 560,03</t>
  </si>
  <si>
    <t>366 306 491 662,05</t>
  </si>
  <si>
    <t>399 942 076 853,67</t>
  </si>
  <si>
    <t>414 091 742 812,02</t>
  </si>
  <si>
    <t>435 909 184 319,90</t>
  </si>
  <si>
    <t>404 965 511 556,60</t>
  </si>
  <si>
    <t>472 762 396 486,48</t>
  </si>
  <si>
    <t>293 397 014,36</t>
  </si>
  <si>
    <t>242 210 132,40</t>
  </si>
  <si>
    <t>245 532 678,76</t>
  </si>
  <si>
    <t>199 096 310,74</t>
  </si>
  <si>
    <t>138 373 954,51</t>
  </si>
  <si>
    <t>192 928 595,98</t>
  </si>
  <si>
    <t>200 065 489,48</t>
  </si>
  <si>
    <t>211 114 201,12</t>
  </si>
  <si>
    <t>224 592 652,82</t>
  </si>
  <si>
    <t>187 451 063,35</t>
  </si>
  <si>
    <t>151 523 042,12</t>
  </si>
  <si>
    <t>223 832 317,06</t>
  </si>
  <si>
    <t>284 769 832,98</t>
  </si>
  <si>
    <t>642 189 178,98</t>
  </si>
  <si>
    <t>2 033 420 690,34</t>
  </si>
  <si>
    <t>614 340 141,38</t>
  </si>
  <si>
    <t>745 436 287,96</t>
  </si>
  <si>
    <t>839 500 868,83</t>
  </si>
  <si>
    <t>1 088 095 308,07</t>
  </si>
  <si>
    <t>1 227 295 208,48</t>
  </si>
  <si>
    <t>1 276 765 206,67</t>
  </si>
  <si>
    <t>1 534 807 047,28</t>
  </si>
  <si>
    <t>1 599 549 354,30</t>
  </si>
  <si>
    <t>1 726 669 954,78</t>
  </si>
  <si>
    <t>2 022 961 685,83</t>
  </si>
  <si>
    <t>1 494 962 281,36</t>
  </si>
  <si>
    <t>1 379 278 680,63</t>
  </si>
  <si>
    <t>1 462 912 595,34</t>
  </si>
  <si>
    <t>1 615 014 227,29</t>
  </si>
  <si>
    <t>1 614 649 323,87</t>
  </si>
  <si>
    <t>1 709 906 558,36</t>
  </si>
  <si>
    <t>1 284 070 115,50</t>
  </si>
  <si>
    <t>434 186 411,55</t>
  </si>
  <si>
    <t>531 473 995,07</t>
  </si>
  <si>
    <t>522 171 762,79</t>
  </si>
  <si>
    <t>463 918 977,53</t>
  </si>
  <si>
    <t>492 100 513,86</t>
  </si>
  <si>
    <t>535 893 247,95</t>
  </si>
  <si>
    <t>550 173 645,63</t>
  </si>
  <si>
    <t>556 416 975,63</t>
  </si>
  <si>
    <t>681 623 623,17</t>
  </si>
  <si>
    <t>643 626 082,27</t>
  </si>
  <si>
    <t>533 000 167,42</t>
  </si>
  <si>
    <t>506 989 887,69</t>
  </si>
  <si>
    <t>505 045 363,38</t>
  </si>
  <si>
    <t>548 365 102,84</t>
  </si>
  <si>
    <t>650 446 555,84</t>
  </si>
  <si>
    <t>974 474 446,54</t>
  </si>
  <si>
    <t>1 719 505 439,31</t>
  </si>
  <si>
    <t>1 608 324 594,82</t>
  </si>
  <si>
    <t>1 899 784 104,31</t>
  </si>
  <si>
    <t>1 544 237 119,14</t>
  </si>
  <si>
    <t>2 149 833 700,62</t>
  </si>
  <si>
    <t>2 983 738 999,28</t>
  </si>
  <si>
    <t>2 521 340 964,87</t>
  </si>
  <si>
    <t>2 788 808 086,28</t>
  </si>
  <si>
    <t>1 874 770 831,61</t>
  </si>
  <si>
    <t>1 402 769 564,36</t>
  </si>
  <si>
    <t>1 613 753 685,75</t>
  </si>
  <si>
    <t>1 614 721 855,93</t>
  </si>
  <si>
    <t>1 766 376 567,86</t>
  </si>
  <si>
    <t>2 245 626 524,91</t>
  </si>
  <si>
    <t>2 724 565 951,94</t>
  </si>
  <si>
    <t>3 288 493 787,31</t>
  </si>
  <si>
    <t>1 513 788 398,95</t>
  </si>
  <si>
    <t>1 841 287 259,64</t>
  </si>
  <si>
    <t>2 089 132 209,03</t>
  </si>
  <si>
    <t>2 266 265 890,62</t>
  </si>
  <si>
    <t>2 555 820 628,74</t>
  </si>
  <si>
    <t>2 881 485 905,07</t>
  </si>
  <si>
    <t>3 085 660 214,74</t>
  </si>
  <si>
    <t>3 553 424 625,23</t>
  </si>
  <si>
    <t>3 878 006 099,09</t>
  </si>
  <si>
    <t>3 685 641 314,50</t>
  </si>
  <si>
    <t>3 817 474 211,67</t>
  </si>
  <si>
    <t>5 032 364 365,15</t>
  </si>
  <si>
    <t>5 557 285 040,34</t>
  </si>
  <si>
    <t>5 921 089 612,01</t>
  </si>
  <si>
    <t>6 574 138 438,31</t>
  </si>
  <si>
    <t>7 387 205 936,68</t>
  </si>
  <si>
    <t>8 408 448 912,21</t>
  </si>
  <si>
    <t>9 360 186 529,92</t>
  </si>
  <si>
    <t>10 826 060 317,46</t>
  </si>
  <si>
    <t>10 219 277 764,16</t>
  </si>
  <si>
    <t>11 182 694 134,88</t>
  </si>
  <si>
    <t>13 098 883 923,75</t>
  </si>
  <si>
    <t>13 947 526 475,69</t>
  </si>
  <si>
    <t>12 164 268 659,00</t>
  </si>
  <si>
    <t>13 417 543 131,32</t>
  </si>
  <si>
    <t>14 139 590 975,60</t>
  </si>
  <si>
    <t>14 937 680 758,96</t>
  </si>
  <si>
    <t>15 695 773 486,30</t>
  </si>
  <si>
    <t>15 711 579 596,23</t>
  </si>
  <si>
    <t>16 906 728 584,98</t>
  </si>
  <si>
    <t>17 205 199 217,79</t>
  </si>
  <si>
    <t>19 120 341 396,88</t>
  </si>
  <si>
    <t>1 611 735 615,32</t>
  </si>
  <si>
    <t>2 195 285 093,73</t>
  </si>
  <si>
    <t>1 811 167 089,78</t>
  </si>
  <si>
    <t>1 797 638 796,33</t>
  </si>
  <si>
    <t>2 062 377 870,91</t>
  </si>
  <si>
    <t>2 000 393 465,51</t>
  </si>
  <si>
    <t>2 225 010 771,96</t>
  </si>
  <si>
    <t>2 410 642 075,16</t>
  </si>
  <si>
    <t>2 145 812 625,35</t>
  </si>
  <si>
    <t>2 299 809 346,13</t>
  </si>
  <si>
    <t>2 650 067 316,94</t>
  </si>
  <si>
    <t>2 955 924 457,87</t>
  </si>
  <si>
    <t>3 165 862 100,22</t>
  </si>
  <si>
    <t>2 540 617 936,60</t>
  </si>
  <si>
    <t>130 349 032 258,07</t>
  </si>
  <si>
    <t>208 177 713,74</t>
  </si>
  <si>
    <t>289 194 324,19</t>
  </si>
  <si>
    <t>597 065 353,40</t>
  </si>
  <si>
    <t>2 230 623 134,69</t>
  </si>
  <si>
    <t>8 363 758 738,23</t>
  </si>
  <si>
    <t>6 098 132 794,07</t>
  </si>
  <si>
    <t>15 577 852 956,55</t>
  </si>
  <si>
    <t>14 462 509 360,14</t>
  </si>
  <si>
    <t>29 348 205 040,40</t>
  </si>
  <si>
    <t>41 010 940 148,71</t>
  </si>
  <si>
    <t>28 007 639 379,00</t>
  </si>
  <si>
    <t>24 419 036 136,84</t>
  </si>
  <si>
    <t>15 528 852 640,00</t>
  </si>
  <si>
    <t>22 648 885 311,10</t>
  </si>
  <si>
    <t>31 775 523 709,24</t>
  </si>
  <si>
    <t>40 024 837 060,96</t>
  </si>
  <si>
    <t>53 397 920 069,95</t>
  </si>
  <si>
    <t>82 639 200 443,43</t>
  </si>
  <si>
    <t>58 050 544 928,47</t>
  </si>
  <si>
    <t>77 283 320 940,17</t>
  </si>
  <si>
    <t>116 182 753 589,74</t>
  </si>
  <si>
    <t>132 059 338 321,62</t>
  </si>
  <si>
    <t>135 366 057 204,12</t>
  </si>
  <si>
    <t>126 331 209 176,67</t>
  </si>
  <si>
    <t>75 615 863 010,16</t>
  </si>
  <si>
    <t>76 941 197 800,34</t>
  </si>
  <si>
    <t>96 098 228 547,30</t>
  </si>
  <si>
    <t>123 164 827 816,53</t>
  </si>
  <si>
    <t>124 082 737 394,25</t>
  </si>
  <si>
    <t>76 068 468 036,91</t>
  </si>
  <si>
    <t>111 907 144 758,62</t>
  </si>
  <si>
    <t>987 781 254,03</t>
  </si>
  <si>
    <t>1 119 054 347,83</t>
  </si>
  <si>
    <t>1 114 421 052,63</t>
  </si>
  <si>
    <t>1 480 739 599,38</t>
  </si>
  <si>
    <t>1 355 648 535,56</t>
  </si>
  <si>
    <t>1 570 058 381,98</t>
  </si>
  <si>
    <t>1 635 168 195,72</t>
  </si>
  <si>
    <t>1 768 847 656,25</t>
  </si>
  <si>
    <t>1 890 181 660,90</t>
  </si>
  <si>
    <t>1 961 702 925,73</t>
  </si>
  <si>
    <t>1 265 883 648,38</t>
  </si>
  <si>
    <t>1 340 206 617,34</t>
  </si>
  <si>
    <t>1 558 581 524,48</t>
  </si>
  <si>
    <t>1 924 123 211,81</t>
  </si>
  <si>
    <t>2 195 186 214,56</t>
  </si>
  <si>
    <t>2 699 646 486,96</t>
  </si>
  <si>
    <t>4 047 988 744,40</t>
  </si>
  <si>
    <t>4 839 643 791,55</t>
  </si>
  <si>
    <t>5 563 543 286,14</t>
  </si>
  <si>
    <t>4 822 570 747,33</t>
  </si>
  <si>
    <t>5 800 320 279,72</t>
  </si>
  <si>
    <t>9 387 323 096,15</t>
  </si>
  <si>
    <t>11 199 506 493,51</t>
  </si>
  <si>
    <t>21 416 263 904,31</t>
  </si>
  <si>
    <t>18 570 400 711,18</t>
  </si>
  <si>
    <t>15 375 017 606,20</t>
  </si>
  <si>
    <t>15 553 964 525,04</t>
  </si>
  <si>
    <t>18 093 051 120,56</t>
  </si>
  <si>
    <t>20 982 397 465,81</t>
  </si>
  <si>
    <t>21 258 252 654,58</t>
  </si>
  <si>
    <t>20 926 634 665,90</t>
  </si>
  <si>
    <t>21 931 642 032,73</t>
  </si>
  <si>
    <t>4 937 000 000,00</t>
  </si>
  <si>
    <t>5 322 285 714,29</t>
  </si>
  <si>
    <t>822 530 800,82</t>
  </si>
  <si>
    <t>1 081 456 371,63</t>
  </si>
  <si>
    <t>1 280 954 765,19</t>
  </si>
  <si>
    <t>1 405 423 480,81</t>
  </si>
  <si>
    <t>1 314 358 810,36</t>
  </si>
  <si>
    <t>1 639 068 350,57</t>
  </si>
  <si>
    <t>1 638 580 229,08</t>
  </si>
  <si>
    <t>1 659 197 188,68</t>
  </si>
  <si>
    <t>2 461 255 017,11</t>
  </si>
  <si>
    <t>3 070 705 836,88</t>
  </si>
  <si>
    <t>3 768 071 854,47</t>
  </si>
  <si>
    <t>4 237 226 224,23</t>
  </si>
  <si>
    <t>5 706 178 511,88</t>
  </si>
  <si>
    <t>7 731 741 307,83</t>
  </si>
  <si>
    <t>10 400 818 512,55</t>
  </si>
  <si>
    <t>15 649 711 224,64</t>
  </si>
  <si>
    <t>18 287 364 271,36</t>
  </si>
  <si>
    <t>14 958 612 296,33</t>
  </si>
  <si>
    <t>15 677 078 664,35</t>
  </si>
  <si>
    <t>15 939 465 836,65</t>
  </si>
  <si>
    <t>11 133 483 991,04</t>
  </si>
  <si>
    <t>13 361 635 090,82</t>
  </si>
  <si>
    <t>13 904 498 335,34</t>
  </si>
  <si>
    <t>13 658 139 685,02</t>
  </si>
  <si>
    <t>17 865 480 464,29</t>
  </si>
  <si>
    <t>21 555 736 855,49</t>
  </si>
  <si>
    <t>6 717 589 226,04</t>
  </si>
  <si>
    <t>7 029 102 330,58</t>
  </si>
  <si>
    <t>6 306 680 356,48</t>
  </si>
  <si>
    <t>2 529 399 268,30</t>
  </si>
  <si>
    <t>714 798 800,00</t>
  </si>
  <si>
    <t>902 694 746,55</t>
  </si>
  <si>
    <t>517 725 537,67</t>
  </si>
  <si>
    <t>451 891 142,34</t>
  </si>
  <si>
    <t>481 801 454,13</t>
  </si>
  <si>
    <t>855 096 289,34</t>
  </si>
  <si>
    <t>1 015 321 935,23</t>
  </si>
  <si>
    <t>1 069 050 362,91</t>
  </si>
  <si>
    <t>1 297 919 713,42</t>
  </si>
  <si>
    <t>1 376 872 852,03</t>
  </si>
  <si>
    <t>1 570 426 529,20</t>
  </si>
  <si>
    <t>1 494 247 285,88</t>
  </si>
  <si>
    <t>1 405 246 747,64</t>
  </si>
  <si>
    <t>1 201 651 132,38</t>
  </si>
  <si>
    <t>1 545 824 964,91</t>
  </si>
  <si>
    <t>1 799 686 379,03</t>
  </si>
  <si>
    <t>1 990 863 848,24</t>
  </si>
  <si>
    <t>2 411 627 786,78</t>
  </si>
  <si>
    <t>2 800 218 266,06</t>
  </si>
  <si>
    <t>3 041 379 890,62</t>
  </si>
  <si>
    <t>2 790 884 486,57</t>
  </si>
  <si>
    <t>3 199 188 296,88</t>
  </si>
  <si>
    <t>3 478 404 642,34</t>
  </si>
  <si>
    <t>3 828 433 571,48</t>
  </si>
  <si>
    <t>4 023 109 719,48</t>
  </si>
  <si>
    <t>3 852 696 170,08</t>
  </si>
  <si>
    <t>3 439 753 995,99</t>
  </si>
  <si>
    <t>3 577 940 319,02</t>
  </si>
  <si>
    <t>3 959 653 095,45</t>
  </si>
  <si>
    <t>3 404 141 062,93</t>
  </si>
  <si>
    <t>3 384 411 330,90</t>
  </si>
  <si>
    <t>5 329 607 557,78</t>
  </si>
  <si>
    <t>37 120 100,00</t>
  </si>
  <si>
    <t>37 926 800,00</t>
  </si>
  <si>
    <t>30 063 500,00</t>
  </si>
  <si>
    <t>31 034 800,00</t>
  </si>
  <si>
    <t>69 311 100,00</t>
  </si>
  <si>
    <t>68 500 600,00</t>
  </si>
  <si>
    <t>86 199 500,00</t>
  </si>
  <si>
    <t>108 869 500,00</t>
  </si>
  <si>
    <t>122 459 000,00</t>
  </si>
  <si>
    <t>88 572 200,00</t>
  </si>
  <si>
    <t>99 892 300,00</t>
  </si>
  <si>
    <t>199 036 800,00</t>
  </si>
  <si>
    <t>407 266 500,00</t>
  </si>
  <si>
    <t>620 133 600,00</t>
  </si>
  <si>
    <t>598 513 600,00</t>
  </si>
  <si>
    <t>542 950 500,00</t>
  </si>
  <si>
    <t>467 977 400,00</t>
  </si>
  <si>
    <t>523 580 600,00</t>
  </si>
  <si>
    <t>579 262 400,00</t>
  </si>
  <si>
    <t>563 986 400,00</t>
  </si>
  <si>
    <t>538 320 100,00</t>
  </si>
  <si>
    <t>640 000 000,00</t>
  </si>
  <si>
    <t>979 148 661,50</t>
  </si>
  <si>
    <t>1 303 781 302,52</t>
  </si>
  <si>
    <t>1 740 203 400,37</t>
  </si>
  <si>
    <t>1 935 711 365,49</t>
  </si>
  <si>
    <t>1 778 009 950,25</t>
  </si>
  <si>
    <t>1 486 528 962,73</t>
  </si>
  <si>
    <t>1 794 613 050,08</t>
  </si>
  <si>
    <t>1 471 236 315,46</t>
  </si>
  <si>
    <t>1 188 170 737,63</t>
  </si>
  <si>
    <t>1 219 968 491,53</t>
  </si>
  <si>
    <t>1 384 910 300,93</t>
  </si>
  <si>
    <t>1 185 905 224,79</t>
  </si>
  <si>
    <t>1 046 991 610,48</t>
  </si>
  <si>
    <t>1 246 644 342,52</t>
  </si>
  <si>
    <t>1 452 680 261,97</t>
  </si>
  <si>
    <t>2 954 799 937,33</t>
  </si>
  <si>
    <t>3 296 884 836,87</t>
  </si>
  <si>
    <t>4 013 133 829,64</t>
  </si>
  <si>
    <t>3 459 356 949,51</t>
  </si>
  <si>
    <t>4 726 805 920,91</t>
  </si>
  <si>
    <t>5 635 791 201,91</t>
  </si>
  <si>
    <t>5 871 890 519,67</t>
  </si>
  <si>
    <t>5 642 900 617,21</t>
  </si>
  <si>
    <t>7 609 583 644,23</t>
  </si>
  <si>
    <t>7 560 859 861,78</t>
  </si>
  <si>
    <t>7 209 618 805,45</t>
  </si>
  <si>
    <t>8 269 182 383,10</t>
  </si>
  <si>
    <t>8 902 206 272,06</t>
  </si>
  <si>
    <t>9 086 324 268,54</t>
  </si>
  <si>
    <t>7 881 157 308,53</t>
  </si>
  <si>
    <t>8 940 027 111,67</t>
  </si>
  <si>
    <t>10 462 287 430,93</t>
  </si>
  <si>
    <t>11 069 913 843,55</t>
  </si>
  <si>
    <t>11 705 258 117,33</t>
  </si>
  <si>
    <t>11 698 285 691,49</t>
  </si>
  <si>
    <t>12 929 596 230,40</t>
  </si>
  <si>
    <t>13 926 871 225,74</t>
  </si>
  <si>
    <t>13 458 920 927,12</t>
  </si>
  <si>
    <t>13 715 204 147,28</t>
  </si>
  <si>
    <t>13 919 220 407,93</t>
  </si>
  <si>
    <t>14 392 848 514,13</t>
  </si>
  <si>
    <t>14 289 488 148,40</t>
  </si>
  <si>
    <t>14 121 841 506,98</t>
  </si>
  <si>
    <t>16 497 677 992,15</t>
  </si>
  <si>
    <t>21 114 399 861,04</t>
  </si>
  <si>
    <t>23 918 807 364,18</t>
  </si>
  <si>
    <t>27 000 481 149,95</t>
  </si>
  <si>
    <t>30 448 443 287,78</t>
  </si>
  <si>
    <t>36 970 493 952,50</t>
  </si>
  <si>
    <t>32 271 030 073,26</t>
  </si>
  <si>
    <t>34 936 150 283,98</t>
  </si>
  <si>
    <t>43 789 238 847,29</t>
  </si>
  <si>
    <t>47 791 041 668,77</t>
  </si>
  <si>
    <t>46 745 310 692,45</t>
  </si>
  <si>
    <t>48 933 664 082,49</t>
  </si>
  <si>
    <t>51 651 855 583,89</t>
  </si>
  <si>
    <t>56 924 189 379,44</t>
  </si>
  <si>
    <t>61 393 933 900,70</t>
  </si>
  <si>
    <t>66 200 859 473,61</t>
  </si>
  <si>
    <t>62 782 394 174,77</t>
  </si>
  <si>
    <t>55 847 519 803,34</t>
  </si>
  <si>
    <t>65 460 083 294,58</t>
  </si>
  <si>
    <t>6 365 683 595,32</t>
  </si>
  <si>
    <t>6 538 067 226,89</t>
  </si>
  <si>
    <t>6 886 498 673,74</t>
  </si>
  <si>
    <t>7 606 494 486,77</t>
  </si>
  <si>
    <t>7 925 502 152,12</t>
  </si>
  <si>
    <t>8 946 505 554,73</t>
  </si>
  <si>
    <t>10 069 682 151,59</t>
  </si>
  <si>
    <t>10 547 494 145,20</t>
  </si>
  <si>
    <t>11 326 872 246,70</t>
  </si>
  <si>
    <t>11 472 233 777,04</t>
  </si>
  <si>
    <t>11 890 459 153,25</t>
  </si>
  <si>
    <t>12 193 291 326,91</t>
  </si>
  <si>
    <t>12 498 572 174,82</t>
  </si>
  <si>
    <t>13 520 207 253,89</t>
  </si>
  <si>
    <t>14 831 544 080,18</t>
  </si>
  <si>
    <t>16 180 097 560,98</t>
  </si>
  <si>
    <t>17 305 038 402,32</t>
  </si>
  <si>
    <t>19 505 343 318,85</t>
  </si>
  <si>
    <t>22 657 667 364,82</t>
  </si>
  <si>
    <t>25 922 343 711,85</t>
  </si>
  <si>
    <t>28 769 596 138,09</t>
  </si>
  <si>
    <t>32 217 757 150,50</t>
  </si>
  <si>
    <t>33 752 286 037,64</t>
  </si>
  <si>
    <t>39 458 093 190,20</t>
  </si>
  <si>
    <t>45 487 972 928,64</t>
  </si>
  <si>
    <t>52 342 330 516,16</t>
  </si>
  <si>
    <t>82 406 651 410,43</t>
  </si>
  <si>
    <t>91 793 309 497,36</t>
  </si>
  <si>
    <t>102 786 054 021,67</t>
  </si>
  <si>
    <t>115 390 780 823,81</t>
  </si>
  <si>
    <t>123 057 028 731,95</t>
  </si>
  <si>
    <t>138 683 221 273,92</t>
  </si>
  <si>
    <t>1 467 421 529,81</t>
  </si>
  <si>
    <t>2 287 447 305,81</t>
  </si>
  <si>
    <t>2 690 096 540,14</t>
  </si>
  <si>
    <t>3 809 336 751,57</t>
  </si>
  <si>
    <t>4 701 641 056,09</t>
  </si>
  <si>
    <t>5 962 874 826,07</t>
  </si>
  <si>
    <t>7 330 638 555,94</t>
  </si>
  <si>
    <t>8 610 153 100,75</t>
  </si>
  <si>
    <t>8 840 744 648,78</t>
  </si>
  <si>
    <t>9 894 356 964,05</t>
  </si>
  <si>
    <t>11 449 907 698,44</t>
  </si>
  <si>
    <t>12 462 677 247,65</t>
  </si>
  <si>
    <t>13 495 009 653,46</t>
  </si>
  <si>
    <t>15 611 380 094,27</t>
  </si>
  <si>
    <t>18 265 972 310,43</t>
  </si>
  <si>
    <t>21 976 217 328,89</t>
  </si>
  <si>
    <t>25 609 328 352,38</t>
  </si>
  <si>
    <t>29 813 553 139,14</t>
  </si>
  <si>
    <t>36 755 233 173,34</t>
  </si>
  <si>
    <t>39 636 958 584,32</t>
  </si>
  <si>
    <t>48 610 060 130,98</t>
  </si>
  <si>
    <t>59 684 052 706,64</t>
  </si>
  <si>
    <t>70 139 283 656,62</t>
  </si>
  <si>
    <t>76 027 244 993,41</t>
  </si>
  <si>
    <t>82 405 050 122,94</t>
  </si>
  <si>
    <t>81 985 549 762,66</t>
  </si>
  <si>
    <t>87 708 909 497,74</t>
  </si>
  <si>
    <t>99 572 077 206,12</t>
  </si>
  <si>
    <t>113 320 473 142,92</t>
  </si>
  <si>
    <t>123 056 887 511,94</t>
  </si>
  <si>
    <t>127 359 492 136,29</t>
  </si>
  <si>
    <t>137 214 586 807,05</t>
  </si>
  <si>
    <t>635 018 673,44</t>
  </si>
  <si>
    <t>737 452 180,58</t>
  </si>
  <si>
    <t>1 064 763 731,47</t>
  </si>
  <si>
    <t>1 445 985 630,42</t>
  </si>
  <si>
    <t>1 802 712 652,10</t>
  </si>
  <si>
    <t>2 195 832 984,24</t>
  </si>
  <si>
    <t>3 105 410 102,30</t>
  </si>
  <si>
    <t>4 985 550 970,80</t>
  </si>
  <si>
    <t>6 971 390 138,31</t>
  </si>
  <si>
    <t>9 667 222 442,66</t>
  </si>
  <si>
    <t>15 728 400 470,60</t>
  </si>
  <si>
    <t>18 580 198 744,77</t>
  </si>
  <si>
    <t>19 605 595 984,16</t>
  </si>
  <si>
    <t>21 186 483 181,99</t>
  </si>
  <si>
    <t>21 737 204 046,57</t>
  </si>
  <si>
    <t>20 446 418 638,57</t>
  </si>
  <si>
    <t>21 795 583 045,71</t>
  </si>
  <si>
    <t>24 670 831 992,51</t>
  </si>
  <si>
    <t>26 078 199 017,49</t>
  </si>
  <si>
    <t>30 450 648 850,63</t>
  </si>
  <si>
    <t>22 812 175 060,69</t>
  </si>
  <si>
    <t>35 374 538 715,91</t>
  </si>
  <si>
    <t>34 620 000 308,50</t>
  </si>
  <si>
    <t>36 662 482 902,89</t>
  </si>
  <si>
    <t>33 274 834 017,00</t>
  </si>
  <si>
    <t>35 470 273 180,68</t>
  </si>
  <si>
    <t>43 773 992 928,40</t>
  </si>
  <si>
    <t>50 640 174 889,14</t>
  </si>
  <si>
    <t>50 783 781 491,22</t>
  </si>
  <si>
    <t>42 549 204 119,23</t>
  </si>
  <si>
    <t>47 979 792 799,26</t>
  </si>
  <si>
    <t>62 496 307 573,45</t>
  </si>
  <si>
    <t>61 247 928 645,31</t>
  </si>
  <si>
    <t>64 981 462 461,48</t>
  </si>
  <si>
    <t>76 426 795 853,22</t>
  </si>
  <si>
    <t>92 568 834 559,70</t>
  </si>
  <si>
    <t>117 273 108 265,43</t>
  </si>
  <si>
    <t>137 070 774 796,13</t>
  </si>
  <si>
    <t>149 059 658 460,86</t>
  </si>
  <si>
    <t>186 262 765 957,45</t>
  </si>
  <si>
    <t>132 469 983 938,43</t>
  </si>
  <si>
    <t>149 071 335 998,90</t>
  </si>
  <si>
    <t>184 497 136 624,04</t>
  </si>
  <si>
    <t>187 708 981 521,27</t>
  </si>
  <si>
    <t>186 309 446 808,51</t>
  </si>
  <si>
    <t>169 617 508 595,61</t>
  </si>
  <si>
    <t>119 638 524 336,06</t>
  </si>
  <si>
    <t>103 056 071 428,57</t>
  </si>
  <si>
    <t>118 686 600 846,26</t>
  </si>
  <si>
    <t>138 934 276 052,87</t>
  </si>
  <si>
    <t>117 327 159 090,91</t>
  </si>
  <si>
    <t>94 294 043 720,68</t>
  </si>
  <si>
    <t>171 348 661 233,99</t>
  </si>
  <si>
    <t>2019 к 2018</t>
  </si>
  <si>
    <t>Темпы патенты</t>
  </si>
  <si>
    <t>Темпы СО2</t>
  </si>
  <si>
    <t>Темпы э/э</t>
  </si>
  <si>
    <t>Темпы GDP</t>
  </si>
  <si>
    <t>2018 к 2017</t>
  </si>
  <si>
    <t>2017 к 2016</t>
  </si>
  <si>
    <t>СО2&gt;патентов</t>
  </si>
  <si>
    <t>э/э &gt; CO2</t>
  </si>
  <si>
    <t>GDP&gt;э/э</t>
  </si>
  <si>
    <t>сумма баллов</t>
  </si>
  <si>
    <t>Темпы роста патентов</t>
  </si>
  <si>
    <t>Темпы снижения СО2</t>
  </si>
  <si>
    <t>Темпы роста э/э</t>
  </si>
  <si>
    <t>сумма 19-18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</si>
</sst>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.m"/>
  </numFmts>
  <fonts count="9" x14ac:knownFonts="1">
    <font>
      <sz val="10"/>
      <color rgb="FF000000"/>
      <name val="Arial"/>
      <scheme val="minor"/>
    </font>
    <font>
      <sz val="10"/>
      <color theme="1"/>
      <name val="Arial"/>
      <family val="2"/>
      <charset val="204"/>
      <scheme val="minor"/>
    </font>
    <font>
      <b/>
      <sz val="11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theme="1"/>
      <name val="Arial"/>
      <family val="2"/>
      <charset val="204"/>
      <scheme val="minor"/>
    </font>
    <font>
      <sz val="8"/>
      <color theme="1"/>
      <name val="Arial"/>
      <family val="2"/>
      <charset val="204"/>
    </font>
    <font>
      <sz val="10"/>
      <color theme="1"/>
      <name val="Arial"/>
      <family val="2"/>
      <charset val="204"/>
    </font>
    <font>
      <sz val="10"/>
      <color theme="1"/>
      <name val="Verdana"/>
      <family val="2"/>
      <charset val="204"/>
    </font>
    <font>
      <sz val="10"/>
      <color rgb="FF000000"/>
      <name val="Arial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0CECE"/>
        <bgColor rgb="FFD0CECE"/>
      </patternFill>
    </fill>
    <fill>
      <patternFill patternType="solid">
        <fgColor rgb="FFFFFFFF"/>
        <bgColor rgb="FFFFFFFF"/>
      </patternFill>
    </fill>
    <fill>
      <patternFill patternType="solid">
        <fgColor theme="7"/>
        <bgColor indexed="64"/>
      </patternFill>
    </fill>
    <fill>
      <patternFill patternType="solid">
        <fgColor theme="7"/>
        <bgColor rgb="FFFFFF00"/>
      </patternFill>
    </fill>
    <fill>
      <patternFill patternType="solid">
        <fgColor theme="6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45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>
      <alignment horizontal="right"/>
    </xf>
    <xf numFmtId="0" fontId="3" fillId="0" borderId="0" xfId="0" applyFont="1" applyAlignment="1"/>
    <xf numFmtId="0" fontId="3" fillId="0" borderId="0" xfId="0" applyFont="1" applyAlignment="1">
      <alignment horizontal="right"/>
    </xf>
    <xf numFmtId="0" fontId="3" fillId="2" borderId="0" xfId="0" applyFont="1" applyFill="1" applyAlignment="1"/>
    <xf numFmtId="0" fontId="3" fillId="3" borderId="0" xfId="0" applyFont="1" applyFill="1" applyAlignment="1">
      <alignment horizontal="right"/>
    </xf>
    <xf numFmtId="0" fontId="3" fillId="2" borderId="0" xfId="0" applyFont="1" applyFill="1" applyAlignment="1">
      <alignment horizontal="right"/>
    </xf>
    <xf numFmtId="0" fontId="4" fillId="0" borderId="0" xfId="0" applyFont="1" applyAlignment="1"/>
    <xf numFmtId="0" fontId="4" fillId="2" borderId="0" xfId="0" applyFont="1" applyFill="1" applyAlignment="1"/>
    <xf numFmtId="0" fontId="3" fillId="4" borderId="0" xfId="0" applyFont="1" applyFill="1" applyAlignment="1">
      <alignment horizontal="right"/>
    </xf>
    <xf numFmtId="0" fontId="3" fillId="0" borderId="0" xfId="0" applyFont="1" applyAlignment="1">
      <alignment horizontal="right"/>
    </xf>
    <xf numFmtId="0" fontId="3" fillId="4" borderId="0" xfId="0" applyFont="1" applyFill="1" applyAlignment="1"/>
    <xf numFmtId="0" fontId="3" fillId="0" borderId="0" xfId="0" applyFont="1" applyAlignment="1"/>
    <xf numFmtId="0" fontId="1" fillId="2" borderId="0" xfId="0" applyFont="1" applyFill="1" applyAlignment="1"/>
    <xf numFmtId="0" fontId="3" fillId="0" borderId="0" xfId="0" applyFont="1" applyAlignment="1"/>
    <xf numFmtId="0" fontId="5" fillId="4" borderId="0" xfId="0" applyFont="1" applyFill="1" applyAlignment="1">
      <alignment horizontal="right"/>
    </xf>
    <xf numFmtId="0" fontId="3" fillId="0" borderId="0" xfId="0" applyFont="1" applyAlignment="1"/>
    <xf numFmtId="0" fontId="6" fillId="4" borderId="0" xfId="0" applyFont="1" applyFill="1" applyAlignment="1"/>
    <xf numFmtId="0" fontId="3" fillId="0" borderId="0" xfId="0" applyFont="1" applyAlignment="1"/>
    <xf numFmtId="2" fontId="3" fillId="0" borderId="0" xfId="0" applyNumberFormat="1" applyFont="1" applyAlignment="1">
      <alignment horizontal="right"/>
    </xf>
    <xf numFmtId="2" fontId="1" fillId="0" borderId="0" xfId="0" applyNumberFormat="1" applyFont="1"/>
    <xf numFmtId="2" fontId="7" fillId="0" borderId="1" xfId="0" applyNumberFormat="1" applyFont="1" applyBorder="1" applyAlignment="1">
      <alignment horizontal="left"/>
    </xf>
    <xf numFmtId="2" fontId="5" fillId="0" borderId="2" xfId="0" applyNumberFormat="1" applyFont="1" applyBorder="1" applyAlignment="1">
      <alignment horizontal="right"/>
    </xf>
    <xf numFmtId="0" fontId="7" fillId="0" borderId="1" xfId="0" applyFont="1" applyBorder="1" applyAlignment="1">
      <alignment horizontal="left"/>
    </xf>
    <xf numFmtId="0" fontId="5" fillId="0" borderId="2" xfId="0" applyFont="1" applyBorder="1" applyAlignment="1">
      <alignment horizontal="right"/>
    </xf>
    <xf numFmtId="0" fontId="7" fillId="0" borderId="1" xfId="0" applyFont="1" applyBorder="1" applyAlignment="1">
      <alignment horizontal="left"/>
    </xf>
    <xf numFmtId="2" fontId="3" fillId="0" borderId="0" xfId="0" applyNumberFormat="1" applyFont="1" applyAlignment="1"/>
    <xf numFmtId="0" fontId="3" fillId="0" borderId="0" xfId="0" applyFont="1" applyAlignment="1"/>
    <xf numFmtId="0" fontId="1" fillId="0" borderId="0" xfId="0" applyFont="1"/>
    <xf numFmtId="4" fontId="3" fillId="0" borderId="0" xfId="0" applyNumberFormat="1" applyFont="1" applyAlignment="1">
      <alignment horizontal="right"/>
    </xf>
    <xf numFmtId="4" fontId="1" fillId="0" borderId="0" xfId="0" applyNumberFormat="1" applyFont="1"/>
    <xf numFmtId="4" fontId="3" fillId="0" borderId="0" xfId="0" applyNumberFormat="1" applyFont="1" applyAlignment="1"/>
    <xf numFmtId="4" fontId="3" fillId="0" borderId="0" xfId="0" applyNumberFormat="1" applyFont="1" applyAlignment="1"/>
    <xf numFmtId="4" fontId="1" fillId="0" borderId="0" xfId="0" applyNumberFormat="1" applyFont="1" applyAlignment="1"/>
    <xf numFmtId="164" fontId="1" fillId="0" borderId="0" xfId="0" applyNumberFormat="1" applyFont="1" applyAlignment="1"/>
    <xf numFmtId="0" fontId="3" fillId="5" borderId="0" xfId="0" applyFont="1" applyFill="1" applyAlignment="1"/>
    <xf numFmtId="0" fontId="3" fillId="6" borderId="0" xfId="0" applyFont="1" applyFill="1" applyAlignment="1"/>
    <xf numFmtId="0" fontId="4" fillId="5" borderId="0" xfId="0" applyFont="1" applyFill="1" applyAlignment="1"/>
    <xf numFmtId="0" fontId="2" fillId="5" borderId="0" xfId="0" applyFont="1" applyFill="1" applyAlignment="1">
      <alignment horizontal="right"/>
    </xf>
    <xf numFmtId="10" fontId="0" fillId="0" borderId="0" xfId="0" applyNumberFormat="1" applyFont="1" applyAlignment="1"/>
    <xf numFmtId="1" fontId="0" fillId="0" borderId="0" xfId="0" applyNumberFormat="1" applyFont="1" applyAlignment="1"/>
    <xf numFmtId="9" fontId="0" fillId="0" borderId="0" xfId="1" applyFont="1" applyAlignment="1"/>
    <xf numFmtId="0" fontId="0" fillId="0" borderId="0" xfId="0" applyNumberFormat="1" applyFont="1" applyAlignment="1"/>
    <xf numFmtId="0" fontId="2" fillId="7" borderId="0" xfId="0" applyFont="1" applyFill="1" applyAlignment="1">
      <alignment horizontal="right"/>
    </xf>
  </cellXfs>
  <cellStyles count="2">
    <cellStyle name="Обычный" xfId="0" builtinId="0"/>
    <cellStyle name="Процентный" xfId="1" builtinId="5"/>
  </cellStyles>
  <dxfs count="7"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34A853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34</xdr:col>
      <xdr:colOff>535214</xdr:colOff>
      <xdr:row>150</xdr:row>
      <xdr:rowOff>104716</xdr:rowOff>
    </xdr:from>
    <xdr:to>
      <xdr:col>40</xdr:col>
      <xdr:colOff>226786</xdr:colOff>
      <xdr:row>200</xdr:row>
      <xdr:rowOff>23190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A0E54D86-BEEF-CD07-FEE9-18A198C4D3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00071" y="27645573"/>
          <a:ext cx="4971143" cy="45770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A5498-B20B-459C-A756-41AADE26CFDC}">
  <dimension ref="A1:AF39"/>
  <sheetViews>
    <sheetView tabSelected="1" zoomScale="70" zoomScaleNormal="70" workbookViewId="0">
      <pane xSplit="3" ySplit="2" topLeftCell="O3" activePane="bottomRight" state="frozen"/>
      <selection pane="topRight" activeCell="D1" sqref="D1"/>
      <selection pane="bottomLeft" activeCell="A3" sqref="A3"/>
      <selection pane="bottomRight" activeCell="U3" sqref="U3"/>
    </sheetView>
  </sheetViews>
  <sheetFormatPr defaultRowHeight="12.5" x14ac:dyDescent="0.25"/>
  <cols>
    <col min="3" max="3" width="20.7265625" customWidth="1"/>
    <col min="4" max="4" width="11.6328125" customWidth="1"/>
    <col min="5" max="6" width="10.54296875" customWidth="1"/>
    <col min="7" max="12" width="10.1796875" customWidth="1"/>
    <col min="13" max="13" width="11.08984375" customWidth="1"/>
    <col min="23" max="23" width="10.90625" customWidth="1"/>
  </cols>
  <sheetData>
    <row r="1" spans="1:32" x14ac:dyDescent="0.25">
      <c r="D1" t="s">
        <v>4764</v>
      </c>
      <c r="M1" t="s">
        <v>4769</v>
      </c>
      <c r="W1" t="s">
        <v>4770</v>
      </c>
    </row>
    <row r="2" spans="1:32" x14ac:dyDescent="0.25">
      <c r="A2" s="1" t="s">
        <v>0</v>
      </c>
      <c r="B2" s="1" t="s">
        <v>1</v>
      </c>
      <c r="C2" s="1" t="s">
        <v>2</v>
      </c>
      <c r="D2" s="1" t="s">
        <v>4775</v>
      </c>
      <c r="E2" s="1" t="s">
        <v>4776</v>
      </c>
      <c r="F2" s="1" t="s">
        <v>4777</v>
      </c>
      <c r="G2" s="1" t="s">
        <v>4768</v>
      </c>
      <c r="H2" s="1" t="s">
        <v>4771</v>
      </c>
      <c r="I2" s="1" t="s">
        <v>4772</v>
      </c>
      <c r="J2" s="1" t="s">
        <v>4773</v>
      </c>
      <c r="K2" s="1" t="s">
        <v>4774</v>
      </c>
      <c r="L2" s="1"/>
      <c r="M2" s="1" t="s">
        <v>4765</v>
      </c>
      <c r="N2" s="1" t="s">
        <v>4766</v>
      </c>
      <c r="O2" s="1" t="s">
        <v>4767</v>
      </c>
      <c r="P2" s="1" t="s">
        <v>4768</v>
      </c>
      <c r="Q2" s="1" t="s">
        <v>4771</v>
      </c>
      <c r="R2" s="1" t="s">
        <v>4772</v>
      </c>
      <c r="S2" s="1" t="s">
        <v>4773</v>
      </c>
      <c r="T2" s="1" t="s">
        <v>4774</v>
      </c>
      <c r="U2" s="1"/>
      <c r="V2" s="1" t="s">
        <v>4778</v>
      </c>
      <c r="W2" s="1" t="s">
        <v>4765</v>
      </c>
      <c r="X2" s="1" t="s">
        <v>4766</v>
      </c>
      <c r="Y2" s="1" t="s">
        <v>4767</v>
      </c>
      <c r="Z2" s="1" t="s">
        <v>4768</v>
      </c>
      <c r="AA2" s="1" t="s">
        <v>4771</v>
      </c>
      <c r="AB2" s="1" t="s">
        <v>4772</v>
      </c>
      <c r="AC2" s="1" t="s">
        <v>4773</v>
      </c>
      <c r="AD2" s="1" t="s">
        <v>4774</v>
      </c>
      <c r="AE2" s="1"/>
      <c r="AF2" s="1" t="s">
        <v>4778</v>
      </c>
    </row>
    <row r="3" spans="1:32" ht="14.5" x14ac:dyDescent="0.35">
      <c r="A3" s="28" t="s">
        <v>3</v>
      </c>
      <c r="B3" s="28" t="s">
        <v>4</v>
      </c>
      <c r="C3" s="36" t="s">
        <v>5</v>
      </c>
      <c r="D3" s="40">
        <f>'Данные по патентам Y02 с 1990-2'!AG2/'Данные по патентам Y02 с 1990-2'!AF2-100%</f>
        <v>-5.1962540832100279E-2</v>
      </c>
      <c r="E3" s="40">
        <f>100%-'CO2 emissions (kg per PPP $ of '!AG2/'CO2 emissions (kg per PPP $ of '!AF2</f>
        <v>5.4713169767308445E-2</v>
      </c>
      <c r="F3" s="40">
        <f>энергоэффективность!AG2/энергоэффективность!AF2-100%</f>
        <v>1.267828843106189E-2</v>
      </c>
      <c r="G3" s="42">
        <f>'GDP growth (annual %)'!AG2/100</f>
        <v>5.9505007540000002E-2</v>
      </c>
      <c r="H3" s="41">
        <f>IF(AND(D3&gt;0,E3&gt;0),IF(E3&gt;D3,1,0),0)</f>
        <v>0</v>
      </c>
      <c r="I3" s="41">
        <f>IF(AND(E3&gt;0,F3&gt;0),IF(F3&gt;E3,1,0),0)</f>
        <v>0</v>
      </c>
      <c r="J3" s="41">
        <f t="shared" ref="J3:J39" si="0">IF(AND(F3&gt;0,G3&gt;0),IF(G3&gt;F3,1,0),0)</f>
        <v>1</v>
      </c>
      <c r="K3" s="41">
        <f t="shared" ref="K3:K39" si="1">SUM(H3:J3)</f>
        <v>1</v>
      </c>
      <c r="L3" s="41">
        <f t="shared" ref="L3:L39" si="2">IF(G3&gt;E3,1,0)</f>
        <v>1</v>
      </c>
      <c r="M3" s="40">
        <f>'Данные по патентам Y02 с 1990-2'!AF2/'Данные по патентам Y02 с 1990-2'!AE2-100%</f>
        <v>0.2564862553161158</v>
      </c>
      <c r="N3" s="40">
        <f>100%-'CO2 emissions (kg per PPP $ of '!AF2/'CO2 emissions (kg per PPP $ of '!AE2</f>
        <v>4.8211650942313722E-2</v>
      </c>
      <c r="O3" s="40">
        <f>энергоэффективность!AF2/энергоэффективность!AE2-100%</f>
        <v>1.8779342723004744E-2</v>
      </c>
      <c r="P3" s="40">
        <f>'GDP growth (annual %)'!AF2/100</f>
        <v>6.7497738330000001E-2</v>
      </c>
      <c r="Q3" s="41">
        <f>IF(AND(M3&gt;0,N3&gt;0),IF(N3&gt;M3,1,0),0)</f>
        <v>0</v>
      </c>
      <c r="R3" s="41">
        <f>IF(AND(N3&gt;0,O3&gt;0),IF(O3&gt;N3,1,0),0)</f>
        <v>0</v>
      </c>
      <c r="S3" s="41">
        <f t="shared" ref="S3:S39" si="3">IF(AND(O3&gt;0,P3&gt;0),IF(P3&gt;O3,1,0),0)</f>
        <v>1</v>
      </c>
      <c r="T3" s="41">
        <f t="shared" ref="T3:T39" si="4">SUM(Q3:S3)</f>
        <v>1</v>
      </c>
      <c r="U3" s="41">
        <f t="shared" ref="U3:U39" si="5">IF(P3&gt;N3,1,0)</f>
        <v>1</v>
      </c>
      <c r="V3" s="41">
        <f t="shared" ref="V3:V39" si="6">L3+U3</f>
        <v>2</v>
      </c>
      <c r="W3" s="40">
        <f>'Данные по патентам Y02 с 1990-2'!AE2/'Данные по патентам Y02 с 1990-2'!AD2-100%</f>
        <v>0.27070722318665563</v>
      </c>
      <c r="X3" s="40">
        <f>100%-'CO2 emissions (kg per PPP $ of '!AE2/'CO2 emissions (kg per PPP $ of '!AD2</f>
        <v>3.7989022642396564E-2</v>
      </c>
      <c r="Y3" s="40">
        <f>энергоэффективность!AE2/энергоэффективность!AD2-100%</f>
        <v>3.0721966205837337E-2</v>
      </c>
      <c r="Z3" s="40">
        <f>'GDP growth (annual %)'!AE2/100</f>
        <v>6.947200793000001E-2</v>
      </c>
      <c r="AA3" s="41">
        <f>IF(AND(W3&gt;0,X3&gt;0),IF(X3&gt;W3,1,0),0)</f>
        <v>0</v>
      </c>
      <c r="AB3" s="41">
        <f>IF(AND(X3&gt;0,Y3&gt;0),IF(Y3&gt;X3,1,0),0)</f>
        <v>0</v>
      </c>
      <c r="AC3" s="41">
        <f t="shared" ref="AC3:AC39" si="7">IF(AND(Y3&gt;0,Z3&gt;0),IF(Z3&gt;Y3,1,0),0)</f>
        <v>1</v>
      </c>
      <c r="AD3" s="41">
        <f t="shared" ref="AD3:AD39" si="8">SUM(AA3:AC3)</f>
        <v>1</v>
      </c>
      <c r="AE3" s="41">
        <f t="shared" ref="AE3:AE39" si="9">IF(Z3&gt;X3,1,0)</f>
        <v>1</v>
      </c>
      <c r="AF3" s="41">
        <f t="shared" ref="AF3:AF39" si="10">V3+AE3</f>
        <v>3</v>
      </c>
    </row>
    <row r="4" spans="1:32" ht="14.5" x14ac:dyDescent="0.35">
      <c r="A4" s="28" t="s">
        <v>12</v>
      </c>
      <c r="B4" s="28" t="s">
        <v>13</v>
      </c>
      <c r="C4" s="36" t="s">
        <v>14</v>
      </c>
      <c r="D4" s="40">
        <f>'Данные по патентам Y02 с 1990-2'!AG5/'Данные по патентам Y02 с 1990-2'!AF5-100%</f>
        <v>-9.2319936331078378E-2</v>
      </c>
      <c r="E4" s="40">
        <f>100%-'CO2 emissions (kg per PPP $ of '!AG5/'CO2 emissions (kg per PPP $ of '!AF5</f>
        <v>1.6435930200844329E-2</v>
      </c>
      <c r="F4" s="40">
        <f>энергоэффективность!AG5/энергоэффективность!AF5-100%</f>
        <v>1.8518518518518601E-2</v>
      </c>
      <c r="G4" s="40">
        <f>'GDP growth (annual %)'!AG5/100</f>
        <v>2.1980757139999998E-2</v>
      </c>
      <c r="H4" s="41">
        <f t="shared" ref="H4:H39" si="11">IF(AND(D4&gt;0,E4&gt;0),IF(E4&gt;D4,1,0),0)</f>
        <v>0</v>
      </c>
      <c r="I4" s="41">
        <f t="shared" ref="I4:I39" si="12">IF(AND(E4&gt;0,F4&gt;0),IF(F4&gt;E4,1,0),0)</f>
        <v>1</v>
      </c>
      <c r="J4" s="41">
        <f t="shared" si="0"/>
        <v>1</v>
      </c>
      <c r="K4" s="41">
        <f t="shared" si="1"/>
        <v>2</v>
      </c>
      <c r="L4" s="41">
        <f t="shared" si="2"/>
        <v>1</v>
      </c>
      <c r="M4" s="40">
        <f>'Данные по патентам Y02 с 1990-2'!AF5/'Данные по патентам Y02 с 1990-2'!AE5-100%</f>
        <v>-0.10041166994809381</v>
      </c>
      <c r="N4" s="40">
        <f>100%-'CO2 emissions (kg per PPP $ of '!AF5/'CO2 emissions (kg per PPP $ of '!AE5</f>
        <v>6.287734811927348E-2</v>
      </c>
      <c r="O4" s="40">
        <f>энергоэффективность!AF5/энергоэффективность!AE5-100%</f>
        <v>-3.1515151515151496E-2</v>
      </c>
      <c r="P4" s="40">
        <f>'GDP growth (annual %)'!AF5/100</f>
        <v>2.8072454100000001E-2</v>
      </c>
      <c r="Q4" s="41">
        <f t="shared" ref="Q4:Q39" si="13">IF(AND(M4&gt;0,N4&gt;0),IF(N4&gt;M4,1,0),0)</f>
        <v>0</v>
      </c>
      <c r="R4" s="41">
        <f t="shared" ref="R4:R39" si="14">IF(AND(N4&gt;0,O4&gt;0),IF(O4&gt;N4,1,0),0)</f>
        <v>0</v>
      </c>
      <c r="S4" s="41">
        <f t="shared" si="3"/>
        <v>0</v>
      </c>
      <c r="T4" s="41">
        <f t="shared" si="4"/>
        <v>0</v>
      </c>
      <c r="U4" s="41">
        <f t="shared" si="5"/>
        <v>0</v>
      </c>
      <c r="V4" s="41">
        <f t="shared" si="6"/>
        <v>1</v>
      </c>
      <c r="W4" s="40">
        <f>'Данные по патентам Y02 с 1990-2'!AE5/'Данные по патентам Y02 с 1990-2'!AD5-100%</f>
        <v>0.98401988636363646</v>
      </c>
      <c r="X4" s="40">
        <f>100%-'CO2 emissions (kg per PPP $ of '!AE5/'CO2 emissions (kg per PPP $ of '!AD5</f>
        <v>5.680514459443442E-2</v>
      </c>
      <c r="Y4" s="40">
        <f>энергоэффективность!AE5/энергоэффективность!AD5-100%</f>
        <v>0</v>
      </c>
      <c r="Z4" s="40">
        <f>'GDP growth (annual %)'!AE5/100</f>
        <v>1.8257900640000001E-2</v>
      </c>
      <c r="AA4" s="41">
        <f t="shared" ref="AA4:AA39" si="15">IF(AND(W4&gt;0,X4&gt;0),IF(X4&gt;W4,1,0),0)</f>
        <v>0</v>
      </c>
      <c r="AB4" s="41">
        <f t="shared" ref="AB4:AB39" si="16">IF(AND(X4&gt;0,Y4&gt;0),IF(Y4&gt;X4,1,0),0)</f>
        <v>0</v>
      </c>
      <c r="AC4" s="41">
        <f t="shared" si="7"/>
        <v>0</v>
      </c>
      <c r="AD4" s="41">
        <f t="shared" si="8"/>
        <v>0</v>
      </c>
      <c r="AE4" s="41">
        <f t="shared" si="9"/>
        <v>0</v>
      </c>
      <c r="AF4" s="41">
        <f t="shared" si="10"/>
        <v>1</v>
      </c>
    </row>
    <row r="5" spans="1:32" ht="14.5" x14ac:dyDescent="0.35">
      <c r="A5" s="5" t="s">
        <v>24</v>
      </c>
      <c r="B5" s="5" t="s">
        <v>25</v>
      </c>
      <c r="C5" s="37" t="s">
        <v>26</v>
      </c>
      <c r="D5" s="40">
        <f>'Данные по патентам Y02 с 1990-2'!AG9/'Данные по патентам Y02 с 1990-2'!AF9-100%</f>
        <v>0.33333333333333326</v>
      </c>
      <c r="E5" s="40">
        <f>100%-'CO2 emissions (kg per PPP $ of '!AG9/'CO2 emissions (kg per PPP $ of '!AF9</f>
        <v>8.6454174377984527E-3</v>
      </c>
      <c r="F5" s="40">
        <f>энергоэффективность!AG9/энергоэффективность!AF9-100%</f>
        <v>-7.6628352490420992E-3</v>
      </c>
      <c r="G5" s="40">
        <f>'GDP growth (annual %)'!AG9/100</f>
        <v>7.8361019799999994E-3</v>
      </c>
      <c r="H5" s="41">
        <f t="shared" si="11"/>
        <v>0</v>
      </c>
      <c r="I5" s="41">
        <f t="shared" si="12"/>
        <v>0</v>
      </c>
      <c r="J5" s="41">
        <f t="shared" si="0"/>
        <v>0</v>
      </c>
      <c r="K5" s="41">
        <f t="shared" si="1"/>
        <v>0</v>
      </c>
      <c r="L5" s="41">
        <f t="shared" si="2"/>
        <v>0</v>
      </c>
      <c r="M5" s="40">
        <f>'Данные по патентам Y02 с 1990-2'!AF9/'Данные по патентам Y02 с 1990-2'!AE9-100%</f>
        <v>-0.1428571428571429</v>
      </c>
      <c r="N5" s="40">
        <f>100%-'CO2 emissions (kg per PPP $ of '!AF9/'CO2 emissions (kg per PPP $ of '!AE9</f>
        <v>2.6383127873108925E-2</v>
      </c>
      <c r="O5" s="40">
        <f>энергоэффективность!AF9/энергоэффективность!AE9-100%</f>
        <v>4.6332046332046462E-2</v>
      </c>
      <c r="P5" s="40">
        <f>'GDP growth (annual %)'!AF9/100</f>
        <v>2.979885258E-2</v>
      </c>
      <c r="Q5" s="41">
        <f t="shared" si="13"/>
        <v>0</v>
      </c>
      <c r="R5" s="41">
        <f t="shared" si="14"/>
        <v>1</v>
      </c>
      <c r="S5" s="41">
        <f t="shared" si="3"/>
        <v>0</v>
      </c>
      <c r="T5" s="41">
        <f t="shared" si="4"/>
        <v>1</v>
      </c>
      <c r="U5" s="41">
        <f t="shared" si="5"/>
        <v>1</v>
      </c>
      <c r="V5" s="41">
        <f t="shared" si="6"/>
        <v>1</v>
      </c>
      <c r="W5" s="40">
        <f>'Данные по патентам Y02 с 1990-2'!AE9/'Данные по патентам Y02 с 1990-2'!AD9-100%</f>
        <v>-0.34375</v>
      </c>
      <c r="X5" s="40">
        <f>100%-'CO2 emissions (kg per PPP $ of '!AE9/'CO2 emissions (kg per PPP $ of '!AD9</f>
        <v>-3.7771702498173187E-2</v>
      </c>
      <c r="Y5" s="40">
        <f>энергоэффективность!AE9/энергоэффективность!AD9-100%</f>
        <v>3.6900369003691758E-3</v>
      </c>
      <c r="Z5" s="40">
        <f>'GDP growth (annual %)'!AE9/100</f>
        <v>7.5019974889999994E-2</v>
      </c>
      <c r="AA5" s="41">
        <f t="shared" si="15"/>
        <v>0</v>
      </c>
      <c r="AB5" s="41">
        <f t="shared" si="16"/>
        <v>0</v>
      </c>
      <c r="AC5" s="41">
        <f t="shared" si="7"/>
        <v>1</v>
      </c>
      <c r="AD5" s="41">
        <f t="shared" si="8"/>
        <v>1</v>
      </c>
      <c r="AE5" s="41">
        <f t="shared" si="9"/>
        <v>1</v>
      </c>
      <c r="AF5" s="41">
        <f t="shared" si="10"/>
        <v>2</v>
      </c>
    </row>
    <row r="6" spans="1:32" ht="14.5" x14ac:dyDescent="0.35">
      <c r="A6" s="28" t="s">
        <v>33</v>
      </c>
      <c r="B6" s="28" t="s">
        <v>34</v>
      </c>
      <c r="C6" s="36" t="s">
        <v>35</v>
      </c>
      <c r="D6" s="40">
        <f>'Данные по патентам Y02 с 1990-2'!AG12/'Данные по патентам Y02 с 1990-2'!AF12-100%</f>
        <v>-0.14589741045738669</v>
      </c>
      <c r="E6" s="40">
        <f>100%-'CO2 emissions (kg per PPP $ of '!AG12/'CO2 emissions (kg per PPP $ of '!AF12</f>
        <v>6.9977602658470306E-2</v>
      </c>
      <c r="F6" s="40">
        <f>энергоэффективность!AG12/энергоэффективность!AF12-100%</f>
        <v>2.2172949002217557E-2</v>
      </c>
      <c r="G6" s="40">
        <f>'GDP growth (annual %)'!AG12/100</f>
        <v>2.2944390780000001E-2</v>
      </c>
      <c r="H6" s="41">
        <f t="shared" si="11"/>
        <v>0</v>
      </c>
      <c r="I6" s="41">
        <f t="shared" si="12"/>
        <v>0</v>
      </c>
      <c r="J6" s="41">
        <f t="shared" si="0"/>
        <v>1</v>
      </c>
      <c r="K6" s="41">
        <f t="shared" si="1"/>
        <v>1</v>
      </c>
      <c r="L6" s="41">
        <f t="shared" si="2"/>
        <v>0</v>
      </c>
      <c r="M6" s="40">
        <f>'Данные по патентам Y02 с 1990-2'!AF12/'Данные по патентам Y02 с 1990-2'!AE12-100%</f>
        <v>-9.5808971650370722E-3</v>
      </c>
      <c r="N6" s="40">
        <f>100%-'CO2 emissions (kg per PPP $ of '!AF12/'CO2 emissions (kg per PPP $ of '!AE12</f>
        <v>2.0326042530295241E-2</v>
      </c>
      <c r="O6" s="40">
        <f>энергоэффективность!AF12/энергоэффективность!AE12-100%</f>
        <v>2.1691973969630851E-3</v>
      </c>
      <c r="P6" s="40">
        <f>'GDP growth (annual %)'!AF12/100</f>
        <v>2.9453848310000003E-2</v>
      </c>
      <c r="Q6" s="41">
        <f t="shared" si="13"/>
        <v>0</v>
      </c>
      <c r="R6" s="41">
        <f t="shared" si="14"/>
        <v>0</v>
      </c>
      <c r="S6" s="41">
        <f t="shared" si="3"/>
        <v>1</v>
      </c>
      <c r="T6" s="41">
        <f t="shared" si="4"/>
        <v>1</v>
      </c>
      <c r="U6" s="41">
        <f t="shared" si="5"/>
        <v>1</v>
      </c>
      <c r="V6" s="41">
        <f t="shared" si="6"/>
        <v>1</v>
      </c>
      <c r="W6" s="40">
        <f>'Данные по патентам Y02 с 1990-2'!AE12/'Данные по патентам Y02 с 1990-2'!AD12-100%</f>
        <v>-9.4254817320101436E-2</v>
      </c>
      <c r="X6" s="40">
        <f>100%-'CO2 emissions (kg per PPP $ of '!AE12/'CO2 emissions (kg per PPP $ of '!AD12</f>
        <v>5.5004991856196561E-2</v>
      </c>
      <c r="Y6" s="40">
        <f>энергоэффективность!AE12/энергоэффективность!AD12-100%</f>
        <v>2.5974025974025983E-2</v>
      </c>
      <c r="Z6" s="40">
        <f>'GDP growth (annual %)'!AE12/100</f>
        <v>2.241921216E-2</v>
      </c>
      <c r="AA6" s="41">
        <f t="shared" si="15"/>
        <v>0</v>
      </c>
      <c r="AB6" s="41">
        <f t="shared" si="16"/>
        <v>0</v>
      </c>
      <c r="AC6" s="41">
        <f t="shared" si="7"/>
        <v>0</v>
      </c>
      <c r="AD6" s="41">
        <f t="shared" si="8"/>
        <v>0</v>
      </c>
      <c r="AE6" s="41">
        <f t="shared" si="9"/>
        <v>0</v>
      </c>
      <c r="AF6" s="41">
        <f t="shared" si="10"/>
        <v>1</v>
      </c>
    </row>
    <row r="7" spans="1:32" ht="14.5" x14ac:dyDescent="0.35">
      <c r="A7" s="28" t="s">
        <v>36</v>
      </c>
      <c r="B7" s="28" t="s">
        <v>37</v>
      </c>
      <c r="C7" s="36" t="s">
        <v>38</v>
      </c>
      <c r="D7" s="40">
        <f>'Данные по патентам Y02 с 1990-2'!AG13/'Данные по патентам Y02 с 1990-2'!AF13-100%</f>
        <v>2</v>
      </c>
      <c r="E7" s="40">
        <f>100%-'CO2 emissions (kg per PPP $ of '!AG13/'CO2 emissions (kg per PPP $ of '!AF13</f>
        <v>-2.9056333928640932E-3</v>
      </c>
      <c r="F7" s="40">
        <f>энергоэффективность!AG13/энергоэффективность!AF13-100%</f>
        <v>-3.5460992907802025E-3</v>
      </c>
      <c r="G7" s="40">
        <f>'GDP growth (annual %)'!AG13/100</f>
        <v>1.5173885830000001E-2</v>
      </c>
      <c r="H7" s="41">
        <f t="shared" si="11"/>
        <v>0</v>
      </c>
      <c r="I7" s="41">
        <f t="shared" si="12"/>
        <v>0</v>
      </c>
      <c r="J7" s="41">
        <f t="shared" si="0"/>
        <v>0</v>
      </c>
      <c r="K7" s="41">
        <f t="shared" si="1"/>
        <v>0</v>
      </c>
      <c r="L7" s="41">
        <f t="shared" si="2"/>
        <v>1</v>
      </c>
      <c r="M7" s="40">
        <f>'Данные по патентам Y02 с 1990-2'!AF13/'Данные по патентам Y02 с 1990-2'!AE13-100%</f>
        <v>-0.33333333333333337</v>
      </c>
      <c r="N7" s="40">
        <f>100%-'CO2 emissions (kg per PPP $ of '!AF13/'CO2 emissions (kg per PPP $ of '!AE13</f>
        <v>9.3789678177731317E-2</v>
      </c>
      <c r="O7" s="40">
        <f>энергоэффективность!AF13/энергоэффективность!AE13-100%</f>
        <v>5.6939501779359691E-2</v>
      </c>
      <c r="P7" s="40">
        <f>'GDP growth (annual %)'!AF13/100</f>
        <v>2.4253853610000001E-2</v>
      </c>
      <c r="Q7" s="41">
        <f t="shared" si="13"/>
        <v>0</v>
      </c>
      <c r="R7" s="41">
        <f t="shared" si="14"/>
        <v>0</v>
      </c>
      <c r="S7" s="41">
        <f t="shared" si="3"/>
        <v>0</v>
      </c>
      <c r="T7" s="41">
        <f t="shared" si="4"/>
        <v>0</v>
      </c>
      <c r="U7" s="41">
        <f t="shared" si="5"/>
        <v>0</v>
      </c>
      <c r="V7" s="41">
        <f t="shared" si="6"/>
        <v>1</v>
      </c>
      <c r="W7" s="40">
        <f>'Данные по патентам Y02 с 1990-2'!AE13/'Данные по патентам Y02 с 1990-2'!AD13-100%</f>
        <v>-0.625</v>
      </c>
      <c r="X7" s="40">
        <f>100%-'CO2 emissions (kg per PPP $ of '!AE13/'CO2 emissions (kg per PPP $ of '!AD13</f>
        <v>1.1550437319216567E-3</v>
      </c>
      <c r="Y7" s="40">
        <f>энергоэффективность!AE13/энергоэффективность!AD13-100%</f>
        <v>3.3670033670032407E-3</v>
      </c>
      <c r="Z7" s="40">
        <f>'GDP growth (annual %)'!AE13/100</f>
        <v>2.2585724329999998E-2</v>
      </c>
      <c r="AA7" s="41">
        <f t="shared" si="15"/>
        <v>0</v>
      </c>
      <c r="AB7" s="41">
        <f t="shared" si="16"/>
        <v>1</v>
      </c>
      <c r="AC7" s="41">
        <f t="shared" si="7"/>
        <v>1</v>
      </c>
      <c r="AD7" s="41">
        <f t="shared" si="8"/>
        <v>2</v>
      </c>
      <c r="AE7" s="41">
        <f t="shared" si="9"/>
        <v>1</v>
      </c>
      <c r="AF7" s="41">
        <f t="shared" si="10"/>
        <v>2</v>
      </c>
    </row>
    <row r="8" spans="1:32" ht="14.5" x14ac:dyDescent="0.35">
      <c r="A8" s="5" t="s">
        <v>39</v>
      </c>
      <c r="B8" s="5" t="s">
        <v>40</v>
      </c>
      <c r="C8" s="37" t="s">
        <v>41</v>
      </c>
      <c r="D8" s="43" t="e">
        <f>'Данные по патентам Y02 с 1990-2'!AG14/'Данные по патентам Y02 с 1990-2'!AF14-100%</f>
        <v>#DIV/0!</v>
      </c>
      <c r="E8" s="40">
        <f>100%-'CO2 emissions (kg per PPP $ of '!AG14/'CO2 emissions (kg per PPP $ of '!AF14</f>
        <v>4.4012977384439211E-2</v>
      </c>
      <c r="F8" s="40">
        <f>энергоэффективность!AG14/энергоэффективность!AF14-100%</f>
        <v>-1.2919896640826933E-2</v>
      </c>
      <c r="G8" s="40">
        <f>'GDP growth (annual %)'!AG14/100</f>
        <v>2.2408582400000002E-2</v>
      </c>
      <c r="H8" s="41"/>
      <c r="I8" s="41">
        <f t="shared" si="12"/>
        <v>0</v>
      </c>
      <c r="J8" s="41">
        <f t="shared" si="0"/>
        <v>0</v>
      </c>
      <c r="K8" s="41">
        <f t="shared" si="1"/>
        <v>0</v>
      </c>
      <c r="L8" s="41">
        <f t="shared" si="2"/>
        <v>0</v>
      </c>
      <c r="M8" s="40">
        <f>'Данные по патентам Y02 с 1990-2'!AF14</f>
        <v>0</v>
      </c>
      <c r="N8" s="40">
        <f>100%-'CO2 emissions (kg per PPP $ of '!AF14/'CO2 emissions (kg per PPP $ of '!AE14</f>
        <v>3.4509819016420029E-2</v>
      </c>
      <c r="O8" s="40">
        <f>энергоэффективность!AF14/энергоэффективность!AE14-100%</f>
        <v>5.7591623036649109E-2</v>
      </c>
      <c r="P8" s="40">
        <f>'GDP growth (annual %)'!AF14/100</f>
        <v>1.792945193E-2</v>
      </c>
      <c r="Q8" s="41"/>
      <c r="R8" s="41">
        <f t="shared" si="14"/>
        <v>1</v>
      </c>
      <c r="S8" s="41">
        <f t="shared" si="3"/>
        <v>0</v>
      </c>
      <c r="T8" s="41">
        <f t="shared" si="4"/>
        <v>1</v>
      </c>
      <c r="U8" s="41">
        <f t="shared" si="5"/>
        <v>0</v>
      </c>
      <c r="V8" s="41">
        <f t="shared" si="6"/>
        <v>0</v>
      </c>
      <c r="W8" s="40">
        <f>'Данные по патентам Y02 с 1990-2'!AE14</f>
        <v>0</v>
      </c>
      <c r="X8" s="40">
        <f>100%-'CO2 emissions (kg per PPP $ of '!AE14/'CO2 emissions (kg per PPP $ of '!AD14</f>
        <v>5.5557130348877215E-2</v>
      </c>
      <c r="Y8" s="40">
        <f>энергоэффективность!AE14/энергоэффективность!AD14-100%</f>
        <v>1.980198019801982E-2</v>
      </c>
      <c r="Z8" s="40">
        <f>'GDP growth (annual %)'!AE14/100</f>
        <v>1.6195802780000001E-2</v>
      </c>
      <c r="AA8" s="41"/>
      <c r="AB8" s="41">
        <f t="shared" si="16"/>
        <v>0</v>
      </c>
      <c r="AC8" s="41">
        <f t="shared" si="7"/>
        <v>0</v>
      </c>
      <c r="AD8" s="41">
        <f t="shared" si="8"/>
        <v>0</v>
      </c>
      <c r="AE8" s="41">
        <f t="shared" si="9"/>
        <v>0</v>
      </c>
      <c r="AF8" s="41">
        <f t="shared" si="10"/>
        <v>0</v>
      </c>
    </row>
    <row r="9" spans="1:32" ht="14.5" x14ac:dyDescent="0.35">
      <c r="A9" s="28" t="s">
        <v>45</v>
      </c>
      <c r="B9" s="28" t="s">
        <v>46</v>
      </c>
      <c r="C9" s="36" t="s">
        <v>47</v>
      </c>
      <c r="D9" s="40">
        <f>'Данные по патентам Y02 с 1990-2'!AG16/'Данные по патентам Y02 с 1990-2'!AF16-100%</f>
        <v>-0.75</v>
      </c>
      <c r="E9" s="40">
        <f>100%-'CO2 emissions (kg per PPP $ of '!AG16/'CO2 emissions (kg per PPP $ of '!AF16</f>
        <v>4.7775188650055256E-2</v>
      </c>
      <c r="F9" s="40">
        <f>энергоэффективность!AG16/энергоэффективность!AF16-100%</f>
        <v>4.2735042735042805E-2</v>
      </c>
      <c r="G9" s="40">
        <f>'GDP growth (annual %)'!AG16/100</f>
        <v>4.8577923600000003E-2</v>
      </c>
      <c r="H9" s="41">
        <f t="shared" si="11"/>
        <v>0</v>
      </c>
      <c r="I9" s="41">
        <f t="shared" si="12"/>
        <v>0</v>
      </c>
      <c r="J9" s="41">
        <f t="shared" si="0"/>
        <v>1</v>
      </c>
      <c r="K9" s="41">
        <f t="shared" si="1"/>
        <v>1</v>
      </c>
      <c r="L9" s="41">
        <f t="shared" si="2"/>
        <v>1</v>
      </c>
      <c r="M9" s="40">
        <f>'Данные по патентам Y02 с 1990-2'!AF16/'Данные по патентам Y02 с 1990-2'!AE16-100%</f>
        <v>1</v>
      </c>
      <c r="N9" s="40">
        <f>100%-'CO2 emissions (kg per PPP $ of '!AF16/'CO2 emissions (kg per PPP $ of '!AE16</f>
        <v>7.5203273264131343E-2</v>
      </c>
      <c r="O9" s="40">
        <f>энергоэффективность!AF16/энергоэффективность!AE16-100%</f>
        <v>5.7377049180327822E-2</v>
      </c>
      <c r="P9" s="40">
        <f>'GDP growth (annual %)'!AF16/100</f>
        <v>5.3623322590000001E-2</v>
      </c>
      <c r="Q9" s="41">
        <f t="shared" ref="Q9:Q39" si="17">IF(AND(M9&gt;0,N9&gt;0),IF(N9&gt;M9,1,0),0)</f>
        <v>0</v>
      </c>
      <c r="R9" s="41">
        <f t="shared" si="14"/>
        <v>0</v>
      </c>
      <c r="S9" s="41">
        <f t="shared" si="3"/>
        <v>0</v>
      </c>
      <c r="T9" s="41">
        <f t="shared" si="4"/>
        <v>0</v>
      </c>
      <c r="U9" s="41">
        <f t="shared" si="5"/>
        <v>0</v>
      </c>
      <c r="V9" s="41">
        <f t="shared" si="6"/>
        <v>1</v>
      </c>
      <c r="W9" s="40">
        <f>'Данные по патентам Y02 с 1990-2'!AE16/'Данные по патентам Y02 с 1990-2'!AD16-100%</f>
        <v>0</v>
      </c>
      <c r="X9" s="40">
        <f>100%-'CO2 emissions (kg per PPP $ of '!AE16/'CO2 emissions (kg per PPP $ of '!AD16</f>
        <v>3.1263438884061578E-3</v>
      </c>
      <c r="Y9" s="40">
        <f>энергоэффективность!AE16/энергоэффективность!AD16-100%</f>
        <v>-2.5839793281655643E-3</v>
      </c>
      <c r="Z9" s="40">
        <f>'GDP growth (annual %)'!AE16/100</f>
        <v>4.2719760160000002E-2</v>
      </c>
      <c r="AA9" s="41">
        <f t="shared" ref="AA9:AA39" si="18">IF(AND(W9&gt;0,X9&gt;0),IF(X9&gt;W9,1,0),0)</f>
        <v>0</v>
      </c>
      <c r="AB9" s="41">
        <f t="shared" si="16"/>
        <v>0</v>
      </c>
      <c r="AC9" s="41">
        <f t="shared" si="7"/>
        <v>0</v>
      </c>
      <c r="AD9" s="41">
        <f t="shared" si="8"/>
        <v>0</v>
      </c>
      <c r="AE9" s="41">
        <f t="shared" si="9"/>
        <v>1</v>
      </c>
      <c r="AF9" s="41">
        <f t="shared" si="10"/>
        <v>2</v>
      </c>
    </row>
    <row r="10" spans="1:32" ht="14.5" x14ac:dyDescent="0.35">
      <c r="A10" s="28" t="s">
        <v>48</v>
      </c>
      <c r="B10" s="28" t="s">
        <v>49</v>
      </c>
      <c r="C10" s="36" t="s">
        <v>50</v>
      </c>
      <c r="D10" s="40">
        <f>'Данные по патентам Y02 с 1990-2'!AG17/'Данные по патентам Y02 с 1990-2'!AF17-100%</f>
        <v>-2.3343059608170069E-2</v>
      </c>
      <c r="E10" s="40">
        <f>100%-'CO2 emissions (kg per PPP $ of '!AG17/'CO2 emissions (kg per PPP $ of '!AF17</f>
        <v>8.0121147476721943E-2</v>
      </c>
      <c r="F10" s="40">
        <f>энергоэффективность!AG17/энергоэффективность!AF17-100%</f>
        <v>3.9855072463768293E-2</v>
      </c>
      <c r="G10" s="40">
        <f>'GDP growth (annual %)'!AG17/100</f>
        <v>1.0566038980000001E-2</v>
      </c>
      <c r="H10" s="41">
        <f t="shared" si="11"/>
        <v>0</v>
      </c>
      <c r="I10" s="41">
        <f t="shared" si="12"/>
        <v>0</v>
      </c>
      <c r="J10" s="41">
        <f t="shared" si="0"/>
        <v>0</v>
      </c>
      <c r="K10" s="41">
        <f t="shared" si="1"/>
        <v>0</v>
      </c>
      <c r="L10" s="41">
        <f t="shared" si="2"/>
        <v>0</v>
      </c>
      <c r="M10" s="40">
        <f>'Данные по патентам Y02 с 1990-2'!AF17/'Данные по патентам Y02 с 1990-2'!AE17-100%</f>
        <v>5.0235306993542839E-2</v>
      </c>
      <c r="N10" s="40">
        <f>100%-'CO2 emissions (kg per PPP $ of '!AF17/'CO2 emissions (kg per PPP $ of '!AE17</f>
        <v>7.4112863505383264E-2</v>
      </c>
      <c r="O10" s="40">
        <f>энергоэффективность!AF17/энергоэффективность!AE17-100%</f>
        <v>3.8327526132404088E-2</v>
      </c>
      <c r="P10" s="40">
        <f>'GDP growth (annual %)'!AF17/100</f>
        <v>9.8123260599999994E-3</v>
      </c>
      <c r="Q10" s="41">
        <f t="shared" si="17"/>
        <v>1</v>
      </c>
      <c r="R10" s="41">
        <f t="shared" si="14"/>
        <v>0</v>
      </c>
      <c r="S10" s="41">
        <f t="shared" si="3"/>
        <v>0</v>
      </c>
      <c r="T10" s="41">
        <f t="shared" si="4"/>
        <v>1</v>
      </c>
      <c r="U10" s="41">
        <f t="shared" si="5"/>
        <v>0</v>
      </c>
      <c r="V10" s="41">
        <f t="shared" si="6"/>
        <v>0</v>
      </c>
      <c r="W10" s="40">
        <f>'Данные по патентам Y02 с 1990-2'!AE17/'Данные по патентам Y02 с 1990-2'!AD17-100%</f>
        <v>-6.8478260869565544E-3</v>
      </c>
      <c r="X10" s="40">
        <f>100%-'CO2 emissions (kg per PPP $ of '!AE17/'CO2 emissions (kg per PPP $ of '!AD17</f>
        <v>6.9505121656234015E-2</v>
      </c>
      <c r="Y10" s="40">
        <f>энергоэффективность!AE17/энергоэффективность!AD17-100%</f>
        <v>2.0134228187919545E-2</v>
      </c>
      <c r="Z10" s="40">
        <f>'GDP growth (annual %)'!AE17/100</f>
        <v>2.680231114E-2</v>
      </c>
      <c r="AA10" s="41">
        <f t="shared" si="18"/>
        <v>0</v>
      </c>
      <c r="AB10" s="41">
        <f t="shared" si="16"/>
        <v>0</v>
      </c>
      <c r="AC10" s="41">
        <f t="shared" si="7"/>
        <v>1</v>
      </c>
      <c r="AD10" s="41">
        <f t="shared" si="8"/>
        <v>1</v>
      </c>
      <c r="AE10" s="41">
        <f t="shared" si="9"/>
        <v>0</v>
      </c>
      <c r="AF10" s="41">
        <f t="shared" si="10"/>
        <v>0</v>
      </c>
    </row>
    <row r="11" spans="1:32" ht="14.5" x14ac:dyDescent="0.35">
      <c r="A11" s="28" t="s">
        <v>51</v>
      </c>
      <c r="B11" s="28" t="s">
        <v>52</v>
      </c>
      <c r="C11" s="36" t="s">
        <v>53</v>
      </c>
      <c r="D11" s="40">
        <f>'Данные по патентам Y02 с 1990-2'!AG18/'Данные по патентам Y02 с 1990-2'!AF18-100%</f>
        <v>-0.32608695652173914</v>
      </c>
      <c r="E11" s="40">
        <f>100%-'CO2 emissions (kg per PPP $ of '!AG18/'CO2 emissions (kg per PPP $ of '!AF18</f>
        <v>9.8714187711130719E-2</v>
      </c>
      <c r="F11" s="40">
        <f>энергоэффективность!AG18/энергоэффективность!AF18-100%</f>
        <v>3.4482758620689724E-2</v>
      </c>
      <c r="G11" s="40">
        <f>'GDP growth (annual %)'!AG18/100</f>
        <v>1.8843417849999999E-2</v>
      </c>
      <c r="H11" s="41">
        <f t="shared" si="11"/>
        <v>0</v>
      </c>
      <c r="I11" s="41">
        <f t="shared" si="12"/>
        <v>0</v>
      </c>
      <c r="J11" s="41">
        <f t="shared" si="0"/>
        <v>0</v>
      </c>
      <c r="K11" s="41">
        <f t="shared" si="1"/>
        <v>0</v>
      </c>
      <c r="L11" s="41">
        <f t="shared" si="2"/>
        <v>0</v>
      </c>
      <c r="M11" s="40">
        <f>'Данные по патентам Y02 с 1990-2'!AF18/'Данные по патентам Y02 с 1990-2'!AE18-100%</f>
        <v>0</v>
      </c>
      <c r="N11" s="40">
        <f>100%-'CO2 emissions (kg per PPP $ of '!AF18/'CO2 emissions (kg per PPP $ of '!AE18</f>
        <v>5.8018691010321088E-2</v>
      </c>
      <c r="O11" s="40">
        <f>энергоэффективность!AF18/энергоэффективность!AE18-100%</f>
        <v>4.6666666666666634E-2</v>
      </c>
      <c r="P11" s="40">
        <f>'GDP growth (annual %)'!AF18/100</f>
        <v>1.6684286360000002E-2</v>
      </c>
      <c r="Q11" s="41">
        <f t="shared" si="17"/>
        <v>0</v>
      </c>
      <c r="R11" s="41">
        <f t="shared" si="14"/>
        <v>0</v>
      </c>
      <c r="S11" s="41">
        <f t="shared" si="3"/>
        <v>0</v>
      </c>
      <c r="T11" s="41">
        <f t="shared" si="4"/>
        <v>0</v>
      </c>
      <c r="U11" s="41">
        <f t="shared" si="5"/>
        <v>0</v>
      </c>
      <c r="V11" s="41">
        <f t="shared" si="6"/>
        <v>0</v>
      </c>
      <c r="W11" s="40">
        <f>'Данные по патентам Y02 с 1990-2'!AE18/'Данные по патентам Y02 с 1990-2'!AD18-100%</f>
        <v>-7.999999999999996E-2</v>
      </c>
      <c r="X11" s="40">
        <f>100%-'CO2 emissions (kg per PPP $ of '!AE18/'CO2 emissions (kg per PPP $ of '!AD18</f>
        <v>3.7028939420675866E-2</v>
      </c>
      <c r="Y11" s="40">
        <f>энергоэффективность!AE18/энергоэффективность!AD18-100%</f>
        <v>-3.1847133757961776E-3</v>
      </c>
      <c r="Z11" s="40">
        <f>'GDP growth (annual %)'!AE18/100</f>
        <v>1.0921491199999999E-2</v>
      </c>
      <c r="AA11" s="41">
        <f t="shared" si="18"/>
        <v>0</v>
      </c>
      <c r="AB11" s="41">
        <f t="shared" si="16"/>
        <v>0</v>
      </c>
      <c r="AC11" s="41">
        <f t="shared" si="7"/>
        <v>0</v>
      </c>
      <c r="AD11" s="41">
        <f t="shared" si="8"/>
        <v>0</v>
      </c>
      <c r="AE11" s="41">
        <f t="shared" si="9"/>
        <v>0</v>
      </c>
      <c r="AF11" s="41">
        <f t="shared" si="10"/>
        <v>0</v>
      </c>
    </row>
    <row r="12" spans="1:32" ht="14.5" x14ac:dyDescent="0.35">
      <c r="A12" s="28" t="s">
        <v>54</v>
      </c>
      <c r="B12" s="28" t="s">
        <v>55</v>
      </c>
      <c r="C12" s="36" t="s">
        <v>56</v>
      </c>
      <c r="D12" s="40">
        <f>'Данные по патентам Y02 с 1990-2'!AG19/'Данные по патентам Y02 с 1990-2'!AF19-100%</f>
        <v>0.23728813559322037</v>
      </c>
      <c r="E12" s="40">
        <f>100%-'CO2 emissions (kg per PPP $ of '!AG19/'CO2 emissions (kg per PPP $ of '!AF19</f>
        <v>0.12527104985950288</v>
      </c>
      <c r="F12" s="40">
        <f>энергоэффективность!AG19/энергоэффективность!AF19-100%</f>
        <v>7.0000000000000062E-2</v>
      </c>
      <c r="G12" s="40">
        <f>'GDP growth (annual %)'!AG19/100</f>
        <v>1.493486959E-2</v>
      </c>
      <c r="H12" s="41">
        <f t="shared" si="11"/>
        <v>0</v>
      </c>
      <c r="I12" s="41">
        <f t="shared" si="12"/>
        <v>0</v>
      </c>
      <c r="J12" s="41">
        <f t="shared" si="0"/>
        <v>0</v>
      </c>
      <c r="K12" s="41">
        <f t="shared" si="1"/>
        <v>0</v>
      </c>
      <c r="L12" s="41">
        <f t="shared" si="2"/>
        <v>0</v>
      </c>
      <c r="M12" s="40">
        <f>'Данные по патентам Y02 с 1990-2'!AF19/'Данные по патентам Y02 с 1990-2'!AE19-100%</f>
        <v>0.27537593984962405</v>
      </c>
      <c r="N12" s="40">
        <f>100%-'CO2 emissions (kg per PPP $ of '!AF19/'CO2 emissions (kg per PPP $ of '!AE19</f>
        <v>4.1752971315373921E-2</v>
      </c>
      <c r="O12" s="40">
        <f>энергоэффективность!AF19/энергоэффективность!AE19-100%</f>
        <v>2.3364485981308247E-2</v>
      </c>
      <c r="P12" s="40">
        <f>'GDP growth (annual %)'!AF19/100</f>
        <v>1.9895373149999999E-2</v>
      </c>
      <c r="Q12" s="41">
        <f t="shared" si="17"/>
        <v>0</v>
      </c>
      <c r="R12" s="41">
        <f t="shared" si="14"/>
        <v>0</v>
      </c>
      <c r="S12" s="41">
        <f t="shared" si="3"/>
        <v>0</v>
      </c>
      <c r="T12" s="41">
        <f t="shared" si="4"/>
        <v>0</v>
      </c>
      <c r="U12" s="41">
        <f t="shared" si="5"/>
        <v>0</v>
      </c>
      <c r="V12" s="41">
        <f t="shared" si="6"/>
        <v>0</v>
      </c>
      <c r="W12" s="40">
        <f>'Данные по патентам Y02 с 1990-2'!AE19/'Данные по патентам Y02 с 1990-2'!AD19-100%</f>
        <v>-3.5358114233907556E-2</v>
      </c>
      <c r="X12" s="40">
        <f>100%-'CO2 emissions (kg per PPP $ of '!AE19/'CO2 emissions (kg per PPP $ of '!AD19</f>
        <v>0.12493640173938081</v>
      </c>
      <c r="Y12" s="40">
        <f>энергоэффективность!AE19/энергоэффективность!AD19-100%</f>
        <v>2.7397260273972712E-2</v>
      </c>
      <c r="Z12" s="40">
        <f>'GDP growth (annual %)'!AE19/100</f>
        <v>2.8217363409999998E-2</v>
      </c>
      <c r="AA12" s="41">
        <f t="shared" si="18"/>
        <v>0</v>
      </c>
      <c r="AB12" s="41">
        <f t="shared" si="16"/>
        <v>0</v>
      </c>
      <c r="AC12" s="41">
        <f t="shared" si="7"/>
        <v>1</v>
      </c>
      <c r="AD12" s="41">
        <f t="shared" si="8"/>
        <v>1</v>
      </c>
      <c r="AE12" s="41">
        <f t="shared" si="9"/>
        <v>0</v>
      </c>
      <c r="AF12" s="41">
        <f t="shared" si="10"/>
        <v>0</v>
      </c>
    </row>
    <row r="13" spans="1:32" ht="14.5" x14ac:dyDescent="0.35">
      <c r="A13" s="5" t="s">
        <v>57</v>
      </c>
      <c r="B13" s="5" t="s">
        <v>58</v>
      </c>
      <c r="C13" s="37" t="s">
        <v>59</v>
      </c>
      <c r="D13" s="43" t="e">
        <f>'Данные по патентам Y02 с 1990-2'!AG20/'Данные по патентам Y02 с 1990-2'!AF20-100%</f>
        <v>#DIV/0!</v>
      </c>
      <c r="E13" s="40">
        <f>100%-'CO2 emissions (kg per PPP $ of '!AG20/'CO2 emissions (kg per PPP $ of '!AF20</f>
        <v>9.3874688257159056E-2</v>
      </c>
      <c r="F13" s="40">
        <f>энергоэффективность!AG20/энергоэффективность!AF20-100%</f>
        <v>6.8181818181818121E-2</v>
      </c>
      <c r="G13" s="40">
        <f>'GDP growth (annual %)'!AG20/100</f>
        <v>5.4409373339999997E-2</v>
      </c>
      <c r="H13" s="41"/>
      <c r="I13" s="41">
        <f t="shared" si="12"/>
        <v>0</v>
      </c>
      <c r="J13" s="41">
        <f t="shared" si="0"/>
        <v>0</v>
      </c>
      <c r="K13" s="41">
        <f t="shared" si="1"/>
        <v>0</v>
      </c>
      <c r="L13" s="41">
        <f t="shared" si="2"/>
        <v>0</v>
      </c>
      <c r="M13" s="40">
        <f>'Данные по патентам Y02 с 1990-2'!AF20</f>
        <v>0</v>
      </c>
      <c r="N13" s="40">
        <f>100%-'CO2 emissions (kg per PPP $ of '!AF20/'CO2 emissions (kg per PPP $ of '!AE20</f>
        <v>9.470237056436781E-2</v>
      </c>
      <c r="O13" s="40">
        <f>энергоэффективность!AF20/энергоэффективность!AE20-100%</f>
        <v>7.0921985815602717E-2</v>
      </c>
      <c r="P13" s="40">
        <f>'GDP growth (annual %)'!AF20/100</f>
        <v>8.527541391E-2</v>
      </c>
      <c r="Q13" s="41"/>
      <c r="R13" s="41">
        <f t="shared" si="14"/>
        <v>0</v>
      </c>
      <c r="S13" s="41">
        <f t="shared" si="3"/>
        <v>1</v>
      </c>
      <c r="T13" s="41">
        <f t="shared" si="4"/>
        <v>1</v>
      </c>
      <c r="U13" s="41">
        <f t="shared" si="5"/>
        <v>0</v>
      </c>
      <c r="V13" s="41">
        <f t="shared" si="6"/>
        <v>0</v>
      </c>
      <c r="W13" s="40">
        <f>'Данные по патентам Y02 с 1990-2'!AE20</f>
        <v>0</v>
      </c>
      <c r="X13" s="40">
        <f>100%-'CO2 emissions (kg per PPP $ of '!AE20/'CO2 emissions (kg per PPP $ of '!AD20</f>
        <v>0.11472146554800144</v>
      </c>
      <c r="Y13" s="40">
        <f>энергоэффективность!AE20/энергоэффективность!AD20-100%</f>
        <v>0.11920529801324498</v>
      </c>
      <c r="Z13" s="40">
        <f>'GDP growth (annual %)'!AE20/100</f>
        <v>9.0053424239999999E-2</v>
      </c>
      <c r="AA13" s="41"/>
      <c r="AB13" s="41">
        <f t="shared" si="16"/>
        <v>1</v>
      </c>
      <c r="AC13" s="41">
        <f t="shared" si="7"/>
        <v>0</v>
      </c>
      <c r="AD13" s="41">
        <f t="shared" si="8"/>
        <v>1</v>
      </c>
      <c r="AE13" s="41">
        <f t="shared" si="9"/>
        <v>0</v>
      </c>
      <c r="AF13" s="41">
        <f t="shared" si="10"/>
        <v>0</v>
      </c>
    </row>
    <row r="14" spans="1:32" ht="14.5" x14ac:dyDescent="0.35">
      <c r="A14" s="28" t="s">
        <v>60</v>
      </c>
      <c r="B14" s="28" t="s">
        <v>61</v>
      </c>
      <c r="C14" s="36" t="s">
        <v>62</v>
      </c>
      <c r="D14" s="40">
        <f>'Данные по патентам Y02 с 1990-2'!AG21/'Данные по патентам Y02 с 1990-2'!AF21-100%</f>
        <v>-0.12426240888580353</v>
      </c>
      <c r="E14" s="40">
        <f>100%-'CO2 emissions (kg per PPP $ of '!AG21/'CO2 emissions (kg per PPP $ of '!AF21</f>
        <v>9.5251873102418894E-2</v>
      </c>
      <c r="F14" s="40">
        <f>энергоэффективность!AG21/энергоэффективность!AF21-100%</f>
        <v>4.9242424242424088E-2</v>
      </c>
      <c r="G14" s="40">
        <f>'GDP growth (annual %)'!AG21/100</f>
        <v>1.9839662229999999E-2</v>
      </c>
      <c r="H14" s="41">
        <f t="shared" si="11"/>
        <v>0</v>
      </c>
      <c r="I14" s="41">
        <f t="shared" si="12"/>
        <v>0</v>
      </c>
      <c r="J14" s="41">
        <f t="shared" si="0"/>
        <v>0</v>
      </c>
      <c r="K14" s="41">
        <f t="shared" si="1"/>
        <v>0</v>
      </c>
      <c r="L14" s="41">
        <f t="shared" si="2"/>
        <v>0</v>
      </c>
      <c r="M14" s="40">
        <f>'Данные по патентам Y02 с 1990-2'!AF21/'Данные по патентам Y02 с 1990-2'!AE21-100%</f>
        <v>-6.8240620957309206E-2</v>
      </c>
      <c r="N14" s="40">
        <f>100%-'CO2 emissions (kg per PPP $ of '!AF21/'CO2 emissions (kg per PPP $ of '!AE21</f>
        <v>5.646180736787676E-2</v>
      </c>
      <c r="O14" s="40">
        <f>энергоэффективность!AF21/энергоэффективность!AE21-100%</f>
        <v>3.2490974729241895E-2</v>
      </c>
      <c r="P14" s="40">
        <f>'GDP growth (annual %)'!AF21/100</f>
        <v>2.2844694190000001E-2</v>
      </c>
      <c r="Q14" s="41">
        <f t="shared" ref="Q14:Q39" si="19">IF(AND(M14&gt;0,N14&gt;0),IF(N14&gt;M14,1,0),0)</f>
        <v>0</v>
      </c>
      <c r="R14" s="41">
        <f t="shared" si="14"/>
        <v>0</v>
      </c>
      <c r="S14" s="41">
        <f t="shared" si="3"/>
        <v>0</v>
      </c>
      <c r="T14" s="41">
        <f t="shared" si="4"/>
        <v>0</v>
      </c>
      <c r="U14" s="41">
        <f t="shared" si="5"/>
        <v>0</v>
      </c>
      <c r="V14" s="41">
        <f t="shared" si="6"/>
        <v>0</v>
      </c>
      <c r="W14" s="40">
        <f>'Данные по патентам Y02 с 1990-2'!AE21/'Данные по патентам Y02 с 1990-2'!AD21-100%</f>
        <v>0.59135357694287194</v>
      </c>
      <c r="X14" s="40">
        <f>100%-'CO2 emissions (kg per PPP $ of '!AE21/'CO2 emissions (kg per PPP $ of '!AD21</f>
        <v>-3.605420359795497E-3</v>
      </c>
      <c r="Y14" s="40">
        <f>энергоэффективность!AE21/энергоэффективность!AD21-100%</f>
        <v>-2.4475524475524368E-2</v>
      </c>
      <c r="Z14" s="40">
        <f>'GDP growth (annual %)'!AE21/100</f>
        <v>2.9757607290000002E-2</v>
      </c>
      <c r="AA14" s="41">
        <f t="shared" ref="AA14:AA39" si="20">IF(AND(W14&gt;0,X14&gt;0),IF(X14&gt;W14,1,0),0)</f>
        <v>0</v>
      </c>
      <c r="AB14" s="41">
        <f t="shared" si="16"/>
        <v>0</v>
      </c>
      <c r="AC14" s="41">
        <f t="shared" si="7"/>
        <v>0</v>
      </c>
      <c r="AD14" s="41">
        <f t="shared" si="8"/>
        <v>0</v>
      </c>
      <c r="AE14" s="41">
        <f t="shared" si="9"/>
        <v>1</v>
      </c>
      <c r="AF14" s="41">
        <f t="shared" si="10"/>
        <v>1</v>
      </c>
    </row>
    <row r="15" spans="1:32" ht="14.5" x14ac:dyDescent="0.35">
      <c r="A15" s="28" t="s">
        <v>63</v>
      </c>
      <c r="B15" s="28" t="s">
        <v>64</v>
      </c>
      <c r="C15" s="36" t="s">
        <v>65</v>
      </c>
      <c r="D15" s="40">
        <f>'Данные по патентам Y02 с 1990-2'!AG22/'Данные по патентам Y02 с 1990-2'!AF22-100%</f>
        <v>-0.17948717948717952</v>
      </c>
      <c r="E15" s="40">
        <f>100%-'CO2 emissions (kg per PPP $ of '!AG22/'CO2 emissions (kg per PPP $ of '!AF22</f>
        <v>4.201853396319144E-2</v>
      </c>
      <c r="F15" s="40">
        <f>энергоэффективность!AG22/энергоэффективность!AF22-100%</f>
        <v>1.2244897959183376E-2</v>
      </c>
      <c r="G15" s="40">
        <f>'GDP growth (annual %)'!AG22/100</f>
        <v>4.83198317E-3</v>
      </c>
      <c r="H15" s="41">
        <f t="shared" si="11"/>
        <v>0</v>
      </c>
      <c r="I15" s="41">
        <f t="shared" si="12"/>
        <v>0</v>
      </c>
      <c r="J15" s="41">
        <f t="shared" si="0"/>
        <v>0</v>
      </c>
      <c r="K15" s="41">
        <f t="shared" si="1"/>
        <v>0</v>
      </c>
      <c r="L15" s="41">
        <f t="shared" si="2"/>
        <v>0</v>
      </c>
      <c r="M15" s="40">
        <f>'Данные по патентам Y02 с 1990-2'!AF22/'Данные по патентам Y02 с 1990-2'!AE22-100%</f>
        <v>-0.11026615969581754</v>
      </c>
      <c r="N15" s="40">
        <f>100%-'CO2 emissions (kg per PPP $ of '!AF22/'CO2 emissions (kg per PPP $ of '!AE22</f>
        <v>4.4647578918262987E-2</v>
      </c>
      <c r="O15" s="40">
        <f>энергоэффективность!AF22/энергоэффективность!AE22-100%</f>
        <v>2.8225806451612767E-2</v>
      </c>
      <c r="P15" s="40">
        <f>'GDP growth (annual %)'!AF22/100</f>
        <v>9.2581094099999997E-3</v>
      </c>
      <c r="Q15" s="41">
        <f t="shared" si="19"/>
        <v>0</v>
      </c>
      <c r="R15" s="41">
        <f t="shared" si="14"/>
        <v>0</v>
      </c>
      <c r="S15" s="41">
        <f t="shared" si="3"/>
        <v>0</v>
      </c>
      <c r="T15" s="41">
        <f t="shared" si="4"/>
        <v>0</v>
      </c>
      <c r="U15" s="41">
        <f t="shared" si="5"/>
        <v>0</v>
      </c>
      <c r="V15" s="41">
        <f t="shared" si="6"/>
        <v>0</v>
      </c>
      <c r="W15" s="40">
        <f>'Данные по патентам Y02 с 1990-2'!AE22/'Данные по патентам Y02 с 1990-2'!AD22-100%</f>
        <v>6.3055555555555554</v>
      </c>
      <c r="X15" s="40">
        <f>100%-'CO2 emissions (kg per PPP $ of '!AE22/'CO2 emissions (kg per PPP $ of '!AD22</f>
        <v>5.0314003206841429E-2</v>
      </c>
      <c r="Y15" s="40">
        <f>энергоэффективность!AE22/энергоэффективность!AD22-100%</f>
        <v>0</v>
      </c>
      <c r="Z15" s="40">
        <f>'GDP growth (annual %)'!AE22/100</f>
        <v>1.6678590409999999E-2</v>
      </c>
      <c r="AA15" s="41">
        <f t="shared" si="20"/>
        <v>0</v>
      </c>
      <c r="AB15" s="41">
        <f t="shared" si="16"/>
        <v>0</v>
      </c>
      <c r="AC15" s="41">
        <f t="shared" si="7"/>
        <v>0</v>
      </c>
      <c r="AD15" s="41">
        <f t="shared" si="8"/>
        <v>0</v>
      </c>
      <c r="AE15" s="41">
        <f t="shared" si="9"/>
        <v>0</v>
      </c>
      <c r="AF15" s="41">
        <f t="shared" si="10"/>
        <v>0</v>
      </c>
    </row>
    <row r="16" spans="1:32" ht="14.5" x14ac:dyDescent="0.35">
      <c r="A16" s="28" t="s">
        <v>69</v>
      </c>
      <c r="B16" s="28" t="s">
        <v>70</v>
      </c>
      <c r="C16" s="36" t="s">
        <v>71</v>
      </c>
      <c r="D16" s="40">
        <f>'Данные по патентам Y02 с 1990-2'!AG24/'Данные по патентам Y02 с 1990-2'!AF24-100%</f>
        <v>-0.4285714285714286</v>
      </c>
      <c r="E16" s="40">
        <f>100%-'CO2 emissions (kg per PPP $ of '!AG24/'CO2 emissions (kg per PPP $ of '!AF24</f>
        <v>5.2343849422384903E-2</v>
      </c>
      <c r="F16" s="40">
        <f>энергоэффективность!AG24/энергоэффективность!AF24-100%</f>
        <v>5.3459119496855445E-2</v>
      </c>
      <c r="G16" s="40">
        <f>'GDP growth (annual %)'!AG24/100</f>
        <v>2.5697038879999998E-2</v>
      </c>
      <c r="H16" s="41">
        <f t="shared" si="11"/>
        <v>0</v>
      </c>
      <c r="I16" s="41">
        <f t="shared" si="12"/>
        <v>1</v>
      </c>
      <c r="J16" s="41">
        <f t="shared" si="0"/>
        <v>0</v>
      </c>
      <c r="K16" s="41">
        <f t="shared" si="1"/>
        <v>1</v>
      </c>
      <c r="L16" s="41">
        <f t="shared" si="2"/>
        <v>0</v>
      </c>
      <c r="M16" s="40">
        <f>'Данные по патентам Y02 с 1990-2'!AF24/'Данные по патентам Y02 с 1990-2'!AE24-100%</f>
        <v>-0.46153846153846156</v>
      </c>
      <c r="N16" s="40">
        <f>100%-'CO2 emissions (kg per PPP $ of '!AF24/'CO2 emissions (kg per PPP $ of '!AE24</f>
        <v>-2.3969965562987916E-2</v>
      </c>
      <c r="O16" s="40">
        <f>энергоэффективность!AF24/энергоэффективность!AE24-100%</f>
        <v>-1.1940298507462699E-2</v>
      </c>
      <c r="P16" s="40">
        <f>'GDP growth (annual %)'!AF24/100</f>
        <v>3.9918545050000004E-2</v>
      </c>
      <c r="Q16" s="41">
        <f t="shared" si="19"/>
        <v>0</v>
      </c>
      <c r="R16" s="41">
        <f t="shared" si="14"/>
        <v>0</v>
      </c>
      <c r="S16" s="41">
        <f t="shared" si="3"/>
        <v>0</v>
      </c>
      <c r="T16" s="41">
        <f t="shared" si="4"/>
        <v>0</v>
      </c>
      <c r="U16" s="41">
        <f t="shared" si="5"/>
        <v>1</v>
      </c>
      <c r="V16" s="41">
        <f t="shared" si="6"/>
        <v>1</v>
      </c>
      <c r="W16" s="40">
        <f>'Данные по патентам Y02 с 1990-2'!AE24/'Данные по патентам Y02 с 1990-2'!AD24-100%</f>
        <v>8.3333333333333259E-2</v>
      </c>
      <c r="X16" s="40">
        <f>100%-'CO2 emissions (kg per PPP $ of '!AE24/'CO2 emissions (kg per PPP $ of '!AD24</f>
        <v>6.3720414802437619E-2</v>
      </c>
      <c r="Y16" s="40">
        <f>энергоэффективность!AE24/энергоэффективность!AD24-100%</f>
        <v>0</v>
      </c>
      <c r="Z16" s="40">
        <f>'GDP growth (annual %)'!AE24/100</f>
        <v>3.3124759359999999E-2</v>
      </c>
      <c r="AA16" s="41">
        <f t="shared" si="20"/>
        <v>0</v>
      </c>
      <c r="AB16" s="41">
        <f t="shared" si="16"/>
        <v>0</v>
      </c>
      <c r="AC16" s="41">
        <f t="shared" si="7"/>
        <v>0</v>
      </c>
      <c r="AD16" s="41">
        <f t="shared" si="8"/>
        <v>0</v>
      </c>
      <c r="AE16" s="41">
        <f t="shared" si="9"/>
        <v>0</v>
      </c>
      <c r="AF16" s="41">
        <f t="shared" si="10"/>
        <v>1</v>
      </c>
    </row>
    <row r="17" spans="1:32" ht="14.5" x14ac:dyDescent="0.35">
      <c r="A17" s="28" t="s">
        <v>72</v>
      </c>
      <c r="B17" s="28" t="s">
        <v>73</v>
      </c>
      <c r="C17" s="36" t="s">
        <v>74</v>
      </c>
      <c r="D17" s="40">
        <f>'Данные по патентам Y02 с 1990-2'!AG25/'Данные по патентам Y02 с 1990-2'!AF25-100%</f>
        <v>0.13488372093023249</v>
      </c>
      <c r="E17" s="40">
        <f>100%-'CO2 emissions (kg per PPP $ of '!AG25/'CO2 emissions (kg per PPP $ of '!AF25</f>
        <v>4.7163522956658488E-2</v>
      </c>
      <c r="F17" s="40">
        <f>энергоэффективность!AG25/энергоэффективность!AF25-100%</f>
        <v>4.5454545454545636E-2</v>
      </c>
      <c r="G17" s="40">
        <f>'GDP growth (annual %)'!AG25/100</f>
        <v>4.6251031390000003E-2</v>
      </c>
      <c r="H17" s="41">
        <f t="shared" si="11"/>
        <v>0</v>
      </c>
      <c r="I17" s="41">
        <f t="shared" si="12"/>
        <v>0</v>
      </c>
      <c r="J17" s="41">
        <f t="shared" si="0"/>
        <v>1</v>
      </c>
      <c r="K17" s="41">
        <f t="shared" si="1"/>
        <v>1</v>
      </c>
      <c r="L17" s="41">
        <f t="shared" si="2"/>
        <v>0</v>
      </c>
      <c r="M17" s="40">
        <f>'Данные по патентам Y02 с 1990-2'!AF25/'Данные по патентам Y02 с 1990-2'!AE25-100%</f>
        <v>0.10824742268041243</v>
      </c>
      <c r="N17" s="40">
        <f>100%-'CO2 emissions (kg per PPP $ of '!AF25/'CO2 emissions (kg per PPP $ of '!AE25</f>
        <v>2.7059350002987315E-2</v>
      </c>
      <c r="O17" s="40">
        <f>энергоэффективность!AF25/энергоэффективность!AE25-100%</f>
        <v>2.7950310559006208E-2</v>
      </c>
      <c r="P17" s="40">
        <f>'GDP growth (annual %)'!AF25/100</f>
        <v>3.993310328E-2</v>
      </c>
      <c r="Q17" s="41">
        <f t="shared" si="19"/>
        <v>0</v>
      </c>
      <c r="R17" s="41">
        <f t="shared" si="14"/>
        <v>1</v>
      </c>
      <c r="S17" s="41">
        <f t="shared" si="3"/>
        <v>1</v>
      </c>
      <c r="T17" s="41">
        <f t="shared" si="4"/>
        <v>2</v>
      </c>
      <c r="U17" s="41">
        <f t="shared" si="5"/>
        <v>1</v>
      </c>
      <c r="V17" s="41">
        <f t="shared" si="6"/>
        <v>1</v>
      </c>
      <c r="W17" s="40">
        <f>'Данные по патентам Y02 с 1990-2'!AE25/'Данные по патентам Y02 с 1990-2'!AD25-100%</f>
        <v>1.3373493975903616</v>
      </c>
      <c r="X17" s="40">
        <f>100%-'CO2 emissions (kg per PPP $ of '!AE25/'CO2 emissions (kg per PPP $ of '!AD25</f>
        <v>6.9463764089525482E-2</v>
      </c>
      <c r="Y17" s="40">
        <f>энергоэффективность!AE25/энергоэффективность!AD25-100%</f>
        <v>-3.0211480362538623E-3</v>
      </c>
      <c r="Z17" s="40">
        <f>'GDP growth (annual %)'!AE25/100</f>
        <v>4.2825969510000006E-2</v>
      </c>
      <c r="AA17" s="41">
        <f t="shared" si="20"/>
        <v>0</v>
      </c>
      <c r="AB17" s="41">
        <f t="shared" si="16"/>
        <v>0</v>
      </c>
      <c r="AC17" s="41">
        <f t="shared" si="7"/>
        <v>0</v>
      </c>
      <c r="AD17" s="41">
        <f t="shared" si="8"/>
        <v>0</v>
      </c>
      <c r="AE17" s="41">
        <f t="shared" si="9"/>
        <v>0</v>
      </c>
      <c r="AF17" s="41">
        <f t="shared" si="10"/>
        <v>1</v>
      </c>
    </row>
    <row r="18" spans="1:32" ht="14.5" x14ac:dyDescent="0.35">
      <c r="A18" s="5" t="s">
        <v>75</v>
      </c>
      <c r="B18" s="5" t="s">
        <v>76</v>
      </c>
      <c r="C18" s="37" t="s">
        <v>77</v>
      </c>
      <c r="D18" s="43" t="e">
        <f>'Данные по патентам Y02 с 1990-2'!AG26/'Данные по патентам Y02 с 1990-2'!AF26-100%</f>
        <v>#DIV/0!</v>
      </c>
      <c r="E18" s="40">
        <f>100%-'CO2 emissions (kg per PPP $ of '!AG26/'CO2 emissions (kg per PPP $ of '!AF26</f>
        <v>4.7534077686222087E-3</v>
      </c>
      <c r="F18" s="40">
        <f>энергоэффективность!AG26/энергоэффективность!AF26-100%</f>
        <v>1.2820512820512997E-2</v>
      </c>
      <c r="G18" s="40">
        <f>'GDP growth (annual %)'!AG26/100</f>
        <v>2.3199252010000001E-2</v>
      </c>
      <c r="H18" s="41"/>
      <c r="I18" s="41">
        <f t="shared" si="12"/>
        <v>1</v>
      </c>
      <c r="J18" s="41">
        <f t="shared" si="0"/>
        <v>1</v>
      </c>
      <c r="K18" s="41">
        <f t="shared" si="1"/>
        <v>2</v>
      </c>
      <c r="L18" s="41">
        <f t="shared" si="2"/>
        <v>1</v>
      </c>
      <c r="M18" s="40">
        <f>'Данные по патентам Y02 с 1990-2'!AF26</f>
        <v>0</v>
      </c>
      <c r="N18" s="40">
        <f>100%-'CO2 emissions (kg per PPP $ of '!AF26/'CO2 emissions (kg per PPP $ of '!AE26</f>
        <v>1.4200887511661708E-3</v>
      </c>
      <c r="O18" s="40">
        <f>энергоэффективность!AF26/энергоэффективность!AE26-100%</f>
        <v>-8.4388185654009629E-3</v>
      </c>
      <c r="P18" s="40">
        <f>'GDP growth (annual %)'!AF26/100</f>
        <v>1.219321919E-2</v>
      </c>
      <c r="Q18" s="41"/>
      <c r="R18" s="41">
        <f t="shared" si="14"/>
        <v>0</v>
      </c>
      <c r="S18" s="41">
        <f t="shared" si="3"/>
        <v>0</v>
      </c>
      <c r="T18" s="41">
        <f t="shared" si="4"/>
        <v>0</v>
      </c>
      <c r="U18" s="41">
        <f t="shared" si="5"/>
        <v>1</v>
      </c>
      <c r="V18" s="41">
        <f t="shared" si="6"/>
        <v>2</v>
      </c>
      <c r="W18" s="40">
        <f>'Данные по патентам Y02 с 1990-2'!AE26</f>
        <v>0</v>
      </c>
      <c r="X18" s="40">
        <f>100%-'CO2 emissions (kg per PPP $ of '!AE26/'CO2 emissions (kg per PPP $ of '!AD26</f>
        <v>2.1463741652583357E-2</v>
      </c>
      <c r="Y18" s="40">
        <f>энергоэффективность!AE26/энергоэффективность!AD26-100%</f>
        <v>0</v>
      </c>
      <c r="Z18" s="40">
        <f>'GDP growth (annual %)'!AE26/100</f>
        <v>1.3171876629999999E-2</v>
      </c>
      <c r="AA18" s="41"/>
      <c r="AB18" s="41">
        <f t="shared" si="16"/>
        <v>0</v>
      </c>
      <c r="AC18" s="41">
        <f t="shared" si="7"/>
        <v>0</v>
      </c>
      <c r="AD18" s="41">
        <f t="shared" si="8"/>
        <v>0</v>
      </c>
      <c r="AE18" s="41">
        <f t="shared" si="9"/>
        <v>0</v>
      </c>
      <c r="AF18" s="41">
        <f t="shared" si="10"/>
        <v>2</v>
      </c>
    </row>
    <row r="19" spans="1:32" ht="14.5" x14ac:dyDescent="0.35">
      <c r="A19" s="28" t="s">
        <v>81</v>
      </c>
      <c r="B19" s="28" t="s">
        <v>82</v>
      </c>
      <c r="C19" s="36" t="s">
        <v>83</v>
      </c>
      <c r="D19" s="40">
        <f>'Данные по патентам Y02 с 1990-2'!AG28/'Данные по патентам Y02 с 1990-2'!AF28-100%</f>
        <v>8.2524271844660158E-2</v>
      </c>
      <c r="E19" s="40">
        <f>100%-'CO2 emissions (kg per PPP $ of '!AG28/'CO2 emissions (kg per PPP $ of '!AF28</f>
        <v>5.8650264970828703E-2</v>
      </c>
      <c r="F19" s="40">
        <f>энергоэффективность!AG28/энергоэффективность!AF28-100%</f>
        <v>3.9344262295082144E-2</v>
      </c>
      <c r="G19" s="40">
        <f>'GDP growth (annual %)'!AG28/100</f>
        <v>1.9555884160000002E-2</v>
      </c>
      <c r="H19" s="41">
        <f t="shared" si="11"/>
        <v>0</v>
      </c>
      <c r="I19" s="41">
        <f t="shared" si="12"/>
        <v>0</v>
      </c>
      <c r="J19" s="41">
        <f t="shared" si="0"/>
        <v>0</v>
      </c>
      <c r="K19" s="41">
        <f t="shared" si="1"/>
        <v>0</v>
      </c>
      <c r="L19" s="41">
        <f t="shared" si="2"/>
        <v>0</v>
      </c>
      <c r="M19" s="40">
        <f>'Данные по патентам Y02 с 1990-2'!AF28/'Данные по патентам Y02 с 1990-2'!AE28-100%</f>
        <v>0.27950310559006208</v>
      </c>
      <c r="N19" s="40">
        <f>100%-'CO2 emissions (kg per PPP $ of '!AF28/'CO2 emissions (kg per PPP $ of '!AE28</f>
        <v>7.9649364590409055E-2</v>
      </c>
      <c r="O19" s="40">
        <f>энергоэффективность!AF28/энергоэффективность!AE28-100%</f>
        <v>4.4164037854889537E-2</v>
      </c>
      <c r="P19" s="40">
        <f>'GDP growth (annual %)'!AF28/100</f>
        <v>2.3609150950000001E-2</v>
      </c>
      <c r="Q19" s="41">
        <f t="shared" ref="Q19:Q39" si="21">IF(AND(M19&gt;0,N19&gt;0),IF(N19&gt;M19,1,0),0)</f>
        <v>0</v>
      </c>
      <c r="R19" s="41">
        <f t="shared" si="14"/>
        <v>0</v>
      </c>
      <c r="S19" s="41">
        <f t="shared" si="3"/>
        <v>0</v>
      </c>
      <c r="T19" s="41">
        <f t="shared" si="4"/>
        <v>0</v>
      </c>
      <c r="U19" s="41">
        <f t="shared" si="5"/>
        <v>0</v>
      </c>
      <c r="V19" s="41">
        <f t="shared" si="6"/>
        <v>0</v>
      </c>
      <c r="W19" s="40">
        <f>'Данные по патентам Y02 с 1990-2'!AE28/'Данные по патентам Y02 с 1990-2'!AD28-100%</f>
        <v>-0.1436170212765957</v>
      </c>
      <c r="X19" s="40">
        <f>100%-'CO2 emissions (kg per PPP $ of '!AE28/'CO2 emissions (kg per PPP $ of '!AD28</f>
        <v>7.2971668052706606E-2</v>
      </c>
      <c r="Y19" s="40">
        <f>энергоэффективность!AE28/энергоэффективность!AD28-100%</f>
        <v>2.114803625377637E-2</v>
      </c>
      <c r="Z19" s="40">
        <f>'GDP growth (annual %)'!AE28/100</f>
        <v>2.9109025130000001E-2</v>
      </c>
      <c r="AA19" s="41">
        <f t="shared" ref="AA19:AA39" si="22">IF(AND(W19&gt;0,X19&gt;0),IF(X19&gt;W19,1,0),0)</f>
        <v>0</v>
      </c>
      <c r="AB19" s="41">
        <f t="shared" si="16"/>
        <v>0</v>
      </c>
      <c r="AC19" s="41">
        <f t="shared" si="7"/>
        <v>1</v>
      </c>
      <c r="AD19" s="41">
        <f t="shared" si="8"/>
        <v>1</v>
      </c>
      <c r="AE19" s="41">
        <f t="shared" si="9"/>
        <v>0</v>
      </c>
      <c r="AF19" s="41">
        <f t="shared" si="10"/>
        <v>0</v>
      </c>
    </row>
    <row r="20" spans="1:32" ht="14.5" x14ac:dyDescent="0.35">
      <c r="A20" s="28" t="s">
        <v>84</v>
      </c>
      <c r="B20" s="28" t="s">
        <v>85</v>
      </c>
      <c r="C20" s="36" t="s">
        <v>86</v>
      </c>
      <c r="D20" s="40">
        <f>'Данные по патентам Y02 с 1990-2'!AG29/'Данные по патентам Y02 с 1990-2'!AF29-100%</f>
        <v>0.21339173967459324</v>
      </c>
      <c r="E20" s="40">
        <f>100%-'CO2 emissions (kg per PPP $ of '!AG29/'CO2 emissions (kg per PPP $ of '!AF29</f>
        <v>0.10129138807899785</v>
      </c>
      <c r="F20" s="40">
        <f>энергоэффективность!AG29/энергоэффективность!AF29-100%</f>
        <v>7.6023391812865437E-2</v>
      </c>
      <c r="G20" s="40">
        <f>'GDP growth (annual %)'!AG29/100</f>
        <v>4.4499878790000003E-2</v>
      </c>
      <c r="H20" s="41">
        <f t="shared" si="11"/>
        <v>0</v>
      </c>
      <c r="I20" s="41">
        <f t="shared" si="12"/>
        <v>0</v>
      </c>
      <c r="J20" s="41">
        <f t="shared" si="0"/>
        <v>0</v>
      </c>
      <c r="K20" s="41">
        <f t="shared" si="1"/>
        <v>0</v>
      </c>
      <c r="L20" s="41">
        <f t="shared" si="2"/>
        <v>0</v>
      </c>
      <c r="M20" s="40">
        <f>'Данные по патентам Y02 с 1990-2'!AF29/'Данные по патентам Y02 с 1990-2'!AE29-100%</f>
        <v>3.8336582196231372E-2</v>
      </c>
      <c r="N20" s="40">
        <f>100%-'CO2 emissions (kg per PPP $ of '!AF29/'CO2 emissions (kg per PPP $ of '!AE29</f>
        <v>6.7453936465964315E-2</v>
      </c>
      <c r="O20" s="40">
        <f>энергоэффективность!AF29/энергоэффективность!AE29-100%</f>
        <v>3.5326086956521729E-2</v>
      </c>
      <c r="P20" s="40">
        <f>'GDP growth (annual %)'!AF29/100</f>
        <v>5.9452084770000004E-2</v>
      </c>
      <c r="Q20" s="41">
        <f t="shared" si="21"/>
        <v>1</v>
      </c>
      <c r="R20" s="41">
        <f t="shared" si="14"/>
        <v>0</v>
      </c>
      <c r="S20" s="41">
        <f t="shared" si="3"/>
        <v>1</v>
      </c>
      <c r="T20" s="41">
        <f t="shared" si="4"/>
        <v>2</v>
      </c>
      <c r="U20" s="41">
        <f t="shared" si="5"/>
        <v>0</v>
      </c>
      <c r="V20" s="41">
        <f t="shared" si="6"/>
        <v>0</v>
      </c>
      <c r="W20" s="40">
        <f>'Данные по патентам Y02 с 1990-2'!AE29/'Данные по патентам Y02 с 1990-2'!AD29-100%</f>
        <v>0.39909090909090916</v>
      </c>
      <c r="X20" s="40">
        <f>100%-'CO2 emissions (kg per PPP $ of '!AE29/'CO2 emissions (kg per PPP $ of '!AD29</f>
        <v>1.8992570040221146E-2</v>
      </c>
      <c r="Y20" s="40">
        <f>энергоэффективность!AE29/энергоэффективность!AD29-100%</f>
        <v>2.624671916010568E-3</v>
      </c>
      <c r="Z20" s="40">
        <f>'GDP growth (annual %)'!AE29/100</f>
        <v>5.1400175739999998E-2</v>
      </c>
      <c r="AA20" s="41">
        <f t="shared" si="22"/>
        <v>0</v>
      </c>
      <c r="AB20" s="41">
        <f t="shared" si="16"/>
        <v>0</v>
      </c>
      <c r="AC20" s="41">
        <f t="shared" si="7"/>
        <v>1</v>
      </c>
      <c r="AD20" s="41">
        <f t="shared" si="8"/>
        <v>1</v>
      </c>
      <c r="AE20" s="41">
        <f t="shared" si="9"/>
        <v>1</v>
      </c>
      <c r="AF20" s="41">
        <f t="shared" si="10"/>
        <v>1</v>
      </c>
    </row>
    <row r="21" spans="1:32" ht="14.5" x14ac:dyDescent="0.35">
      <c r="A21" s="28" t="s">
        <v>87</v>
      </c>
      <c r="B21" s="28" t="s">
        <v>88</v>
      </c>
      <c r="C21" s="36" t="s">
        <v>89</v>
      </c>
      <c r="D21" s="40">
        <f>'Данные по патентам Y02 с 1990-2'!AG30/'Данные по патентам Y02 с 1990-2'!AF30-100%</f>
        <v>0.18962722852512148</v>
      </c>
      <c r="E21" s="40">
        <f>100%-'CO2 emissions (kg per PPP $ of '!AG30/'CO2 emissions (kg per PPP $ of '!AF30</f>
        <v>0.12939136101196858</v>
      </c>
      <c r="F21" s="40">
        <f>энергоэффективность!AG30/энергоэффективность!AF30-100%</f>
        <v>3.5433070866141669E-2</v>
      </c>
      <c r="G21" s="40">
        <f>'GDP growth (annual %)'!AG30/100</f>
        <v>2.6827599210000001E-2</v>
      </c>
      <c r="H21" s="41">
        <f t="shared" si="11"/>
        <v>0</v>
      </c>
      <c r="I21" s="41">
        <f t="shared" si="12"/>
        <v>0</v>
      </c>
      <c r="J21" s="41">
        <f t="shared" si="0"/>
        <v>0</v>
      </c>
      <c r="K21" s="41">
        <f t="shared" si="1"/>
        <v>0</v>
      </c>
      <c r="L21" s="41">
        <f t="shared" si="2"/>
        <v>0</v>
      </c>
      <c r="M21" s="40">
        <f>'Данные по патентам Y02 с 1990-2'!AF30/'Данные по патентам Y02 с 1990-2'!AE30-100%</f>
        <v>8.6267605633802757E-2</v>
      </c>
      <c r="N21" s="40">
        <f>100%-'CO2 emissions (kg per PPP $ of '!AF30/'CO2 emissions (kg per PPP $ of '!AE30</f>
        <v>0.12047034567613002</v>
      </c>
      <c r="O21" s="40">
        <f>энергоэффективность!AF30/энергоэффективность!AE30-100%</f>
        <v>6.4638783269961975E-2</v>
      </c>
      <c r="P21" s="40">
        <f>'GDP growth (annual %)'!AF30/100</f>
        <v>2.849325934E-2</v>
      </c>
      <c r="Q21" s="41">
        <f t="shared" si="21"/>
        <v>1</v>
      </c>
      <c r="R21" s="41">
        <f t="shared" si="14"/>
        <v>0</v>
      </c>
      <c r="S21" s="41">
        <f t="shared" si="3"/>
        <v>0</v>
      </c>
      <c r="T21" s="41">
        <f t="shared" si="4"/>
        <v>1</v>
      </c>
      <c r="U21" s="41">
        <f t="shared" si="5"/>
        <v>0</v>
      </c>
      <c r="V21" s="41">
        <f t="shared" si="6"/>
        <v>0</v>
      </c>
      <c r="W21" s="40">
        <f>'Данные по патентам Y02 с 1990-2'!AE30/'Данные по патентам Y02 с 1990-2'!AD30-100%</f>
        <v>0.27640449438202253</v>
      </c>
      <c r="X21" s="40">
        <f>100%-'CO2 emissions (kg per PPP $ of '!AE30/'CO2 emissions (kg per PPP $ of '!AD30</f>
        <v>-4.8717979095144637E-2</v>
      </c>
      <c r="Y21" s="40">
        <f>энергоэффективность!AE30/энергоэффективность!AD30-100%</f>
        <v>-7.1428571428572285E-3</v>
      </c>
      <c r="Z21" s="40">
        <f>'GDP growth (annual %)'!AE30/100</f>
        <v>3.5063452850000003E-2</v>
      </c>
      <c r="AA21" s="41">
        <f t="shared" si="22"/>
        <v>0</v>
      </c>
      <c r="AB21" s="41">
        <f t="shared" si="16"/>
        <v>0</v>
      </c>
      <c r="AC21" s="41">
        <f t="shared" si="7"/>
        <v>0</v>
      </c>
      <c r="AD21" s="41">
        <f t="shared" si="8"/>
        <v>0</v>
      </c>
      <c r="AE21" s="41">
        <f t="shared" si="9"/>
        <v>1</v>
      </c>
      <c r="AF21" s="41">
        <f t="shared" si="10"/>
        <v>1</v>
      </c>
    </row>
    <row r="22" spans="1:32" ht="14.5" x14ac:dyDescent="0.35">
      <c r="A22" s="28" t="s">
        <v>90</v>
      </c>
      <c r="B22" s="28" t="s">
        <v>91</v>
      </c>
      <c r="C22" s="36" t="s">
        <v>92</v>
      </c>
      <c r="D22" s="40">
        <f>'Данные по патентам Y02 с 1990-2'!AG31/'Данные по патентам Y02 с 1990-2'!AF31-100%</f>
        <v>0.21951219512195119</v>
      </c>
      <c r="E22" s="40">
        <f>100%-'CO2 emissions (kg per PPP $ of '!AG31/'CO2 emissions (kg per PPP $ of '!AF31</f>
        <v>8.8597422373202672E-2</v>
      </c>
      <c r="F22" s="40">
        <f>энергоэффективность!AG31/энергоэффективность!AF31-100%</f>
        <v>5.8823529411764719E-2</v>
      </c>
      <c r="G22" s="40">
        <f>'GDP growth (annual %)'!AG31/100</f>
        <v>3.853163833E-2</v>
      </c>
      <c r="H22" s="41">
        <f t="shared" si="11"/>
        <v>0</v>
      </c>
      <c r="I22" s="41">
        <f t="shared" si="12"/>
        <v>0</v>
      </c>
      <c r="J22" s="41">
        <f t="shared" si="0"/>
        <v>0</v>
      </c>
      <c r="K22" s="41">
        <f t="shared" si="1"/>
        <v>0</v>
      </c>
      <c r="L22" s="41">
        <f t="shared" si="2"/>
        <v>0</v>
      </c>
      <c r="M22" s="40">
        <f>'Данные по патентам Y02 с 1990-2'!AF31/'Данные по патентам Y02 с 1990-2'!AE31-100%</f>
        <v>-0.10869565217391308</v>
      </c>
      <c r="N22" s="40">
        <f>100%-'CO2 emissions (kg per PPP $ of '!AF31/'CO2 emissions (kg per PPP $ of '!AE31</f>
        <v>7.0950291802803878E-2</v>
      </c>
      <c r="O22" s="40">
        <f>энергоэффективность!AF31/энергоэффективность!AE31-100%</f>
        <v>3.5714285714285587E-2</v>
      </c>
      <c r="P22" s="40">
        <f>'GDP growth (annual %)'!AF31/100</f>
        <v>6.029019041E-2</v>
      </c>
      <c r="Q22" s="41">
        <f t="shared" si="21"/>
        <v>0</v>
      </c>
      <c r="R22" s="41">
        <f t="shared" si="14"/>
        <v>0</v>
      </c>
      <c r="S22" s="41">
        <f t="shared" si="3"/>
        <v>1</v>
      </c>
      <c r="T22" s="41">
        <f t="shared" si="4"/>
        <v>1</v>
      </c>
      <c r="U22" s="41">
        <f t="shared" si="5"/>
        <v>0</v>
      </c>
      <c r="V22" s="41">
        <f t="shared" si="6"/>
        <v>0</v>
      </c>
      <c r="W22" s="40">
        <f>'Данные по патентам Y02 с 1990-2'!AE31/'Данные по патентам Y02 с 1990-2'!AD31-100%</f>
        <v>-0.15596330275229353</v>
      </c>
      <c r="X22" s="40">
        <f>100%-'CO2 emissions (kg per PPP $ of '!AE31/'CO2 emissions (kg per PPP $ of '!AD31</f>
        <v>7.4841064980292304E-2</v>
      </c>
      <c r="Y22" s="40">
        <f>энергоэффективность!AE31/энергоэффективность!AD31-100%</f>
        <v>2.2988505747126409E-2</v>
      </c>
      <c r="Z22" s="40">
        <f>'GDP growth (annual %)'!AE31/100</f>
        <v>8.1965065030000006E-2</v>
      </c>
      <c r="AA22" s="41">
        <f t="shared" si="22"/>
        <v>0</v>
      </c>
      <c r="AB22" s="41">
        <f t="shared" si="16"/>
        <v>0</v>
      </c>
      <c r="AC22" s="41">
        <f t="shared" si="7"/>
        <v>1</v>
      </c>
      <c r="AD22" s="41">
        <f t="shared" si="8"/>
        <v>1</v>
      </c>
      <c r="AE22" s="41">
        <f t="shared" si="9"/>
        <v>1</v>
      </c>
      <c r="AF22" s="41">
        <f t="shared" si="10"/>
        <v>1</v>
      </c>
    </row>
    <row r="23" spans="1:32" ht="14.5" x14ac:dyDescent="0.35">
      <c r="A23" s="28" t="s">
        <v>93</v>
      </c>
      <c r="B23" s="28" t="s">
        <v>94</v>
      </c>
      <c r="C23" s="36" t="s">
        <v>95</v>
      </c>
      <c r="D23" s="40">
        <f>'Данные по патентам Y02 с 1990-2'!AG32/'Данные по патентам Y02 с 1990-2'!AF32-100%</f>
        <v>0.10000000000000009</v>
      </c>
      <c r="E23" s="40">
        <f>100%-'CO2 emissions (kg per PPP $ of '!AG32/'CO2 emissions (kg per PPP $ of '!AF32</f>
        <v>8.1580298434410836E-2</v>
      </c>
      <c r="F23" s="40">
        <f>энергоэффективность!AG32/энергоэффективность!AF32-100%</f>
        <v>4.1362530413625143E-2</v>
      </c>
      <c r="G23" s="40">
        <f>'GDP growth (annual %)'!AG32/100</f>
        <v>2.5196931369999998E-2</v>
      </c>
      <c r="H23" s="41">
        <f t="shared" si="11"/>
        <v>0</v>
      </c>
      <c r="I23" s="41">
        <f t="shared" si="12"/>
        <v>0</v>
      </c>
      <c r="J23" s="41">
        <f t="shared" si="0"/>
        <v>0</v>
      </c>
      <c r="K23" s="41">
        <f t="shared" si="1"/>
        <v>0</v>
      </c>
      <c r="L23" s="41">
        <f t="shared" si="2"/>
        <v>0</v>
      </c>
      <c r="M23" s="40">
        <f>'Данные по патентам Y02 с 1990-2'!AF32/'Данные по патентам Y02 с 1990-2'!AE32-100%</f>
        <v>0.11111111111111116</v>
      </c>
      <c r="N23" s="40">
        <f>100%-'CO2 emissions (kg per PPP $ of '!AF32/'CO2 emissions (kg per PPP $ of '!AE32</f>
        <v>5.4883364949012692E-2</v>
      </c>
      <c r="O23" s="40">
        <f>энергоэффективность!AF32/энергоэффективность!AE32-100%</f>
        <v>3.971962616822422E-2</v>
      </c>
      <c r="P23" s="40">
        <f>'GDP growth (annual %)'!AF32/100</f>
        <v>4.0303897140000003E-2</v>
      </c>
      <c r="Q23" s="41">
        <f t="shared" si="21"/>
        <v>0</v>
      </c>
      <c r="R23" s="41">
        <f t="shared" si="14"/>
        <v>0</v>
      </c>
      <c r="S23" s="41">
        <f t="shared" si="3"/>
        <v>1</v>
      </c>
      <c r="T23" s="41">
        <f t="shared" si="4"/>
        <v>1</v>
      </c>
      <c r="U23" s="41">
        <f t="shared" si="5"/>
        <v>0</v>
      </c>
      <c r="V23" s="41">
        <f t="shared" si="6"/>
        <v>0</v>
      </c>
      <c r="W23" s="40">
        <f>'Данные по патентам Y02 с 1990-2'!AE32/'Данные по патентам Y02 с 1990-2'!AD32-100%</f>
        <v>0</v>
      </c>
      <c r="X23" s="40">
        <f>100%-'CO2 emissions (kg per PPP $ of '!AE32/'CO2 emissions (kg per PPP $ of '!AD32</f>
        <v>-4.9656397811769226E-2</v>
      </c>
      <c r="Y23" s="40">
        <f>энергоэффективность!AE32/энергоэффективность!AD32-100%</f>
        <v>-2.2471910112359716E-2</v>
      </c>
      <c r="Z23" s="40">
        <f>'GDP growth (annual %)'!AE32/100</f>
        <v>2.9380686780000002E-2</v>
      </c>
      <c r="AA23" s="41">
        <f t="shared" si="22"/>
        <v>0</v>
      </c>
      <c r="AB23" s="41">
        <f t="shared" si="16"/>
        <v>0</v>
      </c>
      <c r="AC23" s="41">
        <f t="shared" si="7"/>
        <v>0</v>
      </c>
      <c r="AD23" s="41">
        <f t="shared" si="8"/>
        <v>0</v>
      </c>
      <c r="AE23" s="41">
        <f t="shared" si="9"/>
        <v>1</v>
      </c>
      <c r="AF23" s="41">
        <f t="shared" si="10"/>
        <v>1</v>
      </c>
    </row>
    <row r="24" spans="1:32" ht="14.5" x14ac:dyDescent="0.35">
      <c r="A24" s="28" t="s">
        <v>96</v>
      </c>
      <c r="B24" s="28" t="s">
        <v>97</v>
      </c>
      <c r="C24" s="36" t="s">
        <v>98</v>
      </c>
      <c r="D24" s="43" t="e">
        <f>'Данные по патентам Y02 с 1990-2'!AG33/'Данные по патентам Y02 с 1990-2'!AF33-100%</f>
        <v>#DIV/0!</v>
      </c>
      <c r="E24" s="40">
        <f>100%-'CO2 emissions (kg per PPP $ of '!AG33/'CO2 emissions (kg per PPP $ of '!AF33</f>
        <v>8.0454037811368839E-2</v>
      </c>
      <c r="F24" s="40">
        <f>энергоэффективность!AG33/энергоэффективность!AF33-100%</f>
        <v>4.8571428571428488E-2</v>
      </c>
      <c r="G24" s="40">
        <f>'GDP growth (annual %)'!AG33/100</f>
        <v>3.451079244E-2</v>
      </c>
      <c r="H24" s="41"/>
      <c r="I24" s="41">
        <f t="shared" si="12"/>
        <v>0</v>
      </c>
      <c r="J24" s="41">
        <f t="shared" si="0"/>
        <v>0</v>
      </c>
      <c r="K24" s="41">
        <f t="shared" si="1"/>
        <v>0</v>
      </c>
      <c r="L24" s="41">
        <f t="shared" si="2"/>
        <v>0</v>
      </c>
      <c r="M24" s="40">
        <f>'Данные по патентам Y02 с 1990-2'!AF33</f>
        <v>0</v>
      </c>
      <c r="N24" s="40">
        <f>100%-'CO2 emissions (kg per PPP $ of '!AF33/'CO2 emissions (kg per PPP $ of '!AE33</f>
        <v>6.9682290577537165E-2</v>
      </c>
      <c r="O24" s="40">
        <f>энергоэффективность!AF33/энергоэффективность!AE33-100%</f>
        <v>5.7220708446866553E-2</v>
      </c>
      <c r="P24" s="40">
        <f>'GDP growth (annual %)'!AF33/100</f>
        <v>4.4543657469999998E-2</v>
      </c>
      <c r="Q24" s="41"/>
      <c r="R24" s="41">
        <f t="shared" si="14"/>
        <v>0</v>
      </c>
      <c r="S24" s="41">
        <f t="shared" si="3"/>
        <v>0</v>
      </c>
      <c r="T24" s="41">
        <f t="shared" si="4"/>
        <v>0</v>
      </c>
      <c r="U24" s="41">
        <f t="shared" si="5"/>
        <v>0</v>
      </c>
      <c r="V24" s="41">
        <f t="shared" si="6"/>
        <v>0</v>
      </c>
      <c r="W24" s="40">
        <f>'Данные по патентам Y02 с 1990-2'!AE33</f>
        <v>0</v>
      </c>
      <c r="X24" s="40">
        <f>100%-'CO2 emissions (kg per PPP $ of '!AE33/'CO2 emissions (kg per PPP $ of '!AD33</f>
        <v>5.6340323908802725E-2</v>
      </c>
      <c r="Y24" s="40">
        <f>энергоэффективность!AE33/энергоэффективность!AD33-100%</f>
        <v>1.804123711340222E-2</v>
      </c>
      <c r="Z24" s="40">
        <f>'GDP growth (annual %)'!AE33/100</f>
        <v>4.8153806319999999E-2</v>
      </c>
      <c r="AA24" s="41"/>
      <c r="AB24" s="41">
        <f t="shared" si="16"/>
        <v>0</v>
      </c>
      <c r="AC24" s="41">
        <f t="shared" si="7"/>
        <v>1</v>
      </c>
      <c r="AD24" s="41">
        <f t="shared" si="8"/>
        <v>1</v>
      </c>
      <c r="AE24" s="41">
        <f t="shared" si="9"/>
        <v>0</v>
      </c>
      <c r="AF24" s="41">
        <f t="shared" si="10"/>
        <v>0</v>
      </c>
    </row>
    <row r="25" spans="1:32" ht="14.5" x14ac:dyDescent="0.35">
      <c r="A25" s="28" t="s">
        <v>99</v>
      </c>
      <c r="B25" s="28" t="s">
        <v>100</v>
      </c>
      <c r="C25" s="36" t="s">
        <v>101</v>
      </c>
      <c r="D25" s="40">
        <f>'Данные по патентам Y02 с 1990-2'!AG34/'Данные по патентам Y02 с 1990-2'!AF34-100%</f>
        <v>0.17054263565891481</v>
      </c>
      <c r="E25" s="40">
        <f>100%-'CO2 emissions (kg per PPP $ of '!AG34/'CO2 emissions (kg per PPP $ of '!AF34</f>
        <v>0.10124696824362678</v>
      </c>
      <c r="F25" s="40">
        <f>энергоэффективность!AG34/энергоэффективность!AF34-100%</f>
        <v>3.4682080924855363E-2</v>
      </c>
      <c r="G25" s="40">
        <f>'GDP growth (annual %)'!AG34/100</f>
        <v>1.2247489220000001E-2</v>
      </c>
      <c r="H25" s="41">
        <f t="shared" si="11"/>
        <v>0</v>
      </c>
      <c r="I25" s="41">
        <f t="shared" si="12"/>
        <v>0</v>
      </c>
      <c r="J25" s="41">
        <f t="shared" si="0"/>
        <v>0</v>
      </c>
      <c r="K25" s="41">
        <f t="shared" si="1"/>
        <v>0</v>
      </c>
      <c r="L25" s="41">
        <f t="shared" si="2"/>
        <v>0</v>
      </c>
      <c r="M25" s="40">
        <f>'Данные по патентам Y02 с 1990-2'!AF34/'Данные по патентам Y02 с 1990-2'!AE34-100%</f>
        <v>-6.5217391304347783E-2</v>
      </c>
      <c r="N25" s="40">
        <f>100%-'CO2 emissions (kg per PPP $ of '!AF34/'CO2 emissions (kg per PPP $ of '!AE34</f>
        <v>7.075628565101022E-3</v>
      </c>
      <c r="O25" s="40">
        <f>энергоэффективность!AF34/энергоэффективность!AE34-100%</f>
        <v>-5.5865921787709993E-3</v>
      </c>
      <c r="P25" s="40">
        <f>'GDP growth (annual %)'!AF34/100</f>
        <v>1.139718013E-2</v>
      </c>
      <c r="Q25" s="41">
        <f t="shared" ref="Q25:Q39" si="23">IF(AND(M25&gt;0,N25&gt;0),IF(N25&gt;M25,1,0),0)</f>
        <v>0</v>
      </c>
      <c r="R25" s="41">
        <f t="shared" si="14"/>
        <v>0</v>
      </c>
      <c r="S25" s="41">
        <f t="shared" si="3"/>
        <v>0</v>
      </c>
      <c r="T25" s="41">
        <f t="shared" si="4"/>
        <v>0</v>
      </c>
      <c r="U25" s="41">
        <f t="shared" si="5"/>
        <v>1</v>
      </c>
      <c r="V25" s="41">
        <f t="shared" si="6"/>
        <v>1</v>
      </c>
      <c r="W25" s="40">
        <f>'Данные по патентам Y02 с 1990-2'!AE34/'Данные по патентам Y02 с 1990-2'!AD34-100%</f>
        <v>-8.6092715231788075E-2</v>
      </c>
      <c r="X25" s="40">
        <f>100%-'CO2 emissions (kg per PPP $ of '!AE34/'CO2 emissions (kg per PPP $ of '!AD34</f>
        <v>0.11288469702560411</v>
      </c>
      <c r="Y25" s="40">
        <f>энергоэффективность!AE34/энергоэффективность!AD34-100%</f>
        <v>3.9325842696629199E-2</v>
      </c>
      <c r="Z25" s="40">
        <f>'GDP growth (annual %)'!AE34/100</f>
        <v>3.1924096300000003E-2</v>
      </c>
      <c r="AA25" s="41">
        <f t="shared" ref="AA25:AA39" si="24">IF(AND(W25&gt;0,X25&gt;0),IF(X25&gt;W25,1,0),0)</f>
        <v>0</v>
      </c>
      <c r="AB25" s="41">
        <f t="shared" si="16"/>
        <v>0</v>
      </c>
      <c r="AC25" s="41">
        <f t="shared" si="7"/>
        <v>0</v>
      </c>
      <c r="AD25" s="41">
        <f t="shared" si="8"/>
        <v>0</v>
      </c>
      <c r="AE25" s="41">
        <f t="shared" si="9"/>
        <v>0</v>
      </c>
      <c r="AF25" s="41">
        <f t="shared" si="10"/>
        <v>1</v>
      </c>
    </row>
    <row r="26" spans="1:32" ht="14.5" x14ac:dyDescent="0.35">
      <c r="A26" s="28" t="s">
        <v>102</v>
      </c>
      <c r="B26" s="28" t="s">
        <v>103</v>
      </c>
      <c r="C26" s="36" t="s">
        <v>104</v>
      </c>
      <c r="D26" s="40">
        <f>'Данные по патентам Y02 с 1990-2'!AG35/'Данные по патентам Y02 с 1990-2'!AF35-100%</f>
        <v>3.3197437390797946E-2</v>
      </c>
      <c r="E26" s="40">
        <f>100%-'CO2 emissions (kg per PPP $ of '!AG35/'CO2 emissions (kg per PPP $ of '!AF35</f>
        <v>7.3074654393828431E-2</v>
      </c>
      <c r="F26" s="40">
        <f>энергоэффективность!AG35/энергоэффективность!AF35-100%</f>
        <v>3.3434650455926862E-2</v>
      </c>
      <c r="G26" s="40">
        <f>'GDP growth (annual %)'!AG35/100</f>
        <v>1.8429718139999999E-2</v>
      </c>
      <c r="H26" s="41">
        <f t="shared" si="11"/>
        <v>1</v>
      </c>
      <c r="I26" s="41">
        <f t="shared" si="12"/>
        <v>0</v>
      </c>
      <c r="J26" s="41">
        <f t="shared" si="0"/>
        <v>0</v>
      </c>
      <c r="K26" s="41">
        <f t="shared" si="1"/>
        <v>1</v>
      </c>
      <c r="L26" s="41">
        <f t="shared" si="2"/>
        <v>0</v>
      </c>
      <c r="M26" s="40">
        <f>'Данные по патентам Y02 с 1990-2'!AF35/'Данные по патентам Y02 с 1990-2'!AE35-100%</f>
        <v>2.9994001199760145E-2</v>
      </c>
      <c r="N26" s="40">
        <f>100%-'CO2 emissions (kg per PPP $ of '!AF35/'CO2 emissions (kg per PPP $ of '!AE35</f>
        <v>7.7925677340976329E-2</v>
      </c>
      <c r="O26" s="40">
        <f>энергоэффективность!AF35/энергоэффективность!AE35-100%</f>
        <v>2.0588235294117574E-2</v>
      </c>
      <c r="P26" s="40">
        <f>'GDP growth (annual %)'!AF35/100</f>
        <v>1.8650660709999999E-2</v>
      </c>
      <c r="Q26" s="41">
        <f t="shared" si="23"/>
        <v>1</v>
      </c>
      <c r="R26" s="41">
        <f t="shared" si="14"/>
        <v>0</v>
      </c>
      <c r="S26" s="41">
        <f t="shared" si="3"/>
        <v>0</v>
      </c>
      <c r="T26" s="41">
        <f t="shared" si="4"/>
        <v>1</v>
      </c>
      <c r="U26" s="41">
        <f t="shared" si="5"/>
        <v>0</v>
      </c>
      <c r="V26" s="41">
        <f t="shared" si="6"/>
        <v>0</v>
      </c>
      <c r="W26" s="40">
        <f>'Данные по патентам Y02 с 1990-2'!AE35/'Данные по патентам Y02 с 1990-2'!AD35-100%</f>
        <v>-6.0315670800450971E-2</v>
      </c>
      <c r="X26" s="40">
        <f>100%-'CO2 emissions (kg per PPP $ of '!AE35/'CO2 emissions (kg per PPP $ of '!AD35</f>
        <v>2.7901041258476922E-2</v>
      </c>
      <c r="Y26" s="40">
        <f>энергоэффективность!AE35/энергоэффективность!AD35-100%</f>
        <v>2.5936599423631135E-2</v>
      </c>
      <c r="Z26" s="40">
        <f>'GDP growth (annual %)'!AE35/100</f>
        <v>2.2914199940000001E-2</v>
      </c>
      <c r="AA26" s="41">
        <f t="shared" si="24"/>
        <v>0</v>
      </c>
      <c r="AB26" s="41">
        <f t="shared" si="16"/>
        <v>0</v>
      </c>
      <c r="AC26" s="41">
        <f t="shared" si="7"/>
        <v>0</v>
      </c>
      <c r="AD26" s="41">
        <f t="shared" si="8"/>
        <v>0</v>
      </c>
      <c r="AE26" s="41">
        <f t="shared" si="9"/>
        <v>0</v>
      </c>
      <c r="AF26" s="41">
        <f t="shared" si="10"/>
        <v>0</v>
      </c>
    </row>
    <row r="27" spans="1:32" ht="14.5" x14ac:dyDescent="0.35">
      <c r="A27" s="28" t="s">
        <v>108</v>
      </c>
      <c r="B27" s="28" t="s">
        <v>109</v>
      </c>
      <c r="C27" s="36" t="s">
        <v>110</v>
      </c>
      <c r="D27" s="40">
        <f>'Данные по патентам Y02 с 1990-2'!AG37/'Данные по патентам Y02 с 1990-2'!AF37-100%</f>
        <v>0.34883720930232553</v>
      </c>
      <c r="E27" s="40">
        <f>100%-'CO2 emissions (kg per PPP $ of '!AG37/'CO2 emissions (kg per PPP $ of '!AF37</f>
        <v>8.7409262154070633E-2</v>
      </c>
      <c r="F27" s="40">
        <f>энергоэффективность!AG37/энергоэффективность!AF37-100%</f>
        <v>3.8834951456310662E-2</v>
      </c>
      <c r="G27" s="40">
        <f>'GDP growth (annual %)'!AG37/100</f>
        <v>3.0298786629999998E-2</v>
      </c>
      <c r="H27" s="41">
        <f t="shared" si="11"/>
        <v>0</v>
      </c>
      <c r="I27" s="41">
        <f t="shared" si="12"/>
        <v>0</v>
      </c>
      <c r="J27" s="41">
        <f t="shared" si="0"/>
        <v>0</v>
      </c>
      <c r="K27" s="41">
        <f t="shared" si="1"/>
        <v>0</v>
      </c>
      <c r="L27" s="41">
        <f t="shared" si="2"/>
        <v>0</v>
      </c>
      <c r="M27" s="40">
        <f>'Данные по патентам Y02 с 1990-2'!AF37/'Данные по патентам Y02 с 1990-2'!AE37-100%</f>
        <v>-9.1549295774647876E-2</v>
      </c>
      <c r="N27" s="40">
        <f>100%-'CO2 emissions (kg per PPP $ of '!AF37/'CO2 emissions (kg per PPP $ of '!AE37</f>
        <v>6.7912843733745398E-2</v>
      </c>
      <c r="O27" s="40">
        <f>энергоэффективность!AF37/энергоэффективность!AE37-100%</f>
        <v>3.0373831775700966E-2</v>
      </c>
      <c r="P27" s="40">
        <f>'GDP growth (annual %)'!AF37/100</f>
        <v>3.2200880700000004E-2</v>
      </c>
      <c r="Q27" s="41">
        <f t="shared" si="23"/>
        <v>0</v>
      </c>
      <c r="R27" s="41">
        <f t="shared" si="14"/>
        <v>0</v>
      </c>
      <c r="S27" s="41">
        <f t="shared" si="3"/>
        <v>1</v>
      </c>
      <c r="T27" s="41">
        <f t="shared" si="4"/>
        <v>1</v>
      </c>
      <c r="U27" s="41">
        <f t="shared" si="5"/>
        <v>0</v>
      </c>
      <c r="V27" s="41">
        <f t="shared" si="6"/>
        <v>0</v>
      </c>
      <c r="W27" s="40">
        <f>'Данные по патентам Y02 с 1990-2'!AE37/'Данные по патентам Y02 с 1990-2'!AD37-100%</f>
        <v>-0.12883435582822089</v>
      </c>
      <c r="X27" s="40">
        <f>100%-'CO2 emissions (kg per PPP $ of '!AE37/'CO2 emissions (kg per PPP $ of '!AD37</f>
        <v>7.1798205438544649E-2</v>
      </c>
      <c r="Y27" s="40">
        <f>энергоэффективность!AE37/энергоэффективность!AD37-100%</f>
        <v>6.8027210884353817E-3</v>
      </c>
      <c r="Z27" s="40">
        <f>'GDP growth (annual %)'!AE37/100</f>
        <v>5.1687243040000004E-2</v>
      </c>
      <c r="AA27" s="41">
        <f t="shared" si="24"/>
        <v>0</v>
      </c>
      <c r="AB27" s="41">
        <f t="shared" si="16"/>
        <v>0</v>
      </c>
      <c r="AC27" s="41">
        <f t="shared" si="7"/>
        <v>1</v>
      </c>
      <c r="AD27" s="41">
        <f t="shared" si="8"/>
        <v>1</v>
      </c>
      <c r="AE27" s="41">
        <f t="shared" si="9"/>
        <v>0</v>
      </c>
      <c r="AF27" s="41">
        <f t="shared" si="10"/>
        <v>0</v>
      </c>
    </row>
    <row r="28" spans="1:32" ht="14.5" x14ac:dyDescent="0.35">
      <c r="A28" s="28" t="s">
        <v>111</v>
      </c>
      <c r="B28" s="28" t="s">
        <v>112</v>
      </c>
      <c r="C28" s="36" t="s">
        <v>113</v>
      </c>
      <c r="D28" s="40">
        <f>'Данные по патентам Y02 с 1990-2'!AG38/'Данные по патентам Y02 с 1990-2'!AF38-100%</f>
        <v>-0.2233502538071066</v>
      </c>
      <c r="E28" s="40">
        <f>100%-'CO2 emissions (kg per PPP $ of '!AG38/'CO2 emissions (kg per PPP $ of '!AF38</f>
        <v>5.6832576557741765E-2</v>
      </c>
      <c r="F28" s="40">
        <f>энергоэффективность!AG38/энергоэффективность!AF38-100%</f>
        <v>4.4736842105263186E-2</v>
      </c>
      <c r="G28" s="40">
        <f>'GDP growth (annual %)'!AG38/100</f>
        <v>1.9861958740000001E-2</v>
      </c>
      <c r="H28" s="41">
        <f t="shared" si="11"/>
        <v>0</v>
      </c>
      <c r="I28" s="41">
        <f t="shared" si="12"/>
        <v>0</v>
      </c>
      <c r="J28" s="41">
        <f t="shared" si="0"/>
        <v>0</v>
      </c>
      <c r="K28" s="41">
        <f t="shared" si="1"/>
        <v>0</v>
      </c>
      <c r="L28" s="41">
        <f t="shared" si="2"/>
        <v>0</v>
      </c>
      <c r="M28" s="40">
        <f>'Данные по патентам Y02 с 1990-2'!AF38/'Данные по патентам Y02 с 1990-2'!AE38-100%</f>
        <v>-2.9556650246305383E-2</v>
      </c>
      <c r="N28" s="40">
        <f>100%-'CO2 emissions (kg per PPP $ of '!AF38/'CO2 emissions (kg per PPP $ of '!AE38</f>
        <v>9.7739731775227323E-2</v>
      </c>
      <c r="O28" s="40">
        <f>энергоэффективность!AF38/энергоэффективность!AE38-100%</f>
        <v>0</v>
      </c>
      <c r="P28" s="40">
        <f>'GDP growth (annual %)'!AF38/100</f>
        <v>1.9500228460000001E-2</v>
      </c>
      <c r="Q28" s="41">
        <f t="shared" si="23"/>
        <v>0</v>
      </c>
      <c r="R28" s="41">
        <f t="shared" si="14"/>
        <v>0</v>
      </c>
      <c r="S28" s="41">
        <f t="shared" si="3"/>
        <v>0</v>
      </c>
      <c r="T28" s="41">
        <f t="shared" si="4"/>
        <v>0</v>
      </c>
      <c r="U28" s="41">
        <f t="shared" si="5"/>
        <v>0</v>
      </c>
      <c r="V28" s="41">
        <f t="shared" si="6"/>
        <v>0</v>
      </c>
      <c r="W28" s="40">
        <f>'Данные по патентам Y02 с 1990-2'!AE38/'Данные по патентам Y02 с 1990-2'!AD38-100%</f>
        <v>5.7291666666666741E-2</v>
      </c>
      <c r="X28" s="40">
        <f>100%-'CO2 emissions (kg per PPP $ of '!AE38/'CO2 emissions (kg per PPP $ of '!AD38</f>
        <v>5.4310812158773314E-2</v>
      </c>
      <c r="Y28" s="40">
        <f>энергоэффективность!AE38/энергоэффективность!AD38-100%</f>
        <v>-2.5188916876575096E-3</v>
      </c>
      <c r="Z28" s="40">
        <f>'GDP growth (annual %)'!AE38/100</f>
        <v>2.567924525E-2</v>
      </c>
      <c r="AA28" s="41">
        <f t="shared" si="24"/>
        <v>0</v>
      </c>
      <c r="AB28" s="41">
        <f t="shared" si="16"/>
        <v>0</v>
      </c>
      <c r="AC28" s="41">
        <f t="shared" si="7"/>
        <v>0</v>
      </c>
      <c r="AD28" s="41">
        <f t="shared" si="8"/>
        <v>0</v>
      </c>
      <c r="AE28" s="41">
        <f t="shared" si="9"/>
        <v>0</v>
      </c>
      <c r="AF28" s="41">
        <f t="shared" si="10"/>
        <v>0</v>
      </c>
    </row>
    <row r="29" spans="1:32" ht="14.5" x14ac:dyDescent="0.35">
      <c r="A29" s="28" t="s">
        <v>114</v>
      </c>
      <c r="B29" s="28" t="s">
        <v>115</v>
      </c>
      <c r="C29" s="36" t="s">
        <v>116</v>
      </c>
      <c r="D29" s="40">
        <f>'Данные по патентам Y02 с 1990-2'!AG39/'Данные по патентам Y02 с 1990-2'!AF39-100%</f>
        <v>-1</v>
      </c>
      <c r="E29" s="40">
        <f>100%-'CO2 emissions (kg per PPP $ of '!AG39/'CO2 emissions (kg per PPP $ of '!AF39</f>
        <v>0.36597122673916593</v>
      </c>
      <c r="F29" s="40">
        <f>энергоэффективность!AG39/энергоэффективность!AF39-100%</f>
        <v>0.23385300668151432</v>
      </c>
      <c r="G29" s="40">
        <f>'GDP growth (annual %)'!AG39/100</f>
        <v>3.7397066819999998E-2</v>
      </c>
      <c r="H29" s="41">
        <f t="shared" si="11"/>
        <v>0</v>
      </c>
      <c r="I29" s="41">
        <f t="shared" si="12"/>
        <v>0</v>
      </c>
      <c r="J29" s="41">
        <f t="shared" si="0"/>
        <v>0</v>
      </c>
      <c r="K29" s="41">
        <f t="shared" si="1"/>
        <v>0</v>
      </c>
      <c r="L29" s="41">
        <f t="shared" si="2"/>
        <v>0</v>
      </c>
      <c r="M29" s="40">
        <f>'Данные по патентам Y02 с 1990-2'!AF39/'Данные по патентам Y02 с 1990-2'!AE39-100%</f>
        <v>0</v>
      </c>
      <c r="N29" s="40">
        <f>100%-'CO2 emissions (kg per PPP $ of '!AF39/'CO2 emissions (kg per PPP $ of '!AE39</f>
        <v>0.14754998311333556</v>
      </c>
      <c r="O29" s="40">
        <f>энергоэффективность!AF39/энергоэффективность!AE39-100%</f>
        <v>-3.2490974729241784E-2</v>
      </c>
      <c r="P29" s="40">
        <f>'GDP growth (annual %)'!AF39/100</f>
        <v>3.7842008499999996E-2</v>
      </c>
      <c r="Q29" s="41">
        <f t="shared" si="23"/>
        <v>0</v>
      </c>
      <c r="R29" s="41">
        <f t="shared" si="14"/>
        <v>0</v>
      </c>
      <c r="S29" s="41">
        <f t="shared" si="3"/>
        <v>0</v>
      </c>
      <c r="T29" s="41">
        <f t="shared" si="4"/>
        <v>0</v>
      </c>
      <c r="U29" s="41">
        <f t="shared" si="5"/>
        <v>0</v>
      </c>
      <c r="V29" s="41">
        <f t="shared" si="6"/>
        <v>0</v>
      </c>
      <c r="W29" s="40">
        <f>'Данные по патентам Y02 с 1990-2'!AE39/'Данные по патентам Y02 с 1990-2'!AD39-100%</f>
        <v>0</v>
      </c>
      <c r="X29" s="40">
        <f>100%-'CO2 emissions (kg per PPP $ of '!AE39/'CO2 emissions (kg per PPP $ of '!AD39</f>
        <v>3.3671065640728082E-2</v>
      </c>
      <c r="Y29" s="40">
        <f>энергоэффективность!AE39/энергоэффективность!AD39-100%</f>
        <v>0.10820895522388052</v>
      </c>
      <c r="Z29" s="40">
        <f>'GDP growth (annual %)'!AE39/100</f>
        <v>5.7920446749999993E-2</v>
      </c>
      <c r="AA29" s="41">
        <f t="shared" si="24"/>
        <v>0</v>
      </c>
      <c r="AB29" s="41">
        <f t="shared" si="16"/>
        <v>1</v>
      </c>
      <c r="AC29" s="41">
        <f t="shared" si="7"/>
        <v>0</v>
      </c>
      <c r="AD29" s="41">
        <f t="shared" si="8"/>
        <v>1</v>
      </c>
      <c r="AE29" s="41">
        <f t="shared" si="9"/>
        <v>1</v>
      </c>
      <c r="AF29" s="41">
        <f t="shared" si="10"/>
        <v>1</v>
      </c>
    </row>
    <row r="30" spans="1:32" ht="14.5" x14ac:dyDescent="0.35">
      <c r="A30" s="28" t="s">
        <v>117</v>
      </c>
      <c r="B30" s="28" t="s">
        <v>118</v>
      </c>
      <c r="C30" s="36" t="s">
        <v>119</v>
      </c>
      <c r="D30" s="40">
        <f>'Данные по патентам Y02 с 1990-2'!AG40/'Данные по патентам Y02 с 1990-2'!AF40-100%</f>
        <v>-7.3015873015872979E-2</v>
      </c>
      <c r="E30" s="40">
        <f>100%-'CO2 emissions (kg per PPP $ of '!AG40/'CO2 emissions (kg per PPP $ of '!AF40</f>
        <v>6.6970941926010941E-2</v>
      </c>
      <c r="F30" s="40">
        <f>энергоэффективность!AG40/энергоэффективность!AF40-100%</f>
        <v>4.7826086956521907E-2</v>
      </c>
      <c r="G30" s="40">
        <f>'GDP growth (annual %)'!AG40/100</f>
        <v>1.604308648E-2</v>
      </c>
      <c r="H30" s="41">
        <f t="shared" si="11"/>
        <v>0</v>
      </c>
      <c r="I30" s="41">
        <f t="shared" si="12"/>
        <v>0</v>
      </c>
      <c r="J30" s="41">
        <f t="shared" si="0"/>
        <v>0</v>
      </c>
      <c r="K30" s="41">
        <f t="shared" si="1"/>
        <v>0</v>
      </c>
      <c r="L30" s="41">
        <f t="shared" si="2"/>
        <v>0</v>
      </c>
      <c r="M30" s="40">
        <f>'Данные по патентам Y02 с 1990-2'!AF40/'Данные по патентам Y02 с 1990-2'!AE40-100%</f>
        <v>-7.4210139603232972E-2</v>
      </c>
      <c r="N30" s="40">
        <f>100%-'CO2 emissions (kg per PPP $ of '!AF40/'CO2 emissions (kg per PPP $ of '!AE40</f>
        <v>4.7688259196159932E-2</v>
      </c>
      <c r="O30" s="40">
        <f>энергоэффективность!AF40/энергоэффективность!AE40-100%</f>
        <v>1.6597510373443924E-2</v>
      </c>
      <c r="P30" s="40">
        <f>'GDP growth (annual %)'!AF40/100</f>
        <v>1.7050210220000001E-2</v>
      </c>
      <c r="Q30" s="41">
        <f t="shared" si="23"/>
        <v>0</v>
      </c>
      <c r="R30" s="41">
        <f t="shared" si="14"/>
        <v>0</v>
      </c>
      <c r="S30" s="41">
        <f t="shared" si="3"/>
        <v>1</v>
      </c>
      <c r="T30" s="41">
        <f t="shared" si="4"/>
        <v>1</v>
      </c>
      <c r="U30" s="41">
        <f t="shared" si="5"/>
        <v>0</v>
      </c>
      <c r="V30" s="41">
        <f t="shared" si="6"/>
        <v>0</v>
      </c>
      <c r="W30" s="40">
        <f>'Данные по патентам Y02 с 1990-2'!AE40/'Данные по патентам Y02 с 1990-2'!AD40-100%</f>
        <v>2.1771771771771808E-2</v>
      </c>
      <c r="X30" s="40">
        <f>100%-'CO2 emissions (kg per PPP $ of '!AE40/'CO2 emissions (kg per PPP $ of '!AD40</f>
        <v>7.8646579465379562E-2</v>
      </c>
      <c r="Y30" s="40">
        <f>энергоэффективность!AE40/энергоэффективность!AD40-100%</f>
        <v>3.2653061224489521E-2</v>
      </c>
      <c r="Z30" s="40">
        <f>'GDP growth (annual %)'!AE40/100</f>
        <v>2.4435704700000001E-2</v>
      </c>
      <c r="AA30" s="41">
        <f t="shared" si="24"/>
        <v>1</v>
      </c>
      <c r="AB30" s="41">
        <f t="shared" si="16"/>
        <v>0</v>
      </c>
      <c r="AC30" s="41">
        <f t="shared" si="7"/>
        <v>0</v>
      </c>
      <c r="AD30" s="41">
        <f t="shared" si="8"/>
        <v>1</v>
      </c>
      <c r="AE30" s="41">
        <f t="shared" si="9"/>
        <v>0</v>
      </c>
      <c r="AF30" s="41">
        <f t="shared" si="10"/>
        <v>0</v>
      </c>
    </row>
    <row r="31" spans="1:32" ht="14.5" x14ac:dyDescent="0.35">
      <c r="A31" s="28" t="s">
        <v>120</v>
      </c>
      <c r="B31" s="28" t="s">
        <v>121</v>
      </c>
      <c r="C31" s="36" t="s">
        <v>122</v>
      </c>
      <c r="D31" s="40">
        <f>'Данные по патентам Y02 с 1990-2'!AG41/'Данные по патентам Y02 с 1990-2'!AF41-100%</f>
        <v>1.098901098901095E-2</v>
      </c>
      <c r="E31" s="40">
        <f>100%-'CO2 emissions (kg per PPP $ of '!AG41/'CO2 emissions (kg per PPP $ of '!AF41</f>
        <v>1.4894348192790008E-2</v>
      </c>
      <c r="F31" s="40">
        <f>энергоэффективность!AG41/энергоэффективность!AF41-100%</f>
        <v>-1.1904761904761973E-2</v>
      </c>
      <c r="G31" s="40">
        <f>'GDP growth (annual %)'!AG41/100</f>
        <v>1.1419823250000001E-2</v>
      </c>
      <c r="H31" s="41">
        <f t="shared" si="11"/>
        <v>1</v>
      </c>
      <c r="I31" s="41">
        <f t="shared" si="12"/>
        <v>0</v>
      </c>
      <c r="J31" s="41">
        <f t="shared" si="0"/>
        <v>0</v>
      </c>
      <c r="K31" s="41">
        <f t="shared" si="1"/>
        <v>1</v>
      </c>
      <c r="L31" s="41">
        <f t="shared" si="2"/>
        <v>0</v>
      </c>
      <c r="M31" s="40">
        <f>'Данные по патентам Y02 с 1990-2'!AF41/'Данные по патентам Y02 с 1990-2'!AE41-100%</f>
        <v>1.1111111111111072E-2</v>
      </c>
      <c r="N31" s="40">
        <f>100%-'CO2 emissions (kg per PPP $ of '!AF41/'CO2 emissions (kg per PPP $ of '!AE41</f>
        <v>7.2931379590375656E-2</v>
      </c>
      <c r="O31" s="40">
        <f>энергоэффективность!AF41/энергоэффективность!AE41-100%</f>
        <v>2.4096385542168752E-2</v>
      </c>
      <c r="P31" s="40">
        <f>'GDP growth (annual %)'!AF41/100</f>
        <v>2.8604457949999999E-2</v>
      </c>
      <c r="Q31" s="41">
        <f t="shared" si="23"/>
        <v>1</v>
      </c>
      <c r="R31" s="41">
        <f t="shared" si="14"/>
        <v>0</v>
      </c>
      <c r="S31" s="41">
        <f t="shared" si="3"/>
        <v>1</v>
      </c>
      <c r="T31" s="41">
        <f t="shared" si="4"/>
        <v>2</v>
      </c>
      <c r="U31" s="41">
        <f t="shared" si="5"/>
        <v>0</v>
      </c>
      <c r="V31" s="41">
        <f t="shared" si="6"/>
        <v>0</v>
      </c>
      <c r="W31" s="40">
        <f>'Данные по патентам Y02 с 1990-2'!AE41/'Данные по патентам Y02 с 1990-2'!AD41-100%</f>
        <v>-0.23728813559322037</v>
      </c>
      <c r="X31" s="40">
        <f>100%-'CO2 emissions (kg per PPP $ of '!AE41/'CO2 emissions (kg per PPP $ of '!AD41</f>
        <v>4.747653378536898E-2</v>
      </c>
      <c r="Y31" s="40">
        <f>энергоэффективность!AE41/энергоэффективность!AD41-100%</f>
        <v>1.1764705882352899E-2</v>
      </c>
      <c r="Z31" s="40">
        <f>'GDP growth (annual %)'!AE41/100</f>
        <v>1.3627995570000001E-2</v>
      </c>
      <c r="AA31" s="41">
        <f t="shared" si="24"/>
        <v>0</v>
      </c>
      <c r="AB31" s="41">
        <f t="shared" si="16"/>
        <v>0</v>
      </c>
      <c r="AC31" s="41">
        <f t="shared" si="7"/>
        <v>1</v>
      </c>
      <c r="AD31" s="41">
        <f t="shared" si="8"/>
        <v>1</v>
      </c>
      <c r="AE31" s="41">
        <f t="shared" si="9"/>
        <v>0</v>
      </c>
      <c r="AF31" s="41">
        <f t="shared" si="10"/>
        <v>0</v>
      </c>
    </row>
    <row r="32" spans="1:32" ht="14.5" x14ac:dyDescent="0.35">
      <c r="A32" s="28" t="s">
        <v>123</v>
      </c>
      <c r="B32" s="28" t="s">
        <v>124</v>
      </c>
      <c r="C32" s="36" t="s">
        <v>125</v>
      </c>
      <c r="D32" s="40">
        <f>'Данные по патентам Y02 с 1990-2'!AG42/'Данные по патентам Y02 с 1990-2'!AF42-100%</f>
        <v>-0.1543026706231454</v>
      </c>
      <c r="E32" s="40">
        <f>100%-'CO2 emissions (kg per PPP $ of '!AG42/'CO2 emissions (kg per PPP $ of '!AF42</f>
        <v>-3.846331299494743E-3</v>
      </c>
      <c r="F32" s="40">
        <f>энергоэффективность!AG42/энергоэффективность!AF42-100%</f>
        <v>5.5776892430278835E-2</v>
      </c>
      <c r="G32" s="40">
        <f>'GDP growth (annual %)'!AG42/100</f>
        <v>4.156137989E-2</v>
      </c>
      <c r="H32" s="41">
        <f t="shared" si="11"/>
        <v>0</v>
      </c>
      <c r="I32" s="41">
        <f t="shared" si="12"/>
        <v>0</v>
      </c>
      <c r="J32" s="41">
        <f t="shared" si="0"/>
        <v>0</v>
      </c>
      <c r="K32" s="41">
        <f t="shared" si="1"/>
        <v>0</v>
      </c>
      <c r="L32" s="41">
        <f t="shared" si="2"/>
        <v>1</v>
      </c>
      <c r="M32" s="40">
        <f>'Данные по патентам Y02 с 1990-2'!AF42/'Данные по патентам Y02 с 1990-2'!AE42-100%</f>
        <v>-3.8973384030418279E-2</v>
      </c>
      <c r="N32" s="40">
        <f>100%-'CO2 emissions (kg per PPP $ of '!AF42/'CO2 emissions (kg per PPP $ of '!AE42</f>
        <v>0.10476829916334029</v>
      </c>
      <c r="O32" s="40">
        <f>энергоэффективность!AF42/энергоэффективность!AE42-100%</f>
        <v>7.547169811320753E-3</v>
      </c>
      <c r="P32" s="40">
        <f>'GDP growth (annual %)'!AF42/100</f>
        <v>4.0703218870000002E-2</v>
      </c>
      <c r="Q32" s="41">
        <f t="shared" si="23"/>
        <v>0</v>
      </c>
      <c r="R32" s="41">
        <f t="shared" si="14"/>
        <v>0</v>
      </c>
      <c r="S32" s="41">
        <f t="shared" si="3"/>
        <v>1</v>
      </c>
      <c r="T32" s="41">
        <f t="shared" si="4"/>
        <v>1</v>
      </c>
      <c r="U32" s="41">
        <f t="shared" si="5"/>
        <v>0</v>
      </c>
      <c r="V32" s="41">
        <f t="shared" si="6"/>
        <v>1</v>
      </c>
      <c r="W32" s="40">
        <f>'Данные по патентам Y02 с 1990-2'!AE42/'Данные по патентам Y02 с 1990-2'!AD42-100%</f>
        <v>0.14596949891067545</v>
      </c>
      <c r="X32" s="40">
        <f>100%-'CO2 emissions (kg per PPP $ of '!AE42/'CO2 emissions (kg per PPP $ of '!AD42</f>
        <v>4.2045021090695966E-2</v>
      </c>
      <c r="Y32" s="40">
        <f>энергоэффективность!AE42/энергоэффективность!AD42-100%</f>
        <v>5.2434456928838857E-2</v>
      </c>
      <c r="Z32" s="40">
        <f>'GDP growth (annual %)'!AE42/100</f>
        <v>4.276595951E-2</v>
      </c>
      <c r="AA32" s="41">
        <f t="shared" si="24"/>
        <v>0</v>
      </c>
      <c r="AB32" s="41">
        <f t="shared" si="16"/>
        <v>1</v>
      </c>
      <c r="AC32" s="41">
        <f t="shared" si="7"/>
        <v>0</v>
      </c>
      <c r="AD32" s="41">
        <f t="shared" si="8"/>
        <v>1</v>
      </c>
      <c r="AE32" s="41">
        <f t="shared" si="9"/>
        <v>1</v>
      </c>
      <c r="AF32" s="41">
        <f t="shared" si="10"/>
        <v>2</v>
      </c>
    </row>
    <row r="33" spans="1:32" ht="14.5" x14ac:dyDescent="0.35">
      <c r="A33" s="28" t="s">
        <v>126</v>
      </c>
      <c r="B33" s="28" t="s">
        <v>127</v>
      </c>
      <c r="C33" s="36" t="s">
        <v>128</v>
      </c>
      <c r="D33" s="40">
        <f>'Данные по патентам Y02 с 1990-2'!AG43/'Данные по патентам Y02 с 1990-2'!AF43-100%</f>
        <v>1.8511897668136434E-2</v>
      </c>
      <c r="E33" s="40">
        <f>100%-'CO2 emissions (kg per PPP $ of '!AG43/'CO2 emissions (kg per PPP $ of '!AF43</f>
        <v>3.3430933971161148E-2</v>
      </c>
      <c r="F33" s="40">
        <f>энергоэффективность!AG43/энергоэффективность!AF43-100%</f>
        <v>3.6036036036036112E-2</v>
      </c>
      <c r="G33" s="40">
        <f>'GDP growth (annual %)'!AG43/100</f>
        <v>-2.4035084000000001E-3</v>
      </c>
      <c r="H33" s="41">
        <f t="shared" si="11"/>
        <v>1</v>
      </c>
      <c r="I33" s="41">
        <f t="shared" si="12"/>
        <v>1</v>
      </c>
      <c r="J33" s="41">
        <f t="shared" si="0"/>
        <v>0</v>
      </c>
      <c r="K33" s="41">
        <f t="shared" si="1"/>
        <v>2</v>
      </c>
      <c r="L33" s="41">
        <f t="shared" si="2"/>
        <v>0</v>
      </c>
      <c r="M33" s="40">
        <f>'Данные по патентам Y02 с 1990-2'!AF43/'Данные по патентам Y02 с 1990-2'!AE43-100%</f>
        <v>-7.6389653274628544E-2</v>
      </c>
      <c r="N33" s="40">
        <f>100%-'CO2 emissions (kg per PPP $ of '!AF43/'CO2 emissions (kg per PPP $ of '!AE43</f>
        <v>4.8043568809485904E-2</v>
      </c>
      <c r="O33" s="40">
        <f>энергоэффективность!AF43/энергоэффективность!AE43-100%</f>
        <v>1.449275362318847E-2</v>
      </c>
      <c r="P33" s="40">
        <f>'GDP growth (annual %)'!AF43/100</f>
        <v>5.8406806699999999E-3</v>
      </c>
      <c r="Q33" s="41">
        <f t="shared" si="23"/>
        <v>0</v>
      </c>
      <c r="R33" s="41">
        <f t="shared" si="14"/>
        <v>0</v>
      </c>
      <c r="S33" s="41">
        <f t="shared" si="3"/>
        <v>0</v>
      </c>
      <c r="T33" s="41">
        <f t="shared" si="4"/>
        <v>0</v>
      </c>
      <c r="U33" s="41">
        <f t="shared" si="5"/>
        <v>0</v>
      </c>
      <c r="V33" s="41">
        <f t="shared" si="6"/>
        <v>0</v>
      </c>
      <c r="W33" s="40">
        <f>'Данные по патентам Y02 с 1990-2'!AE43/'Данные по патентам Y02 с 1990-2'!AD43-100%</f>
        <v>5.3114971782670661E-3</v>
      </c>
      <c r="X33" s="40">
        <f>100%-'CO2 emissions (kg per PPP $ of '!AE43/'CO2 emissions (kg per PPP $ of '!AD43</f>
        <v>3.0184904729167683E-2</v>
      </c>
      <c r="Y33" s="40">
        <f>энергоэффективность!AE43/энергоэффективность!AD43-100%</f>
        <v>1.1428571428571344E-2</v>
      </c>
      <c r="Z33" s="40">
        <f>'GDP growth (annual %)'!AE43/100</f>
        <v>1.6753317519999998E-2</v>
      </c>
      <c r="AA33" s="41">
        <f t="shared" si="24"/>
        <v>1</v>
      </c>
      <c r="AB33" s="41">
        <f t="shared" si="16"/>
        <v>0</v>
      </c>
      <c r="AC33" s="41">
        <f t="shared" si="7"/>
        <v>1</v>
      </c>
      <c r="AD33" s="41">
        <f t="shared" si="8"/>
        <v>2</v>
      </c>
      <c r="AE33" s="41">
        <f t="shared" si="9"/>
        <v>0</v>
      </c>
      <c r="AF33" s="41">
        <f t="shared" si="10"/>
        <v>0</v>
      </c>
    </row>
    <row r="34" spans="1:32" ht="14.5" x14ac:dyDescent="0.35">
      <c r="A34" s="28" t="s">
        <v>129</v>
      </c>
      <c r="B34" s="28" t="s">
        <v>130</v>
      </c>
      <c r="C34" s="36" t="s">
        <v>131</v>
      </c>
      <c r="D34" s="40">
        <f>'Данные по патентам Y02 с 1990-2'!AG44/'Данные по патентам Y02 с 1990-2'!AF44-100%</f>
        <v>5.555555555555558E-2</v>
      </c>
      <c r="E34" s="40">
        <f>100%-'CO2 emissions (kg per PPP $ of '!AG44/'CO2 emissions (kg per PPP $ of '!AF44</f>
        <v>3.449505554900878E-2</v>
      </c>
      <c r="F34" s="40">
        <f>энергоэффективность!AG44/энергоэффективность!AF44-100%</f>
        <v>-2.238805970149238E-2</v>
      </c>
      <c r="G34" s="40">
        <f>'GDP growth (annual %)'!AG44/100</f>
        <v>2.1924772159999998E-2</v>
      </c>
      <c r="H34" s="41">
        <f t="shared" si="11"/>
        <v>0</v>
      </c>
      <c r="I34" s="41">
        <f t="shared" si="12"/>
        <v>0</v>
      </c>
      <c r="J34" s="41">
        <f t="shared" si="0"/>
        <v>0</v>
      </c>
      <c r="K34" s="41">
        <f t="shared" si="1"/>
        <v>0</v>
      </c>
      <c r="L34" s="41">
        <f t="shared" si="2"/>
        <v>0</v>
      </c>
      <c r="M34" s="40">
        <f>'Данные по патентам Y02 с 1990-2'!AF44/'Данные по патентам Y02 с 1990-2'!AE44-100%</f>
        <v>-3.5175879396984966E-2</v>
      </c>
      <c r="N34" s="40">
        <f>100%-'CO2 emissions (kg per PPP $ of '!AF44/'CO2 emissions (kg per PPP $ of '!AE44</f>
        <v>4.1615570311844707E-2</v>
      </c>
      <c r="O34" s="40">
        <f>энергоэффективность!AF44/энергоэффективность!AE44-100%</f>
        <v>5.0890585241730291E-2</v>
      </c>
      <c r="P34" s="40">
        <f>'GDP growth (annual %)'!AF44/100</f>
        <v>3.3592195480000003E-2</v>
      </c>
      <c r="Q34" s="41">
        <f t="shared" si="23"/>
        <v>0</v>
      </c>
      <c r="R34" s="41">
        <f t="shared" si="14"/>
        <v>1</v>
      </c>
      <c r="S34" s="41">
        <f t="shared" si="3"/>
        <v>0</v>
      </c>
      <c r="T34" s="41">
        <f t="shared" si="4"/>
        <v>1</v>
      </c>
      <c r="U34" s="41">
        <f t="shared" si="5"/>
        <v>0</v>
      </c>
      <c r="V34" s="41">
        <f t="shared" si="6"/>
        <v>0</v>
      </c>
      <c r="W34" s="40">
        <f>'Данные по патентам Y02 с 1990-2'!AE44/'Данные по патентам Y02 с 1990-2'!AD44-100%</f>
        <v>-0.25838509316770186</v>
      </c>
      <c r="X34" s="40">
        <f>100%-'CO2 emissions (kg per PPP $ of '!AE44/'CO2 emissions (kg per PPP $ of '!AD44</f>
        <v>2.1997044117395892E-2</v>
      </c>
      <c r="Y34" s="40">
        <f>энергоэффективность!AE44/энергоэффективность!AD44-100%</f>
        <v>3.3898305084745672E-2</v>
      </c>
      <c r="Z34" s="40">
        <f>'GDP growth (annual %)'!AE44/100</f>
        <v>3.578278276E-2</v>
      </c>
      <c r="AA34" s="41">
        <f t="shared" si="24"/>
        <v>0</v>
      </c>
      <c r="AB34" s="41">
        <f t="shared" si="16"/>
        <v>1</v>
      </c>
      <c r="AC34" s="41">
        <f t="shared" si="7"/>
        <v>1</v>
      </c>
      <c r="AD34" s="41">
        <f t="shared" si="8"/>
        <v>2</v>
      </c>
      <c r="AE34" s="41">
        <f t="shared" si="9"/>
        <v>1</v>
      </c>
      <c r="AF34" s="41">
        <f t="shared" si="10"/>
        <v>1</v>
      </c>
    </row>
    <row r="35" spans="1:32" ht="14.5" x14ac:dyDescent="0.35">
      <c r="A35" s="28" t="s">
        <v>174</v>
      </c>
      <c r="B35" s="28" t="s">
        <v>175</v>
      </c>
      <c r="C35" s="36" t="s">
        <v>176</v>
      </c>
      <c r="D35" s="40">
        <f>'Данные по патентам Y02 с 1990-2'!AG59/'Данные по патентам Y02 с 1990-2'!AF59-100%</f>
        <v>-0.17336335296155181</v>
      </c>
      <c r="E35" s="40">
        <f>100%-'CO2 emissions (kg per PPP $ of '!AG59/'CO2 emissions (kg per PPP $ of '!AF59</f>
        <v>1.843754282370158E-4</v>
      </c>
      <c r="F35" s="40">
        <f>энергоэффективность!AG59/энергоэффективность!AF59-100%</f>
        <v>2.3054755043227626E-2</v>
      </c>
      <c r="G35" s="40">
        <f>'GDP growth (annual %)'!AG59/100</f>
        <v>1.879592028E-2</v>
      </c>
      <c r="H35" s="41">
        <f t="shared" si="11"/>
        <v>0</v>
      </c>
      <c r="I35" s="41">
        <f t="shared" si="12"/>
        <v>1</v>
      </c>
      <c r="J35" s="41">
        <f t="shared" si="0"/>
        <v>0</v>
      </c>
      <c r="K35" s="41">
        <f t="shared" si="1"/>
        <v>1</v>
      </c>
      <c r="L35" s="41">
        <f t="shared" si="2"/>
        <v>1</v>
      </c>
      <c r="M35" s="40">
        <f>'Данные по патентам Y02 с 1990-2'!AF59/'Данные по патентам Y02 с 1990-2'!AE59-100%</f>
        <v>-0.10230099502487566</v>
      </c>
      <c r="N35" s="40">
        <f>100%-'CO2 emissions (kg per PPP $ of '!AF59/'CO2 emissions (kg per PPP $ of '!AE59</f>
        <v>2.6925546944841949E-2</v>
      </c>
      <c r="O35" s="40">
        <f>энергоэффективность!AF59/энергоэффективность!AE59-100%</f>
        <v>9.8591549295774517E-3</v>
      </c>
      <c r="P35" s="40">
        <f>'GDP growth (annual %)'!AF59/100</f>
        <v>2.7770405540000001E-2</v>
      </c>
      <c r="Q35" s="41">
        <f t="shared" si="23"/>
        <v>0</v>
      </c>
      <c r="R35" s="41">
        <f t="shared" si="14"/>
        <v>0</v>
      </c>
      <c r="S35" s="41">
        <f t="shared" si="3"/>
        <v>1</v>
      </c>
      <c r="T35" s="41">
        <f t="shared" si="4"/>
        <v>1</v>
      </c>
      <c r="U35" s="41">
        <f t="shared" si="5"/>
        <v>1</v>
      </c>
      <c r="V35" s="41">
        <f t="shared" si="6"/>
        <v>2</v>
      </c>
      <c r="W35" s="40">
        <f>'Данные по патентам Y02 с 1990-2'!AE59/'Данные по патентам Y02 с 1990-2'!AD59-100%</f>
        <v>-3.9139527935464602E-2</v>
      </c>
      <c r="X35" s="40">
        <f>100%-'CO2 emissions (kg per PPP $ of '!AE59/'CO2 emissions (kg per PPP $ of '!AD59</f>
        <v>3.0449496572301227E-2</v>
      </c>
      <c r="Y35" s="40">
        <f>энергоэффективность!AE59/энергоэффективность!AD59-100%</f>
        <v>-9.7629009762900676E-3</v>
      </c>
      <c r="Z35" s="40">
        <f>'GDP growth (annual %)'!AE59/100</f>
        <v>3.0398802250000002E-2</v>
      </c>
      <c r="AA35" s="41">
        <f t="shared" si="24"/>
        <v>0</v>
      </c>
      <c r="AB35" s="41">
        <f t="shared" si="16"/>
        <v>0</v>
      </c>
      <c r="AC35" s="41">
        <f t="shared" si="7"/>
        <v>0</v>
      </c>
      <c r="AD35" s="41">
        <f t="shared" si="8"/>
        <v>0</v>
      </c>
      <c r="AE35" s="41">
        <f t="shared" si="9"/>
        <v>0</v>
      </c>
      <c r="AF35" s="41">
        <f t="shared" si="10"/>
        <v>2</v>
      </c>
    </row>
    <row r="36" spans="1:32" ht="14.5" x14ac:dyDescent="0.35">
      <c r="A36" s="28" t="s">
        <v>213</v>
      </c>
      <c r="B36" s="28" t="s">
        <v>214</v>
      </c>
      <c r="C36" s="36" t="s">
        <v>215</v>
      </c>
      <c r="D36" s="40">
        <f>'Данные по патентам Y02 с 1990-2'!AG72/'Данные по патентам Y02 с 1990-2'!AF72-100%</f>
        <v>0.14378978292802347</v>
      </c>
      <c r="E36" s="40">
        <f>100%-'CO2 emissions (kg per PPP $ of '!AG72/'CO2 emissions (kg per PPP $ of '!AF72</f>
        <v>3.3809036260663006E-2</v>
      </c>
      <c r="F36" s="40">
        <f>энергоэффективность!AG72/энергоэффективность!AF72-100%</f>
        <v>2.8248587570621764E-2</v>
      </c>
      <c r="G36" s="40">
        <f>'GDP growth (annual %)'!AG72/100</f>
        <v>2.2439778600000002E-2</v>
      </c>
      <c r="H36" s="41">
        <f t="shared" si="11"/>
        <v>0</v>
      </c>
      <c r="I36" s="41">
        <f t="shared" si="12"/>
        <v>0</v>
      </c>
      <c r="J36" s="41">
        <f t="shared" si="0"/>
        <v>0</v>
      </c>
      <c r="K36" s="41">
        <f t="shared" si="1"/>
        <v>0</v>
      </c>
      <c r="L36" s="41">
        <f t="shared" si="2"/>
        <v>0</v>
      </c>
      <c r="M36" s="40">
        <f>'Данные по патентам Y02 с 1990-2'!AF72/'Данные по патентам Y02 с 1990-2'!AE72-100%</f>
        <v>8.3657587548638057E-2</v>
      </c>
      <c r="N36" s="40">
        <f>100%-'CO2 emissions (kg per PPP $ of '!AF72/'CO2 emissions (kg per PPP $ of '!AE72</f>
        <v>4.6535365633073478E-2</v>
      </c>
      <c r="O36" s="40">
        <f>энергоэффективность!AF72/энергоэффективность!AE72-100%</f>
        <v>2.93040293040292E-2</v>
      </c>
      <c r="P36" s="40">
        <f>'GDP growth (annual %)'!AF72/100</f>
        <v>2.9074037739999999E-2</v>
      </c>
      <c r="Q36" s="41">
        <f t="shared" si="23"/>
        <v>0</v>
      </c>
      <c r="R36" s="41">
        <f t="shared" si="14"/>
        <v>0</v>
      </c>
      <c r="S36" s="41">
        <f t="shared" si="3"/>
        <v>0</v>
      </c>
      <c r="T36" s="41">
        <f t="shared" si="4"/>
        <v>0</v>
      </c>
      <c r="U36" s="41">
        <f t="shared" si="5"/>
        <v>0</v>
      </c>
      <c r="V36" s="41">
        <f t="shared" si="6"/>
        <v>0</v>
      </c>
      <c r="W36" s="40">
        <f>'Данные по патентам Y02 с 1990-2'!AE72/'Данные по патентам Y02 с 1990-2'!AD72-100%</f>
        <v>-0.29903297793206052</v>
      </c>
      <c r="X36" s="40">
        <f>100%-'CO2 emissions (kg per PPP $ of '!AE72/'CO2 emissions (kg per PPP $ of '!AD72</f>
        <v>1.9634119606700917E-2</v>
      </c>
      <c r="Y36" s="40">
        <f>энергоэффективность!AE72/энергоэффективность!AD72-100%</f>
        <v>3.2028469750889688E-2</v>
      </c>
      <c r="Z36" s="40">
        <f>'GDP growth (annual %)'!AE72/100</f>
        <v>3.1596357400000004E-2</v>
      </c>
      <c r="AA36" s="41">
        <f t="shared" si="24"/>
        <v>0</v>
      </c>
      <c r="AB36" s="41">
        <f t="shared" si="16"/>
        <v>1</v>
      </c>
      <c r="AC36" s="41">
        <f t="shared" si="7"/>
        <v>0</v>
      </c>
      <c r="AD36" s="41">
        <f t="shared" si="8"/>
        <v>1</v>
      </c>
      <c r="AE36" s="41">
        <f t="shared" si="9"/>
        <v>1</v>
      </c>
      <c r="AF36" s="41">
        <f t="shared" si="10"/>
        <v>1</v>
      </c>
    </row>
    <row r="37" spans="1:32" ht="14.5" x14ac:dyDescent="0.35">
      <c r="A37" s="28" t="s">
        <v>216</v>
      </c>
      <c r="B37" s="28" t="s">
        <v>217</v>
      </c>
      <c r="C37" s="36" t="s">
        <v>218</v>
      </c>
      <c r="D37" s="40">
        <f>'Данные по патентам Y02 с 1990-2'!AG73/'Данные по патентам Y02 с 1990-2'!AF73-100%</f>
        <v>-0.28056112224448893</v>
      </c>
      <c r="E37" s="40">
        <f>100%-'CO2 emissions (kg per PPP $ of '!AG73/'CO2 emissions (kg per PPP $ of '!AF73</f>
        <v>-5.0951694465040553E-2</v>
      </c>
      <c r="F37" s="40">
        <f>энергоэффективность!AG73/энергоэффективность!AF73-100%</f>
        <v>-4.6448087431694041E-2</v>
      </c>
      <c r="G37" s="40">
        <f>'GDP growth (annual %)'!AG73/100</f>
        <v>7.7053958400000004E-3</v>
      </c>
      <c r="H37" s="41">
        <f t="shared" si="11"/>
        <v>0</v>
      </c>
      <c r="I37" s="41">
        <f t="shared" si="12"/>
        <v>0</v>
      </c>
      <c r="J37" s="41">
        <f t="shared" si="0"/>
        <v>0</v>
      </c>
      <c r="K37" s="41">
        <f t="shared" si="1"/>
        <v>0</v>
      </c>
      <c r="L37" s="41">
        <f t="shared" si="2"/>
        <v>1</v>
      </c>
      <c r="M37" s="40">
        <f>'Данные по патентам Y02 с 1990-2'!AF73/'Данные по патентам Y02 с 1990-2'!AE73-100%</f>
        <v>-0.16833333333333333</v>
      </c>
      <c r="N37" s="40">
        <f>100%-'CO2 emissions (kg per PPP $ of '!AF73/'CO2 emissions (kg per PPP $ of '!AE73</f>
        <v>6.1879379617958308E-2</v>
      </c>
      <c r="O37" s="40">
        <f>энергоэффективность!AF73/энергоэффективность!AE73-100%</f>
        <v>1.7191977077363862E-2</v>
      </c>
      <c r="P37" s="40">
        <f>'GDP growth (annual %)'!AF73/100</f>
        <v>3.9900294779999998E-2</v>
      </c>
      <c r="Q37" s="41">
        <f t="shared" si="23"/>
        <v>0</v>
      </c>
      <c r="R37" s="41">
        <f t="shared" si="14"/>
        <v>0</v>
      </c>
      <c r="S37" s="41">
        <f t="shared" si="3"/>
        <v>1</v>
      </c>
      <c r="T37" s="41">
        <f t="shared" si="4"/>
        <v>1</v>
      </c>
      <c r="U37" s="41">
        <f t="shared" si="5"/>
        <v>0</v>
      </c>
      <c r="V37" s="41">
        <f t="shared" si="6"/>
        <v>1</v>
      </c>
      <c r="W37" s="40">
        <f>'Данные по патентам Y02 с 1990-2'!AE73/'Данные по патентам Y02 с 1990-2'!AD73-100%</f>
        <v>-8.9529590288315641E-2</v>
      </c>
      <c r="X37" s="40">
        <f>100%-'CO2 emissions (kg per PPP $ of '!AE73/'CO2 emissions (kg per PPP $ of '!AD73</f>
        <v>5.1478511590896336E-2</v>
      </c>
      <c r="Y37" s="40">
        <f>энергоэффективность!AE73/энергоэффективность!AD73-100%</f>
        <v>-2.8169014084507005E-3</v>
      </c>
      <c r="Z37" s="40">
        <f>'GDP growth (annual %)'!AE73/100</f>
        <v>1.3576953730000001E-2</v>
      </c>
      <c r="AA37" s="41">
        <f t="shared" si="24"/>
        <v>0</v>
      </c>
      <c r="AB37" s="41">
        <f t="shared" si="16"/>
        <v>0</v>
      </c>
      <c r="AC37" s="41">
        <f t="shared" si="7"/>
        <v>0</v>
      </c>
      <c r="AD37" s="41">
        <f t="shared" si="8"/>
        <v>0</v>
      </c>
      <c r="AE37" s="41">
        <f t="shared" si="9"/>
        <v>0</v>
      </c>
      <c r="AF37" s="41">
        <f t="shared" si="10"/>
        <v>1</v>
      </c>
    </row>
    <row r="38" spans="1:32" ht="14.5" x14ac:dyDescent="0.35">
      <c r="A38" s="28" t="s">
        <v>240</v>
      </c>
      <c r="B38" s="28" t="s">
        <v>241</v>
      </c>
      <c r="C38" s="36" t="s">
        <v>242</v>
      </c>
      <c r="D38" s="40">
        <f>'Данные по патентам Y02 с 1990-2'!AG81/'Данные по патентам Y02 с 1990-2'!AF81-100%</f>
        <v>-4.7985347985348037E-2</v>
      </c>
      <c r="E38" s="40">
        <f>100%-'CO2 emissions (kg per PPP $ of '!AG81/'CO2 emissions (kg per PPP $ of '!AF81</f>
        <v>6.2115835024358912E-3</v>
      </c>
      <c r="F38" s="40">
        <f>энергоэффективность!AG81/энергоэффективность!AF81-100%</f>
        <v>9.8039215686274161E-3</v>
      </c>
      <c r="G38" s="40">
        <f>'GDP growth (annual %)'!AG81/100</f>
        <v>-1.9904777000000003E-3</v>
      </c>
      <c r="H38" s="41">
        <f t="shared" si="11"/>
        <v>0</v>
      </c>
      <c r="I38" s="41">
        <f t="shared" si="12"/>
        <v>1</v>
      </c>
      <c r="J38" s="41">
        <f t="shared" si="0"/>
        <v>0</v>
      </c>
      <c r="K38" s="41">
        <f t="shared" si="1"/>
        <v>1</v>
      </c>
      <c r="L38" s="41">
        <f t="shared" si="2"/>
        <v>0</v>
      </c>
      <c r="M38" s="40">
        <f>'Данные по патентам Y02 с 1990-2'!AF81/'Данные по патентам Y02 с 1990-2'!AE81-100%</f>
        <v>5.2023121387283267E-2</v>
      </c>
      <c r="N38" s="40">
        <f>100%-'CO2 emissions (kg per PPP $ of '!AF81/'CO2 emissions (kg per PPP $ of '!AE81</f>
        <v>6.876322828869974E-2</v>
      </c>
      <c r="O38" s="40">
        <f>энергоэффективность!AF81/энергоэффективность!AE81-100%</f>
        <v>-6.4724919093850364E-3</v>
      </c>
      <c r="P38" s="40">
        <f>'GDP growth (annual %)'!AF81/100</f>
        <v>2.1949947250000001E-2</v>
      </c>
      <c r="Q38" s="41">
        <f t="shared" si="23"/>
        <v>1</v>
      </c>
      <c r="R38" s="41">
        <f t="shared" si="14"/>
        <v>0</v>
      </c>
      <c r="S38" s="41">
        <f t="shared" si="3"/>
        <v>0</v>
      </c>
      <c r="T38" s="41">
        <f t="shared" si="4"/>
        <v>1</v>
      </c>
      <c r="U38" s="41">
        <f t="shared" si="5"/>
        <v>0</v>
      </c>
      <c r="V38" s="41">
        <f t="shared" si="6"/>
        <v>0</v>
      </c>
      <c r="W38" s="40">
        <f>'Данные по патентам Y02 с 1990-2'!AE81/'Данные по патентам Y02 с 1990-2'!AD81-100%</f>
        <v>0.24579932789246284</v>
      </c>
      <c r="X38" s="40">
        <f>100%-'CO2 emissions (kg per PPP $ of '!AE81/'CO2 emissions (kg per PPP $ of '!AD81</f>
        <v>3.5039625213307501E-2</v>
      </c>
      <c r="Y38" s="40">
        <f>энергоэффективность!AE81/энергоэффективность!AD81-100%</f>
        <v>4.5602605863192425E-2</v>
      </c>
      <c r="Z38" s="40">
        <f>'GDP growth (annual %)'!AE81/100</f>
        <v>2.1131291349999998E-2</v>
      </c>
      <c r="AA38" s="41">
        <f t="shared" si="24"/>
        <v>0</v>
      </c>
      <c r="AB38" s="41">
        <f t="shared" si="16"/>
        <v>1</v>
      </c>
      <c r="AC38" s="41">
        <f t="shared" si="7"/>
        <v>0</v>
      </c>
      <c r="AD38" s="41">
        <f t="shared" si="8"/>
        <v>1</v>
      </c>
      <c r="AE38" s="41">
        <f t="shared" si="9"/>
        <v>0</v>
      </c>
      <c r="AF38" s="41">
        <f t="shared" si="10"/>
        <v>0</v>
      </c>
    </row>
    <row r="39" spans="1:32" ht="14" x14ac:dyDescent="0.3">
      <c r="A39" s="8" t="s">
        <v>528</v>
      </c>
      <c r="B39" s="8" t="s">
        <v>529</v>
      </c>
      <c r="C39" s="38" t="s">
        <v>530</v>
      </c>
      <c r="D39" s="40">
        <f>'Данные по патентам Y02 с 1990-2'!AG177/'Данные по патентам Y02 с 1990-2'!AF177-100%</f>
        <v>-4.7465808527755393E-2</v>
      </c>
      <c r="E39" s="40">
        <f>100%-'CO2 emissions (kg per PPP $ of '!AG177/'CO2 emissions (kg per PPP $ of '!AF177</f>
        <v>4.6839150457339662E-2</v>
      </c>
      <c r="F39" s="40">
        <f>энергоэффективность!AG177/энергоэффективность!AF177-100%</f>
        <v>2.0930232558139528E-2</v>
      </c>
      <c r="G39" s="40">
        <f>'GDP growth (annual %)'!AG177/100</f>
        <v>2.1713962239999999E-2</v>
      </c>
      <c r="H39" s="41">
        <f t="shared" si="11"/>
        <v>0</v>
      </c>
      <c r="I39" s="41">
        <f t="shared" si="12"/>
        <v>0</v>
      </c>
      <c r="J39" s="41">
        <f t="shared" si="0"/>
        <v>1</v>
      </c>
      <c r="K39" s="41">
        <f t="shared" si="1"/>
        <v>1</v>
      </c>
      <c r="L39" s="41">
        <f t="shared" si="2"/>
        <v>0</v>
      </c>
      <c r="M39" s="40">
        <f>'Данные по патентам Y02 с 1990-2'!AF177/'Данные по патентам Y02 с 1990-2'!AE177-100%</f>
        <v>-0.16549177576367913</v>
      </c>
      <c r="N39" s="40">
        <f>100%-'CO2 emissions (kg per PPP $ of '!AF177/'CO2 emissions (kg per PPP $ of '!AE177</f>
        <v>5.5202599790373785E-2</v>
      </c>
      <c r="O39" s="40">
        <f>энергоэффективность!AF177/энергоэффективность!AE177-100%</f>
        <v>2.2779043280182432E-2</v>
      </c>
      <c r="P39" s="40">
        <f>'GDP growth (annual %)'!AF177/100</f>
        <v>2.8830451230000002E-2</v>
      </c>
      <c r="Q39" s="41">
        <f t="shared" si="23"/>
        <v>0</v>
      </c>
      <c r="R39" s="41">
        <f t="shared" si="14"/>
        <v>0</v>
      </c>
      <c r="S39" s="41">
        <f t="shared" si="3"/>
        <v>1</v>
      </c>
      <c r="T39" s="41">
        <f t="shared" si="4"/>
        <v>1</v>
      </c>
      <c r="U39" s="41">
        <f t="shared" si="5"/>
        <v>0</v>
      </c>
      <c r="V39" s="41">
        <f t="shared" si="6"/>
        <v>0</v>
      </c>
      <c r="W39" s="40">
        <f>'Данные по патентам Y02 с 1990-2'!AE177/'Данные по патентам Y02 с 1990-2'!AD177-100%</f>
        <v>-0.22036116199947653</v>
      </c>
      <c r="X39" s="40">
        <f>100%-'CO2 emissions (kg per PPP $ of '!AE177/'CO2 emissions (kg per PPP $ of '!AD177</f>
        <v>2.9384496869668597E-2</v>
      </c>
      <c r="Y39" s="40">
        <f>энергоэффективность!AE177/энергоэффективность!AD177-100%</f>
        <v>1.1135857461024523E-2</v>
      </c>
      <c r="Z39" s="40">
        <f>'GDP growth (annual %)'!AE177/100</f>
        <v>2.2821836420000002E-2</v>
      </c>
      <c r="AA39" s="41">
        <f t="shared" si="24"/>
        <v>0</v>
      </c>
      <c r="AB39" s="41">
        <f t="shared" si="16"/>
        <v>0</v>
      </c>
      <c r="AC39" s="41">
        <f t="shared" si="7"/>
        <v>1</v>
      </c>
      <c r="AD39" s="41">
        <f t="shared" si="8"/>
        <v>1</v>
      </c>
      <c r="AE39" s="41">
        <f t="shared" si="9"/>
        <v>0</v>
      </c>
      <c r="AF39" s="41">
        <f t="shared" si="10"/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AL179"/>
  <sheetViews>
    <sheetView zoomScale="60" zoomScaleNormal="60" workbookViewId="0"/>
  </sheetViews>
  <sheetFormatPr defaultColWidth="12.6328125" defaultRowHeight="15.75" customHeight="1" x14ac:dyDescent="0.25"/>
  <cols>
    <col min="1" max="1" width="14.7265625" customWidth="1"/>
    <col min="4" max="4" width="12.08984375" customWidth="1"/>
  </cols>
  <sheetData>
    <row r="1" spans="1:38" ht="15.75" customHeight="1" x14ac:dyDescent="0.35">
      <c r="A1" s="1" t="s">
        <v>0</v>
      </c>
      <c r="B1" s="1" t="s">
        <v>1</v>
      </c>
      <c r="C1" s="1" t="s">
        <v>2</v>
      </c>
      <c r="D1" s="2">
        <v>1990</v>
      </c>
      <c r="E1" s="2">
        <v>1991</v>
      </c>
      <c r="F1" s="2">
        <v>1992</v>
      </c>
      <c r="G1" s="2">
        <v>1993</v>
      </c>
      <c r="H1" s="2">
        <v>1994</v>
      </c>
      <c r="I1" s="2">
        <v>1995</v>
      </c>
      <c r="J1" s="2">
        <v>1996</v>
      </c>
      <c r="K1" s="2">
        <v>1997</v>
      </c>
      <c r="L1" s="2">
        <v>1998</v>
      </c>
      <c r="M1" s="2">
        <v>1999</v>
      </c>
      <c r="N1" s="2">
        <v>2000</v>
      </c>
      <c r="O1" s="2">
        <v>2001</v>
      </c>
      <c r="P1" s="2">
        <v>2002</v>
      </c>
      <c r="Q1" s="2">
        <v>2003</v>
      </c>
      <c r="R1" s="2">
        <v>2004</v>
      </c>
      <c r="S1" s="2">
        <v>2005</v>
      </c>
      <c r="T1" s="2">
        <v>2006</v>
      </c>
      <c r="U1" s="2">
        <v>2007</v>
      </c>
      <c r="V1" s="2">
        <v>2008</v>
      </c>
      <c r="W1" s="2">
        <v>2009</v>
      </c>
      <c r="X1" s="2">
        <v>2010</v>
      </c>
      <c r="Y1" s="2">
        <v>2011</v>
      </c>
      <c r="Z1" s="2">
        <v>2012</v>
      </c>
      <c r="AA1" s="2">
        <v>2013</v>
      </c>
      <c r="AB1" s="2">
        <v>2014</v>
      </c>
      <c r="AC1" s="2">
        <v>2015</v>
      </c>
      <c r="AD1" s="2">
        <v>2016</v>
      </c>
      <c r="AE1" s="2">
        <v>2017</v>
      </c>
      <c r="AF1" s="2">
        <v>2018</v>
      </c>
      <c r="AG1" s="2">
        <v>2019</v>
      </c>
      <c r="AH1" s="2">
        <v>2020</v>
      </c>
      <c r="AI1" s="2">
        <v>2021</v>
      </c>
      <c r="AJ1" s="2">
        <v>2022</v>
      </c>
      <c r="AK1" s="2"/>
      <c r="AL1" s="2"/>
    </row>
    <row r="2" spans="1:38" ht="15.75" customHeight="1" x14ac:dyDescent="0.35">
      <c r="A2" s="3" t="s">
        <v>3</v>
      </c>
      <c r="B2" s="3" t="s">
        <v>4</v>
      </c>
      <c r="C2" s="5" t="s">
        <v>5</v>
      </c>
      <c r="D2" s="30">
        <v>148071000000</v>
      </c>
      <c r="E2" s="30">
        <v>159052000000</v>
      </c>
      <c r="F2" s="30">
        <v>184066000000</v>
      </c>
      <c r="G2" s="30">
        <v>205361000000</v>
      </c>
      <c r="H2" s="30">
        <v>260510000000</v>
      </c>
      <c r="I2" s="30">
        <v>343405000000</v>
      </c>
      <c r="J2" s="30">
        <v>406861000000</v>
      </c>
      <c r="K2" s="30">
        <v>452906000000</v>
      </c>
      <c r="L2" s="30">
        <v>471277000000</v>
      </c>
      <c r="M2" s="30">
        <v>496236000000</v>
      </c>
      <c r="N2" s="30">
        <v>551600000000</v>
      </c>
      <c r="O2" s="30">
        <v>599961000000</v>
      </c>
      <c r="P2" s="30">
        <v>653668000000</v>
      </c>
      <c r="Q2" s="30">
        <v>757470000000</v>
      </c>
      <c r="R2" s="30">
        <v>897508000000</v>
      </c>
      <c r="S2" s="30">
        <v>1074920000000</v>
      </c>
      <c r="T2" s="30">
        <v>1308840000000</v>
      </c>
      <c r="U2" s="30">
        <v>1664550000000</v>
      </c>
      <c r="V2" s="30">
        <v>2158000000000</v>
      </c>
      <c r="W2" s="30">
        <v>2344600000000</v>
      </c>
      <c r="X2" s="30">
        <v>2830400000000</v>
      </c>
      <c r="Y2" s="30">
        <v>3513660000000</v>
      </c>
      <c r="Z2" s="30">
        <v>3875590000000</v>
      </c>
      <c r="AA2" s="30">
        <v>4227890000000</v>
      </c>
      <c r="AB2" s="30">
        <v>4513510000000</v>
      </c>
      <c r="AC2" s="30">
        <v>4517690000000</v>
      </c>
      <c r="AD2" s="30">
        <v>4446200000000</v>
      </c>
      <c r="AE2" s="30">
        <v>4905910000000</v>
      </c>
      <c r="AF2" s="30">
        <v>5514440000000</v>
      </c>
      <c r="AG2" s="30">
        <v>5510260000000</v>
      </c>
      <c r="AH2" s="30">
        <v>5558230000000</v>
      </c>
      <c r="AI2" s="30">
        <v>6991850000000</v>
      </c>
      <c r="AJ2" s="31"/>
    </row>
    <row r="3" spans="1:38" ht="15.75" customHeight="1" x14ac:dyDescent="0.35">
      <c r="A3" s="3" t="s">
        <v>6</v>
      </c>
      <c r="B3" s="3" t="s">
        <v>7</v>
      </c>
      <c r="C3" s="3" t="s">
        <v>8</v>
      </c>
      <c r="D3" s="30" t="s">
        <v>683</v>
      </c>
      <c r="E3" s="30" t="s">
        <v>684</v>
      </c>
      <c r="F3" s="30" t="s">
        <v>685</v>
      </c>
      <c r="G3" s="30" t="s">
        <v>686</v>
      </c>
      <c r="H3" s="30" t="s">
        <v>687</v>
      </c>
      <c r="I3" s="30" t="s">
        <v>688</v>
      </c>
      <c r="J3" s="30" t="s">
        <v>689</v>
      </c>
      <c r="K3" s="30" t="s">
        <v>690</v>
      </c>
      <c r="L3" s="30" t="s">
        <v>691</v>
      </c>
      <c r="M3" s="30" t="s">
        <v>692</v>
      </c>
      <c r="N3" s="30" t="s">
        <v>693</v>
      </c>
      <c r="O3" s="30" t="s">
        <v>694</v>
      </c>
      <c r="P3" s="30" t="s">
        <v>695</v>
      </c>
      <c r="Q3" s="30" t="s">
        <v>696</v>
      </c>
      <c r="R3" s="30" t="s">
        <v>697</v>
      </c>
      <c r="S3" s="30" t="s">
        <v>698</v>
      </c>
      <c r="T3" s="30" t="s">
        <v>699</v>
      </c>
      <c r="U3" s="30" t="s">
        <v>700</v>
      </c>
      <c r="V3" s="30" t="s">
        <v>701</v>
      </c>
      <c r="W3" s="30" t="s">
        <v>702</v>
      </c>
      <c r="X3" s="30" t="s">
        <v>703</v>
      </c>
      <c r="Y3" s="30" t="s">
        <v>704</v>
      </c>
      <c r="Z3" s="30" t="s">
        <v>705</v>
      </c>
      <c r="AA3" s="30" t="s">
        <v>706</v>
      </c>
      <c r="AB3" s="30" t="s">
        <v>707</v>
      </c>
      <c r="AC3" s="30" t="s">
        <v>708</v>
      </c>
      <c r="AD3" s="30" t="s">
        <v>709</v>
      </c>
      <c r="AE3" s="30" t="s">
        <v>710</v>
      </c>
      <c r="AF3" s="30" t="s">
        <v>711</v>
      </c>
      <c r="AG3" s="30" t="s">
        <v>712</v>
      </c>
      <c r="AH3" s="30" t="s">
        <v>713</v>
      </c>
      <c r="AI3" s="30" t="s">
        <v>714</v>
      </c>
      <c r="AJ3" s="31"/>
    </row>
    <row r="4" spans="1:38" ht="15.75" customHeight="1" x14ac:dyDescent="0.35">
      <c r="A4" s="3" t="s">
        <v>9</v>
      </c>
      <c r="B4" s="3" t="s">
        <v>10</v>
      </c>
      <c r="C4" s="3" t="s">
        <v>11</v>
      </c>
      <c r="D4" s="30" t="s">
        <v>715</v>
      </c>
      <c r="E4" s="30" t="s">
        <v>716</v>
      </c>
      <c r="F4" s="30" t="s">
        <v>717</v>
      </c>
      <c r="G4" s="30" t="s">
        <v>718</v>
      </c>
      <c r="H4" s="30" t="s">
        <v>719</v>
      </c>
      <c r="I4" s="30" t="s">
        <v>720</v>
      </c>
      <c r="J4" s="30" t="s">
        <v>721</v>
      </c>
      <c r="K4" s="30" t="s">
        <v>722</v>
      </c>
      <c r="L4" s="30" t="s">
        <v>723</v>
      </c>
      <c r="M4" s="30" t="s">
        <v>724</v>
      </c>
      <c r="N4" s="30" t="s">
        <v>725</v>
      </c>
      <c r="O4" s="30" t="s">
        <v>726</v>
      </c>
      <c r="P4" s="30" t="s">
        <v>727</v>
      </c>
      <c r="Q4" s="30" t="s">
        <v>728</v>
      </c>
      <c r="R4" s="30" t="s">
        <v>729</v>
      </c>
      <c r="S4" s="30" t="s">
        <v>730</v>
      </c>
      <c r="T4" s="30" t="s">
        <v>731</v>
      </c>
      <c r="U4" s="30" t="s">
        <v>732</v>
      </c>
      <c r="V4" s="30" t="s">
        <v>733</v>
      </c>
      <c r="W4" s="30" t="s">
        <v>734</v>
      </c>
      <c r="X4" s="30" t="s">
        <v>735</v>
      </c>
      <c r="Y4" s="30" t="s">
        <v>736</v>
      </c>
      <c r="Z4" s="30" t="s">
        <v>737</v>
      </c>
      <c r="AA4" s="30" t="s">
        <v>738</v>
      </c>
      <c r="AB4" s="30" t="s">
        <v>739</v>
      </c>
      <c r="AC4" s="30" t="s">
        <v>740</v>
      </c>
      <c r="AD4" s="30" t="s">
        <v>741</v>
      </c>
      <c r="AE4" s="30" t="s">
        <v>742</v>
      </c>
      <c r="AF4" s="30" t="s">
        <v>743</v>
      </c>
      <c r="AG4" s="30" t="s">
        <v>744</v>
      </c>
      <c r="AH4" s="30" t="s">
        <v>745</v>
      </c>
      <c r="AI4" s="30" t="s">
        <v>746</v>
      </c>
      <c r="AJ4" s="31"/>
    </row>
    <row r="5" spans="1:38" ht="15.75" customHeight="1" x14ac:dyDescent="0.35">
      <c r="A5" s="3" t="s">
        <v>12</v>
      </c>
      <c r="B5" s="3" t="s">
        <v>13</v>
      </c>
      <c r="C5" s="5" t="s">
        <v>14</v>
      </c>
      <c r="D5" s="30">
        <v>232585000000</v>
      </c>
      <c r="E5" s="30">
        <v>237563000000</v>
      </c>
      <c r="F5" s="30">
        <v>194474000000</v>
      </c>
      <c r="G5" s="30">
        <v>176320000000</v>
      </c>
      <c r="H5" s="30">
        <v>162832000000</v>
      </c>
      <c r="I5" s="30">
        <v>136615000000</v>
      </c>
      <c r="J5" s="30">
        <v>138462000000</v>
      </c>
      <c r="K5" s="30">
        <v>140467000000</v>
      </c>
      <c r="L5" s="30">
        <v>91973209686</v>
      </c>
      <c r="M5" s="30">
        <v>65621445979</v>
      </c>
      <c r="N5" s="30">
        <v>88091006043</v>
      </c>
      <c r="O5" s="30">
        <v>97613986973</v>
      </c>
      <c r="P5" s="30">
        <v>100381000000</v>
      </c>
      <c r="Q5" s="30">
        <v>123308000000</v>
      </c>
      <c r="R5" s="30">
        <v>187365000000</v>
      </c>
      <c r="S5" s="30">
        <v>249293000000</v>
      </c>
      <c r="T5" s="30">
        <v>314603000000</v>
      </c>
      <c r="U5" s="30">
        <v>405795000000</v>
      </c>
      <c r="V5" s="30">
        <v>511323000000</v>
      </c>
      <c r="W5" s="30">
        <v>358564000000</v>
      </c>
      <c r="X5" s="30">
        <v>457469000000</v>
      </c>
      <c r="Y5" s="30">
        <v>601780000000</v>
      </c>
      <c r="Z5" s="30">
        <v>642677000000</v>
      </c>
      <c r="AA5" s="30">
        <v>646278000000</v>
      </c>
      <c r="AB5" s="30">
        <v>575178000000</v>
      </c>
      <c r="AC5" s="30">
        <v>406236000000</v>
      </c>
      <c r="AD5" s="30">
        <v>372489000000</v>
      </c>
      <c r="AE5" s="30">
        <v>482859000000</v>
      </c>
      <c r="AF5" s="30">
        <v>539532000000</v>
      </c>
      <c r="AG5" s="30">
        <v>544345000000</v>
      </c>
      <c r="AH5" s="30">
        <v>443923000000</v>
      </c>
      <c r="AI5" s="30">
        <v>589826000000</v>
      </c>
      <c r="AJ5" s="31"/>
    </row>
    <row r="6" spans="1:38" ht="15.75" customHeight="1" x14ac:dyDescent="0.35">
      <c r="A6" s="3" t="s">
        <v>15</v>
      </c>
      <c r="B6" s="3" t="s">
        <v>16</v>
      </c>
      <c r="C6" s="3" t="s">
        <v>17</v>
      </c>
      <c r="D6" s="30" t="s">
        <v>747</v>
      </c>
      <c r="E6" s="30" t="s">
        <v>748</v>
      </c>
      <c r="F6" s="30" t="s">
        <v>749</v>
      </c>
      <c r="G6" s="30" t="s">
        <v>750</v>
      </c>
      <c r="H6" s="30" t="s">
        <v>751</v>
      </c>
      <c r="I6" s="30" t="s">
        <v>752</v>
      </c>
      <c r="J6" s="30" t="s">
        <v>753</v>
      </c>
      <c r="K6" s="30" t="s">
        <v>754</v>
      </c>
      <c r="L6" s="30" t="s">
        <v>755</v>
      </c>
      <c r="M6" s="30" t="s">
        <v>756</v>
      </c>
      <c r="N6" s="30" t="s">
        <v>757</v>
      </c>
      <c r="O6" s="30" t="s">
        <v>758</v>
      </c>
      <c r="P6" s="30" t="s">
        <v>759</v>
      </c>
      <c r="Q6" s="30" t="s">
        <v>760</v>
      </c>
      <c r="R6" s="30" t="s">
        <v>761</v>
      </c>
      <c r="S6" s="30" t="s">
        <v>762</v>
      </c>
      <c r="T6" s="30" t="s">
        <v>763</v>
      </c>
      <c r="U6" s="30" t="s">
        <v>764</v>
      </c>
      <c r="V6" s="30" t="s">
        <v>765</v>
      </c>
      <c r="W6" s="30" t="s">
        <v>766</v>
      </c>
      <c r="X6" s="30" t="s">
        <v>767</v>
      </c>
      <c r="Y6" s="30" t="s">
        <v>768</v>
      </c>
      <c r="Z6" s="30" t="s">
        <v>769</v>
      </c>
      <c r="AA6" s="30" t="s">
        <v>770</v>
      </c>
      <c r="AB6" s="30" t="s">
        <v>771</v>
      </c>
      <c r="AC6" s="30" t="s">
        <v>772</v>
      </c>
      <c r="AD6" s="30" t="s">
        <v>773</v>
      </c>
      <c r="AE6" s="30" t="s">
        <v>774</v>
      </c>
      <c r="AF6" s="30" t="s">
        <v>775</v>
      </c>
      <c r="AG6" s="30" t="s">
        <v>776</v>
      </c>
      <c r="AH6" s="30" t="s">
        <v>777</v>
      </c>
      <c r="AI6" s="30" t="s">
        <v>778</v>
      </c>
      <c r="AJ6" s="31"/>
    </row>
    <row r="7" spans="1:38" ht="15.75" customHeight="1" x14ac:dyDescent="0.35">
      <c r="A7" s="3" t="s">
        <v>18</v>
      </c>
      <c r="B7" s="3" t="s">
        <v>19</v>
      </c>
      <c r="C7" s="3" t="s">
        <v>20</v>
      </c>
      <c r="D7" s="30" t="s">
        <v>779</v>
      </c>
      <c r="E7" s="32"/>
      <c r="F7" s="32"/>
      <c r="G7" s="30" t="s">
        <v>780</v>
      </c>
      <c r="H7" s="30" t="s">
        <v>781</v>
      </c>
      <c r="I7" s="30" t="s">
        <v>782</v>
      </c>
      <c r="J7" s="30" t="s">
        <v>783</v>
      </c>
      <c r="K7" s="30" t="s">
        <v>784</v>
      </c>
      <c r="L7" s="30" t="s">
        <v>785</v>
      </c>
      <c r="M7" s="30" t="s">
        <v>786</v>
      </c>
      <c r="N7" s="30" t="s">
        <v>787</v>
      </c>
      <c r="O7" s="30" t="s">
        <v>788</v>
      </c>
      <c r="P7" s="30" t="s">
        <v>789</v>
      </c>
      <c r="Q7" s="30" t="s">
        <v>790</v>
      </c>
      <c r="R7" s="30" t="s">
        <v>791</v>
      </c>
      <c r="S7" s="30" t="s">
        <v>792</v>
      </c>
      <c r="T7" s="30" t="s">
        <v>793</v>
      </c>
      <c r="U7" s="30" t="s">
        <v>794</v>
      </c>
      <c r="V7" s="30" t="s">
        <v>795</v>
      </c>
      <c r="W7" s="30" t="s">
        <v>796</v>
      </c>
      <c r="X7" s="30" t="s">
        <v>797</v>
      </c>
      <c r="Y7" s="30" t="s">
        <v>798</v>
      </c>
      <c r="Z7" s="30" t="s">
        <v>799</v>
      </c>
      <c r="AA7" s="30" t="s">
        <v>800</v>
      </c>
      <c r="AB7" s="30" t="s">
        <v>801</v>
      </c>
      <c r="AC7" s="30" t="s">
        <v>802</v>
      </c>
      <c r="AD7" s="30" t="s">
        <v>803</v>
      </c>
      <c r="AE7" s="30" t="s">
        <v>804</v>
      </c>
      <c r="AF7" s="30" t="s">
        <v>805</v>
      </c>
      <c r="AG7" s="30" t="s">
        <v>806</v>
      </c>
      <c r="AH7" s="30" t="s">
        <v>807</v>
      </c>
      <c r="AI7" s="30" t="s">
        <v>808</v>
      </c>
      <c r="AJ7" s="31"/>
    </row>
    <row r="8" spans="1:38" ht="15.75" customHeight="1" x14ac:dyDescent="0.35">
      <c r="A8" s="3" t="s">
        <v>21</v>
      </c>
      <c r="B8" s="3" t="s">
        <v>22</v>
      </c>
      <c r="C8" s="3" t="s">
        <v>23</v>
      </c>
      <c r="D8" s="30" t="s">
        <v>809</v>
      </c>
      <c r="E8" s="30" t="s">
        <v>810</v>
      </c>
      <c r="F8" s="30" t="s">
        <v>811</v>
      </c>
      <c r="G8" s="30" t="s">
        <v>812</v>
      </c>
      <c r="H8" s="30" t="s">
        <v>813</v>
      </c>
      <c r="I8" s="30" t="s">
        <v>814</v>
      </c>
      <c r="J8" s="30" t="s">
        <v>815</v>
      </c>
      <c r="K8" s="30" t="s">
        <v>816</v>
      </c>
      <c r="L8" s="30" t="s">
        <v>817</v>
      </c>
      <c r="M8" s="30" t="s">
        <v>818</v>
      </c>
      <c r="N8" s="30" t="s">
        <v>819</v>
      </c>
      <c r="O8" s="30" t="s">
        <v>820</v>
      </c>
      <c r="P8" s="30" t="s">
        <v>821</v>
      </c>
      <c r="Q8" s="30" t="s">
        <v>822</v>
      </c>
      <c r="R8" s="30" t="s">
        <v>823</v>
      </c>
      <c r="S8" s="30" t="s">
        <v>824</v>
      </c>
      <c r="T8" s="30" t="s">
        <v>825</v>
      </c>
      <c r="U8" s="30" t="s">
        <v>826</v>
      </c>
      <c r="V8" s="30" t="s">
        <v>827</v>
      </c>
      <c r="W8" s="30" t="s">
        <v>828</v>
      </c>
      <c r="X8" s="30" t="s">
        <v>829</v>
      </c>
      <c r="Y8" s="30" t="s">
        <v>830</v>
      </c>
      <c r="Z8" s="30" t="s">
        <v>831</v>
      </c>
      <c r="AA8" s="30" t="s">
        <v>832</v>
      </c>
      <c r="AB8" s="30" t="s">
        <v>833</v>
      </c>
      <c r="AC8" s="30" t="s">
        <v>834</v>
      </c>
      <c r="AD8" s="30" t="s">
        <v>835</v>
      </c>
      <c r="AE8" s="30" t="s">
        <v>836</v>
      </c>
      <c r="AF8" s="30" t="s">
        <v>837</v>
      </c>
      <c r="AG8" s="30" t="s">
        <v>838</v>
      </c>
      <c r="AH8" s="30" t="s">
        <v>839</v>
      </c>
      <c r="AI8" s="30" t="s">
        <v>840</v>
      </c>
      <c r="AJ8" s="31"/>
    </row>
    <row r="9" spans="1:38" ht="15.75" customHeight="1" x14ac:dyDescent="0.35">
      <c r="A9" s="12" t="s">
        <v>24</v>
      </c>
      <c r="B9" s="12" t="s">
        <v>25</v>
      </c>
      <c r="C9" s="5" t="s">
        <v>26</v>
      </c>
      <c r="D9" s="30">
        <v>46801666769</v>
      </c>
      <c r="E9" s="30">
        <v>47320047619</v>
      </c>
      <c r="F9" s="30">
        <v>49406072464</v>
      </c>
      <c r="G9" s="30">
        <v>53731990909</v>
      </c>
      <c r="H9" s="30">
        <v>41926831081</v>
      </c>
      <c r="I9" s="30">
        <v>54269624454</v>
      </c>
      <c r="J9" s="30">
        <v>55564270270</v>
      </c>
      <c r="K9" s="30">
        <v>58430831468</v>
      </c>
      <c r="L9" s="30">
        <v>85647622171</v>
      </c>
      <c r="M9" s="30">
        <v>72521488777</v>
      </c>
      <c r="N9" s="30">
        <v>73506094530</v>
      </c>
      <c r="O9" s="30">
        <v>51453852480</v>
      </c>
      <c r="P9" s="30">
        <v>59082397890</v>
      </c>
      <c r="Q9" s="30">
        <v>77999063695</v>
      </c>
      <c r="R9" s="30">
        <v>102656000000</v>
      </c>
      <c r="S9" s="30">
        <v>127778000000</v>
      </c>
      <c r="T9" s="30">
        <v>145024000000</v>
      </c>
      <c r="U9" s="30">
        <v>179696000000</v>
      </c>
      <c r="V9" s="30">
        <v>201459000000</v>
      </c>
      <c r="W9" s="30">
        <v>155980000000</v>
      </c>
      <c r="X9" s="30">
        <v>190287000000</v>
      </c>
      <c r="Y9" s="30">
        <v>225103000000</v>
      </c>
      <c r="Z9" s="30">
        <v>234663000000</v>
      </c>
      <c r="AA9" s="30">
        <v>265114000000</v>
      </c>
      <c r="AB9" s="30">
        <v>264002000000</v>
      </c>
      <c r="AC9" s="30">
        <v>240577000000</v>
      </c>
      <c r="AD9" s="30">
        <v>244236000000</v>
      </c>
      <c r="AE9" s="30">
        <v>250240000000</v>
      </c>
      <c r="AF9" s="30">
        <v>228907000000</v>
      </c>
      <c r="AG9" s="30">
        <v>207150000000</v>
      </c>
      <c r="AH9" s="30">
        <v>201863000000</v>
      </c>
      <c r="AI9" s="30">
        <v>254832000000</v>
      </c>
      <c r="AJ9" s="31"/>
    </row>
    <row r="10" spans="1:38" ht="15.75" customHeight="1" x14ac:dyDescent="0.35">
      <c r="A10" s="3" t="s">
        <v>27</v>
      </c>
      <c r="B10" s="3" t="s">
        <v>28</v>
      </c>
      <c r="C10" s="3" t="s">
        <v>29</v>
      </c>
      <c r="D10" s="30" t="s">
        <v>841</v>
      </c>
      <c r="E10" s="30" t="s">
        <v>842</v>
      </c>
      <c r="F10" s="30" t="s">
        <v>843</v>
      </c>
      <c r="G10" s="30" t="s">
        <v>844</v>
      </c>
      <c r="H10" s="30" t="s">
        <v>845</v>
      </c>
      <c r="I10" s="30" t="s">
        <v>846</v>
      </c>
      <c r="J10" s="30" t="s">
        <v>847</v>
      </c>
      <c r="K10" s="30" t="s">
        <v>848</v>
      </c>
      <c r="L10" s="30" t="s">
        <v>849</v>
      </c>
      <c r="M10" s="30" t="s">
        <v>850</v>
      </c>
      <c r="N10" s="30" t="s">
        <v>851</v>
      </c>
      <c r="O10" s="30" t="s">
        <v>852</v>
      </c>
      <c r="P10" s="30" t="s">
        <v>853</v>
      </c>
      <c r="Q10" s="30" t="s">
        <v>854</v>
      </c>
      <c r="R10" s="30" t="s">
        <v>855</v>
      </c>
      <c r="S10" s="30" t="s">
        <v>856</v>
      </c>
      <c r="T10" s="30" t="s">
        <v>857</v>
      </c>
      <c r="U10" s="30" t="s">
        <v>858</v>
      </c>
      <c r="V10" s="30" t="s">
        <v>859</v>
      </c>
      <c r="W10" s="30" t="s">
        <v>860</v>
      </c>
      <c r="X10" s="30" t="s">
        <v>861</v>
      </c>
      <c r="Y10" s="30" t="s">
        <v>862</v>
      </c>
      <c r="Z10" s="30" t="s">
        <v>863</v>
      </c>
      <c r="AA10" s="30" t="s">
        <v>864</v>
      </c>
      <c r="AB10" s="30" t="s">
        <v>865</v>
      </c>
      <c r="AC10" s="30" t="s">
        <v>866</v>
      </c>
      <c r="AD10" s="30" t="s">
        <v>867</v>
      </c>
      <c r="AE10" s="30" t="s">
        <v>868</v>
      </c>
      <c r="AF10" s="30" t="s">
        <v>869</v>
      </c>
      <c r="AG10" s="30" t="s">
        <v>870</v>
      </c>
      <c r="AH10" s="30" t="s">
        <v>871</v>
      </c>
      <c r="AI10" s="30" t="s">
        <v>872</v>
      </c>
      <c r="AJ10" s="31"/>
    </row>
    <row r="11" spans="1:38" ht="15.75" customHeight="1" x14ac:dyDescent="0.35">
      <c r="A11" s="3" t="s">
        <v>30</v>
      </c>
      <c r="B11" s="3" t="s">
        <v>31</v>
      </c>
      <c r="C11" s="3" t="s">
        <v>32</v>
      </c>
      <c r="D11" s="30" t="s">
        <v>873</v>
      </c>
      <c r="E11" s="30" t="s">
        <v>874</v>
      </c>
      <c r="F11" s="30" t="s">
        <v>875</v>
      </c>
      <c r="G11" s="30" t="s">
        <v>876</v>
      </c>
      <c r="H11" s="30" t="s">
        <v>877</v>
      </c>
      <c r="I11" s="30" t="s">
        <v>878</v>
      </c>
      <c r="J11" s="30" t="s">
        <v>879</v>
      </c>
      <c r="K11" s="30" t="s">
        <v>880</v>
      </c>
      <c r="L11" s="30" t="s">
        <v>881</v>
      </c>
      <c r="M11" s="30" t="s">
        <v>882</v>
      </c>
      <c r="N11" s="30" t="s">
        <v>883</v>
      </c>
      <c r="O11" s="30" t="s">
        <v>884</v>
      </c>
      <c r="P11" s="30" t="s">
        <v>885</v>
      </c>
      <c r="Q11" s="30" t="s">
        <v>886</v>
      </c>
      <c r="R11" s="30" t="s">
        <v>887</v>
      </c>
      <c r="S11" s="30" t="s">
        <v>888</v>
      </c>
      <c r="T11" s="30" t="s">
        <v>889</v>
      </c>
      <c r="U11" s="30" t="s">
        <v>890</v>
      </c>
      <c r="V11" s="30" t="s">
        <v>891</v>
      </c>
      <c r="W11" s="30" t="s">
        <v>892</v>
      </c>
      <c r="X11" s="30" t="s">
        <v>893</v>
      </c>
      <c r="Y11" s="30" t="s">
        <v>894</v>
      </c>
      <c r="Z11" s="30" t="s">
        <v>895</v>
      </c>
      <c r="AA11" s="30" t="s">
        <v>896</v>
      </c>
      <c r="AB11" s="30" t="s">
        <v>897</v>
      </c>
      <c r="AC11" s="30" t="s">
        <v>898</v>
      </c>
      <c r="AD11" s="30" t="s">
        <v>899</v>
      </c>
      <c r="AE11" s="30" t="s">
        <v>900</v>
      </c>
      <c r="AF11" s="30" t="s">
        <v>901</v>
      </c>
      <c r="AG11" s="30" t="s">
        <v>902</v>
      </c>
      <c r="AH11" s="30" t="s">
        <v>903</v>
      </c>
      <c r="AI11" s="30" t="s">
        <v>904</v>
      </c>
      <c r="AJ11" s="31"/>
    </row>
    <row r="12" spans="1:38" ht="15.75" customHeight="1" x14ac:dyDescent="0.35">
      <c r="A12" s="3" t="s">
        <v>33</v>
      </c>
      <c r="B12" s="3" t="s">
        <v>34</v>
      </c>
      <c r="C12" s="5" t="s">
        <v>35</v>
      </c>
      <c r="D12" s="32"/>
      <c r="E12" s="32"/>
      <c r="F12" s="33" t="s">
        <v>905</v>
      </c>
      <c r="G12" s="32"/>
      <c r="H12" s="32"/>
      <c r="I12" s="32"/>
      <c r="J12" s="32"/>
      <c r="K12" s="30">
        <v>1984170000000</v>
      </c>
      <c r="L12" s="30">
        <v>2054590000000</v>
      </c>
      <c r="M12" s="30">
        <v>2172660000000</v>
      </c>
      <c r="N12" s="30">
        <v>2301500000000</v>
      </c>
      <c r="O12" s="30">
        <v>2271830000000</v>
      </c>
      <c r="P12" s="30">
        <v>2257130000000</v>
      </c>
      <c r="Q12" s="30">
        <v>2376010000000</v>
      </c>
      <c r="R12" s="30">
        <v>2559510000000</v>
      </c>
      <c r="S12" s="30">
        <v>2765130000000</v>
      </c>
      <c r="T12" s="30">
        <v>2982370000000</v>
      </c>
      <c r="U12" s="30">
        <v>3100940000000</v>
      </c>
      <c r="V12" s="30">
        <v>3071170000000</v>
      </c>
      <c r="W12" s="30">
        <v>2789700000000</v>
      </c>
      <c r="X12" s="30">
        <v>2905990000000</v>
      </c>
      <c r="Y12" s="30">
        <v>3027520000000</v>
      </c>
      <c r="Z12" s="30">
        <v>3114690000000</v>
      </c>
      <c r="AA12" s="30">
        <v>3240900000000</v>
      </c>
      <c r="AB12" s="30">
        <v>3392810000000</v>
      </c>
      <c r="AC12" s="30">
        <v>3383980000000</v>
      </c>
      <c r="AD12" s="30">
        <v>3373010000000</v>
      </c>
      <c r="AE12" s="30">
        <v>3590730000000</v>
      </c>
      <c r="AF12" s="30">
        <v>3825490000000</v>
      </c>
      <c r="AG12" s="30">
        <v>3908530000000</v>
      </c>
      <c r="AH12" s="30">
        <v>3687360000000</v>
      </c>
      <c r="AI12" s="30">
        <v>4169820000000</v>
      </c>
      <c r="AJ12" s="31"/>
    </row>
    <row r="13" spans="1:38" ht="15.75" customHeight="1" x14ac:dyDescent="0.35">
      <c r="A13" s="3" t="s">
        <v>36</v>
      </c>
      <c r="B13" s="3" t="s">
        <v>37</v>
      </c>
      <c r="C13" s="5" t="s">
        <v>38</v>
      </c>
      <c r="D13" s="30">
        <v>49208014038</v>
      </c>
      <c r="E13" s="30">
        <v>51278419564</v>
      </c>
      <c r="F13" s="30">
        <v>56603670173</v>
      </c>
      <c r="G13" s="30">
        <v>53884636224</v>
      </c>
      <c r="H13" s="30">
        <v>57831282978</v>
      </c>
      <c r="I13" s="30">
        <v>69543237341</v>
      </c>
      <c r="J13" s="30">
        <v>68214413829</v>
      </c>
      <c r="K13" s="30">
        <v>61020577292</v>
      </c>
      <c r="L13" s="30">
        <v>62227345487</v>
      </c>
      <c r="M13" s="30">
        <v>61763716841</v>
      </c>
      <c r="N13" s="30">
        <v>55802980001</v>
      </c>
      <c r="O13" s="30">
        <v>55714748447</v>
      </c>
      <c r="P13" s="30">
        <v>58718634346</v>
      </c>
      <c r="Q13" s="30">
        <v>72120999371</v>
      </c>
      <c r="R13" s="30">
        <v>82520293098</v>
      </c>
      <c r="S13" s="30">
        <v>85579588896</v>
      </c>
      <c r="T13" s="30">
        <v>91667829765</v>
      </c>
      <c r="U13" s="30">
        <v>107309000000</v>
      </c>
      <c r="V13" s="30">
        <v>116482000000</v>
      </c>
      <c r="W13" s="30">
        <v>103625000000</v>
      </c>
      <c r="X13" s="30">
        <v>100167000000</v>
      </c>
      <c r="Y13" s="30">
        <v>109853000000</v>
      </c>
      <c r="Z13" s="30">
        <v>104946000000</v>
      </c>
      <c r="AA13" s="30">
        <v>109806000000</v>
      </c>
      <c r="AB13" s="30">
        <v>112260000000</v>
      </c>
      <c r="AC13" s="30">
        <v>96160905284</v>
      </c>
      <c r="AD13" s="30">
        <v>100847000000</v>
      </c>
      <c r="AE13" s="30">
        <v>106034000000</v>
      </c>
      <c r="AF13" s="30">
        <v>115415000000</v>
      </c>
      <c r="AG13" s="30">
        <v>111973000000</v>
      </c>
      <c r="AH13" s="30">
        <v>112206000000</v>
      </c>
      <c r="AI13" s="30">
        <v>124098000000</v>
      </c>
      <c r="AJ13" s="31"/>
    </row>
    <row r="14" spans="1:38" ht="15.75" customHeight="1" x14ac:dyDescent="0.35">
      <c r="A14" s="12" t="s">
        <v>39</v>
      </c>
      <c r="B14" s="12" t="s">
        <v>40</v>
      </c>
      <c r="C14" s="5" t="s">
        <v>41</v>
      </c>
      <c r="D14" s="32"/>
      <c r="E14" s="32"/>
      <c r="F14" s="32"/>
      <c r="G14" s="32"/>
      <c r="H14" s="32"/>
      <c r="I14" s="30">
        <v>75018609743</v>
      </c>
      <c r="J14" s="30">
        <v>72064364821</v>
      </c>
      <c r="K14" s="30">
        <v>65981732070</v>
      </c>
      <c r="L14" s="30">
        <v>66107468326</v>
      </c>
      <c r="M14" s="30">
        <v>63853438011</v>
      </c>
      <c r="N14" s="30">
        <v>59065114871</v>
      </c>
      <c r="O14" s="30">
        <v>57558079403</v>
      </c>
      <c r="P14" s="30">
        <v>61462575829</v>
      </c>
      <c r="Q14" s="30">
        <v>73879931157</v>
      </c>
      <c r="R14" s="30">
        <v>84771694096</v>
      </c>
      <c r="S14" s="30">
        <v>87070394711</v>
      </c>
      <c r="T14" s="30">
        <v>90388424788</v>
      </c>
      <c r="U14" s="30">
        <v>104931000000</v>
      </c>
      <c r="V14" s="30">
        <v>111719000000</v>
      </c>
      <c r="W14" s="30">
        <v>99550503188</v>
      </c>
      <c r="X14" s="30">
        <v>100591000000</v>
      </c>
      <c r="Y14" s="30">
        <v>108737000000</v>
      </c>
      <c r="Z14" s="30">
        <v>99603884181</v>
      </c>
      <c r="AA14" s="30">
        <v>103728000000</v>
      </c>
      <c r="AB14" s="30">
        <v>105337000000</v>
      </c>
      <c r="AC14" s="30">
        <v>90940891226</v>
      </c>
      <c r="AD14" s="30">
        <v>91824033248</v>
      </c>
      <c r="AE14" s="30">
        <v>96708616474</v>
      </c>
      <c r="AF14" s="30">
        <v>102868000000</v>
      </c>
      <c r="AG14" s="30">
        <v>103188000000</v>
      </c>
      <c r="AH14" s="30">
        <v>102321000000</v>
      </c>
      <c r="AI14" s="30">
        <v>116564000000</v>
      </c>
      <c r="AJ14" s="31"/>
    </row>
    <row r="15" spans="1:38" ht="15.75" customHeight="1" x14ac:dyDescent="0.35">
      <c r="A15" s="3" t="s">
        <v>42</v>
      </c>
      <c r="B15" s="3" t="s">
        <v>43</v>
      </c>
      <c r="C15" s="3" t="s">
        <v>44</v>
      </c>
      <c r="D15" s="30" t="s">
        <v>906</v>
      </c>
      <c r="E15" s="30" t="s">
        <v>907</v>
      </c>
      <c r="F15" s="30" t="s">
        <v>908</v>
      </c>
      <c r="G15" s="30" t="s">
        <v>909</v>
      </c>
      <c r="H15" s="30" t="s">
        <v>910</v>
      </c>
      <c r="I15" s="30" t="s">
        <v>911</v>
      </c>
      <c r="J15" s="30" t="s">
        <v>912</v>
      </c>
      <c r="K15" s="30" t="s">
        <v>913</v>
      </c>
      <c r="L15" s="30" t="s">
        <v>914</v>
      </c>
      <c r="M15" s="30" t="s">
        <v>915</v>
      </c>
      <c r="N15" s="30" t="s">
        <v>916</v>
      </c>
      <c r="O15" s="30" t="s">
        <v>917</v>
      </c>
      <c r="P15" s="30" t="s">
        <v>918</v>
      </c>
      <c r="Q15" s="30" t="s">
        <v>919</v>
      </c>
      <c r="R15" s="30" t="s">
        <v>920</v>
      </c>
      <c r="S15" s="30" t="s">
        <v>921</v>
      </c>
      <c r="T15" s="30" t="s">
        <v>922</v>
      </c>
      <c r="U15" s="30" t="s">
        <v>923</v>
      </c>
      <c r="V15" s="30" t="s">
        <v>924</v>
      </c>
      <c r="W15" s="30" t="s">
        <v>925</v>
      </c>
      <c r="X15" s="30" t="s">
        <v>926</v>
      </c>
      <c r="Y15" s="30" t="s">
        <v>927</v>
      </c>
      <c r="Z15" s="30" t="s">
        <v>928</v>
      </c>
      <c r="AA15" s="30" t="s">
        <v>929</v>
      </c>
      <c r="AB15" s="30" t="s">
        <v>930</v>
      </c>
      <c r="AC15" s="30" t="s">
        <v>931</v>
      </c>
      <c r="AD15" s="30" t="s">
        <v>932</v>
      </c>
      <c r="AE15" s="30" t="s">
        <v>933</v>
      </c>
      <c r="AF15" s="30" t="s">
        <v>934</v>
      </c>
      <c r="AG15" s="30" t="s">
        <v>935</v>
      </c>
      <c r="AH15" s="30" t="s">
        <v>936</v>
      </c>
      <c r="AI15" s="30" t="s">
        <v>937</v>
      </c>
      <c r="AJ15" s="32"/>
      <c r="AK15" s="19"/>
      <c r="AL15" s="19"/>
    </row>
    <row r="16" spans="1:38" ht="15.75" customHeight="1" x14ac:dyDescent="0.35">
      <c r="A16" s="3" t="s">
        <v>45</v>
      </c>
      <c r="B16" s="3" t="s">
        <v>46</v>
      </c>
      <c r="C16" s="5" t="s">
        <v>47</v>
      </c>
      <c r="D16" s="32"/>
      <c r="E16" s="32"/>
      <c r="F16" s="32"/>
      <c r="G16" s="32"/>
      <c r="H16" s="32"/>
      <c r="I16" s="30">
        <v>11980397195</v>
      </c>
      <c r="J16" s="30">
        <v>11856974307</v>
      </c>
      <c r="K16" s="30">
        <v>13143971921</v>
      </c>
      <c r="L16" s="30">
        <v>13684383100</v>
      </c>
      <c r="M16" s="30">
        <v>13503890855</v>
      </c>
      <c r="N16" s="30">
        <v>12771894597</v>
      </c>
      <c r="O16" s="30">
        <v>14586580566</v>
      </c>
      <c r="P16" s="30">
        <v>18123940088</v>
      </c>
      <c r="Q16" s="30">
        <v>22505912663</v>
      </c>
      <c r="R16" s="30">
        <v>27957077286</v>
      </c>
      <c r="S16" s="30">
        <v>30772803227</v>
      </c>
      <c r="T16" s="30">
        <v>31465221731</v>
      </c>
      <c r="U16" s="30">
        <v>37432615678</v>
      </c>
      <c r="V16" s="30">
        <v>40786371535</v>
      </c>
      <c r="W16" s="30">
        <v>32884422736</v>
      </c>
      <c r="X16" s="30">
        <v>33308061058</v>
      </c>
      <c r="Y16" s="30">
        <v>35633334162</v>
      </c>
      <c r="Z16" s="30">
        <v>32227013420</v>
      </c>
      <c r="AA16" s="30">
        <v>33987670712</v>
      </c>
      <c r="AB16" s="30">
        <v>36232354311</v>
      </c>
      <c r="AC16" s="30">
        <v>33024989931</v>
      </c>
      <c r="AD16" s="30">
        <v>32785847236</v>
      </c>
      <c r="AE16" s="30">
        <v>36020883032</v>
      </c>
      <c r="AF16" s="30">
        <v>40276591808</v>
      </c>
      <c r="AG16" s="30">
        <v>40532942269</v>
      </c>
      <c r="AH16" s="30">
        <v>38346999426</v>
      </c>
      <c r="AI16" s="30">
        <v>44101735992</v>
      </c>
      <c r="AJ16" s="31"/>
    </row>
    <row r="17" spans="1:38" ht="15.75" customHeight="1" x14ac:dyDescent="0.35">
      <c r="A17" s="3" t="s">
        <v>48</v>
      </c>
      <c r="B17" s="3" t="s">
        <v>49</v>
      </c>
      <c r="C17" s="5" t="s">
        <v>50</v>
      </c>
      <c r="D17" s="32"/>
      <c r="E17" s="30">
        <v>626548000000</v>
      </c>
      <c r="F17" s="30">
        <v>693100000000</v>
      </c>
      <c r="G17" s="30">
        <v>633960000000</v>
      </c>
      <c r="H17" s="30">
        <v>665866000000</v>
      </c>
      <c r="I17" s="30">
        <v>769741000000</v>
      </c>
      <c r="J17" s="30">
        <v>720603000000</v>
      </c>
      <c r="K17" s="30">
        <v>632145000000</v>
      </c>
      <c r="L17" s="30">
        <v>635526000000</v>
      </c>
      <c r="M17" s="30">
        <v>606999000000</v>
      </c>
      <c r="N17" s="30">
        <v>539832000000</v>
      </c>
      <c r="O17" s="30">
        <v>526710000000</v>
      </c>
      <c r="P17" s="30">
        <v>548278000000</v>
      </c>
      <c r="Q17" s="30">
        <v>655099000000</v>
      </c>
      <c r="R17" s="30">
        <v>743126000000</v>
      </c>
      <c r="S17" s="30">
        <v>750242000000</v>
      </c>
      <c r="T17" s="30">
        <v>807803000000</v>
      </c>
      <c r="U17" s="30">
        <v>933008000000</v>
      </c>
      <c r="V17" s="30">
        <v>1005550000000</v>
      </c>
      <c r="W17" s="30">
        <v>843803000000</v>
      </c>
      <c r="X17" s="30">
        <v>912773000000</v>
      </c>
      <c r="Y17" s="30">
        <v>1014900000000</v>
      </c>
      <c r="Z17" s="30">
        <v>962345000000</v>
      </c>
      <c r="AA17" s="30">
        <v>1000010000000</v>
      </c>
      <c r="AB17" s="30">
        <v>1050480000000</v>
      </c>
      <c r="AC17" s="30">
        <v>910234000000</v>
      </c>
      <c r="AD17" s="30">
        <v>956587000000</v>
      </c>
      <c r="AE17" s="30">
        <v>1013590000000</v>
      </c>
      <c r="AF17" s="30">
        <v>1085270000000</v>
      </c>
      <c r="AG17" s="30">
        <v>1048040000000</v>
      </c>
      <c r="AH17" s="30">
        <v>1035470000000</v>
      </c>
      <c r="AI17" s="30">
        <v>1138960000000</v>
      </c>
      <c r="AJ17" s="32"/>
      <c r="AK17" s="19"/>
      <c r="AL17" s="19"/>
    </row>
    <row r="18" spans="1:38" ht="15.75" customHeight="1" x14ac:dyDescent="0.35">
      <c r="A18" s="3" t="s">
        <v>51</v>
      </c>
      <c r="B18" s="3" t="s">
        <v>52</v>
      </c>
      <c r="C18" s="5" t="s">
        <v>53</v>
      </c>
      <c r="D18" s="32"/>
      <c r="E18" s="32"/>
      <c r="F18" s="32"/>
      <c r="G18" s="32"/>
      <c r="H18" s="32"/>
      <c r="I18" s="30">
        <v>26848249743</v>
      </c>
      <c r="J18" s="30">
        <v>27517366931</v>
      </c>
      <c r="K18" s="30">
        <v>25674037190</v>
      </c>
      <c r="L18" s="30">
        <v>26286742765</v>
      </c>
      <c r="M18" s="30">
        <v>27272904897</v>
      </c>
      <c r="N18" s="30">
        <v>24457701785</v>
      </c>
      <c r="O18" s="30">
        <v>26352365531</v>
      </c>
      <c r="P18" s="30">
        <v>30045306326</v>
      </c>
      <c r="Q18" s="30">
        <v>41521328054</v>
      </c>
      <c r="R18" s="30">
        <v>49021674078</v>
      </c>
      <c r="S18" s="30">
        <v>44132955361</v>
      </c>
      <c r="T18" s="30">
        <v>54674449339</v>
      </c>
      <c r="U18" s="30">
        <v>57397273079</v>
      </c>
      <c r="V18" s="30">
        <v>55734510868</v>
      </c>
      <c r="W18" s="30">
        <v>50734829820</v>
      </c>
      <c r="X18" s="30">
        <v>44275251174</v>
      </c>
      <c r="Y18" s="30">
        <v>40686659953</v>
      </c>
      <c r="Z18" s="30">
        <v>35831897820</v>
      </c>
      <c r="AA18" s="30">
        <v>35979371116</v>
      </c>
      <c r="AB18" s="30">
        <v>33245906161</v>
      </c>
      <c r="AC18" s="30">
        <v>28372790945</v>
      </c>
      <c r="AD18" s="30">
        <v>28068324463</v>
      </c>
      <c r="AE18" s="30">
        <v>27436026745</v>
      </c>
      <c r="AF18" s="30">
        <v>28899027981</v>
      </c>
      <c r="AG18" s="30">
        <v>27408693342</v>
      </c>
      <c r="AH18" s="30">
        <v>28284938962</v>
      </c>
      <c r="AI18" s="30">
        <v>32902177224</v>
      </c>
      <c r="AJ18" s="31"/>
    </row>
    <row r="19" spans="1:38" ht="14.5" x14ac:dyDescent="0.35">
      <c r="A19" s="12" t="s">
        <v>54</v>
      </c>
      <c r="B19" s="12" t="s">
        <v>55</v>
      </c>
      <c r="C19" s="5" t="s">
        <v>56</v>
      </c>
      <c r="D19" s="30">
        <v>31289288369</v>
      </c>
      <c r="E19" s="30">
        <v>31186488548</v>
      </c>
      <c r="F19" s="30">
        <v>34399246865</v>
      </c>
      <c r="G19" s="30">
        <v>30969884483</v>
      </c>
      <c r="H19" s="30">
        <v>33767546301</v>
      </c>
      <c r="I19" s="30">
        <v>40872759175</v>
      </c>
      <c r="J19" s="30">
        <v>41819822546</v>
      </c>
      <c r="K19" s="30">
        <v>38963940798</v>
      </c>
      <c r="L19" s="30">
        <v>39515252059</v>
      </c>
      <c r="M19" s="30">
        <v>40288348241</v>
      </c>
      <c r="N19" s="30">
        <v>38827989880</v>
      </c>
      <c r="O19" s="30">
        <v>37721939131</v>
      </c>
      <c r="P19" s="30">
        <v>40471111505</v>
      </c>
      <c r="Q19" s="30">
        <v>48336610350</v>
      </c>
      <c r="R19" s="30">
        <v>55627917745</v>
      </c>
      <c r="S19" s="30">
        <v>58816297754</v>
      </c>
      <c r="T19" s="30">
        <v>64553196005</v>
      </c>
      <c r="U19" s="30">
        <v>70805547697</v>
      </c>
      <c r="V19" s="30">
        <v>79838161864</v>
      </c>
      <c r="W19" s="30">
        <v>64088275849</v>
      </c>
      <c r="X19" s="30">
        <v>63448925557</v>
      </c>
      <c r="Y19" s="30">
        <v>69676798717</v>
      </c>
      <c r="Z19" s="30">
        <v>66731571075</v>
      </c>
      <c r="AA19" s="30">
        <v>68929238730</v>
      </c>
      <c r="AB19" s="30">
        <v>69839775500</v>
      </c>
      <c r="AC19" s="30">
        <v>60496642597</v>
      </c>
      <c r="AD19" s="30">
        <v>64716731650</v>
      </c>
      <c r="AE19" s="30">
        <v>68892662190</v>
      </c>
      <c r="AF19" s="30">
        <v>74310375155</v>
      </c>
      <c r="AG19" s="30">
        <v>71756209117</v>
      </c>
      <c r="AH19" s="30">
        <v>71041167875</v>
      </c>
      <c r="AI19" s="30">
        <v>76952497060</v>
      </c>
      <c r="AJ19" s="32"/>
    </row>
    <row r="20" spans="1:38" ht="14.5" x14ac:dyDescent="0.35">
      <c r="A20" s="12" t="s">
        <v>57</v>
      </c>
      <c r="B20" s="12" t="s">
        <v>58</v>
      </c>
      <c r="C20" s="5" t="s">
        <v>59</v>
      </c>
      <c r="D20" s="32"/>
      <c r="E20" s="32"/>
      <c r="F20" s="32"/>
      <c r="G20" s="32"/>
      <c r="H20" s="32"/>
      <c r="I20" s="30">
        <v>20007641414</v>
      </c>
      <c r="J20" s="30">
        <v>21443428679</v>
      </c>
      <c r="K20" s="30">
        <v>24604672875</v>
      </c>
      <c r="L20" s="30">
        <v>28222259729</v>
      </c>
      <c r="M20" s="30">
        <v>31023988236</v>
      </c>
      <c r="N20" s="30">
        <v>31566722637</v>
      </c>
      <c r="O20" s="30">
        <v>37268758566</v>
      </c>
      <c r="P20" s="30">
        <v>45143959977</v>
      </c>
      <c r="Q20" s="30">
        <v>53121134676</v>
      </c>
      <c r="R20" s="30">
        <v>59800704627</v>
      </c>
      <c r="S20" s="30">
        <v>63635542139</v>
      </c>
      <c r="T20" s="30">
        <v>69840796138</v>
      </c>
      <c r="U20" s="30">
        <v>77044361279</v>
      </c>
      <c r="V20" s="30">
        <v>71411271348</v>
      </c>
      <c r="W20" s="30">
        <v>60556354828</v>
      </c>
      <c r="X20" s="30">
        <v>51793719169</v>
      </c>
      <c r="Y20" s="30">
        <v>57448340124</v>
      </c>
      <c r="Z20" s="30">
        <v>54023049748</v>
      </c>
      <c r="AA20" s="30">
        <v>56903675591</v>
      </c>
      <c r="AB20" s="30">
        <v>62993252004</v>
      </c>
      <c r="AC20" s="30">
        <v>111319000000</v>
      </c>
      <c r="AD20" s="30">
        <v>110378000000</v>
      </c>
      <c r="AE20" s="30">
        <v>120879000000</v>
      </c>
      <c r="AF20" s="30">
        <v>141754000000</v>
      </c>
      <c r="AG20" s="30">
        <v>141483000000</v>
      </c>
      <c r="AH20" s="30">
        <v>159714000000</v>
      </c>
      <c r="AI20" s="30">
        <v>190540000000</v>
      </c>
      <c r="AJ20" s="31"/>
    </row>
    <row r="21" spans="1:38" ht="14.5" x14ac:dyDescent="0.35">
      <c r="A21" s="12" t="s">
        <v>60</v>
      </c>
      <c r="B21" s="12" t="s">
        <v>61</v>
      </c>
      <c r="C21" s="5" t="s">
        <v>62</v>
      </c>
      <c r="D21" s="32"/>
      <c r="E21" s="32"/>
      <c r="F21" s="32"/>
      <c r="G21" s="32"/>
      <c r="H21" s="32"/>
      <c r="I21" s="30">
        <v>174146000000</v>
      </c>
      <c r="J21" s="30">
        <v>180433000000</v>
      </c>
      <c r="K21" s="30">
        <v>165603000000</v>
      </c>
      <c r="L21" s="30">
        <v>172436000000</v>
      </c>
      <c r="M21" s="30">
        <v>177108000000</v>
      </c>
      <c r="N21" s="30">
        <v>167358000000</v>
      </c>
      <c r="O21" s="30">
        <v>175512000000</v>
      </c>
      <c r="P21" s="30">
        <v>196650000000</v>
      </c>
      <c r="Q21" s="30">
        <v>248845000000</v>
      </c>
      <c r="R21" s="30">
        <v>288580000000</v>
      </c>
      <c r="S21" s="30">
        <v>313452000000</v>
      </c>
      <c r="T21" s="30">
        <v>339457000000</v>
      </c>
      <c r="U21" s="30">
        <v>387716000000</v>
      </c>
      <c r="V21" s="30">
        <v>429024000000</v>
      </c>
      <c r="W21" s="30">
        <v>371372000000</v>
      </c>
      <c r="X21" s="30">
        <v>329357000000</v>
      </c>
      <c r="Y21" s="30">
        <v>326958000000</v>
      </c>
      <c r="Z21" s="30">
        <v>278655000000</v>
      </c>
      <c r="AA21" s="30">
        <v>274708000000</v>
      </c>
      <c r="AB21" s="30">
        <v>275236000000</v>
      </c>
      <c r="AC21" s="30">
        <v>240112000000</v>
      </c>
      <c r="AD21" s="30">
        <v>246619000000</v>
      </c>
      <c r="AE21" s="30">
        <v>263248000000</v>
      </c>
      <c r="AF21" s="30">
        <v>282435000000</v>
      </c>
      <c r="AG21" s="30">
        <v>279444000000</v>
      </c>
      <c r="AH21" s="30">
        <v>257080000000</v>
      </c>
      <c r="AI21" s="30">
        <v>290578000000</v>
      </c>
      <c r="AJ21" s="31"/>
    </row>
    <row r="22" spans="1:38" ht="14.5" x14ac:dyDescent="0.35">
      <c r="A22" s="12" t="s">
        <v>63</v>
      </c>
      <c r="B22" s="12" t="s">
        <v>64</v>
      </c>
      <c r="C22" s="5" t="s">
        <v>65</v>
      </c>
      <c r="D22" s="30">
        <v>331473000000</v>
      </c>
      <c r="E22" s="30">
        <v>338433000000</v>
      </c>
      <c r="F22" s="30">
        <v>352321000000</v>
      </c>
      <c r="G22" s="30">
        <v>280920000000</v>
      </c>
      <c r="H22" s="30">
        <v>289918000000</v>
      </c>
      <c r="I22" s="30">
        <v>309654000000</v>
      </c>
      <c r="J22" s="30">
        <v>340202000000</v>
      </c>
      <c r="K22" s="30">
        <v>316988000000</v>
      </c>
      <c r="L22" s="30">
        <v>320872000000</v>
      </c>
      <c r="M22" s="30">
        <v>309126000000</v>
      </c>
      <c r="N22" s="30">
        <v>278749000000</v>
      </c>
      <c r="O22" s="30">
        <v>281737000000</v>
      </c>
      <c r="P22" s="30">
        <v>306801000000</v>
      </c>
      <c r="Q22" s="30">
        <v>370416000000</v>
      </c>
      <c r="R22" s="30">
        <v>423074000000</v>
      </c>
      <c r="S22" s="30">
        <v>432437000000</v>
      </c>
      <c r="T22" s="30">
        <v>456214000000</v>
      </c>
      <c r="U22" s="30">
        <v>526097000000</v>
      </c>
      <c r="V22" s="30">
        <v>568476000000</v>
      </c>
      <c r="W22" s="30">
        <v>481450000000</v>
      </c>
      <c r="X22" s="30">
        <v>467075000000</v>
      </c>
      <c r="Y22" s="30">
        <v>499154000000</v>
      </c>
      <c r="Z22" s="30">
        <v>445463000000</v>
      </c>
      <c r="AA22" s="30">
        <v>453498000000</v>
      </c>
      <c r="AB22" s="30">
        <v>449664000000</v>
      </c>
      <c r="AC22" s="30">
        <v>383056000000</v>
      </c>
      <c r="AD22" s="30">
        <v>398276000000</v>
      </c>
      <c r="AE22" s="30">
        <v>417871000000</v>
      </c>
      <c r="AF22" s="30">
        <v>448723000000</v>
      </c>
      <c r="AG22" s="30">
        <v>432973000000</v>
      </c>
      <c r="AH22" s="30">
        <v>408637000000</v>
      </c>
      <c r="AI22" s="30">
        <v>474076000000</v>
      </c>
      <c r="AJ22" s="31"/>
    </row>
    <row r="23" spans="1:38" ht="14.5" x14ac:dyDescent="0.35">
      <c r="A23" s="12" t="s">
        <v>66</v>
      </c>
      <c r="B23" s="12" t="s">
        <v>67</v>
      </c>
      <c r="C23" s="12" t="s">
        <v>68</v>
      </c>
      <c r="D23" s="30" t="s">
        <v>938</v>
      </c>
      <c r="E23" s="30" t="s">
        <v>939</v>
      </c>
      <c r="F23" s="30" t="s">
        <v>940</v>
      </c>
      <c r="G23" s="30" t="s">
        <v>941</v>
      </c>
      <c r="H23" s="30" t="s">
        <v>942</v>
      </c>
      <c r="I23" s="30" t="s">
        <v>943</v>
      </c>
      <c r="J23" s="30" t="s">
        <v>944</v>
      </c>
      <c r="K23" s="30" t="s">
        <v>945</v>
      </c>
      <c r="L23" s="30" t="s">
        <v>946</v>
      </c>
      <c r="M23" s="30" t="s">
        <v>947</v>
      </c>
      <c r="N23" s="30" t="s">
        <v>948</v>
      </c>
      <c r="O23" s="30" t="s">
        <v>949</v>
      </c>
      <c r="P23" s="30" t="s">
        <v>950</v>
      </c>
      <c r="Q23" s="30" t="s">
        <v>951</v>
      </c>
      <c r="R23" s="30" t="s">
        <v>952</v>
      </c>
      <c r="S23" s="30" t="s">
        <v>953</v>
      </c>
      <c r="T23" s="30" t="s">
        <v>954</v>
      </c>
      <c r="U23" s="30" t="s">
        <v>955</v>
      </c>
      <c r="V23" s="30" t="s">
        <v>956</v>
      </c>
      <c r="W23" s="30" t="s">
        <v>957</v>
      </c>
      <c r="X23" s="30" t="s">
        <v>958</v>
      </c>
      <c r="Y23" s="30" t="s">
        <v>959</v>
      </c>
      <c r="Z23" s="30" t="s">
        <v>960</v>
      </c>
      <c r="AA23" s="30" t="s">
        <v>961</v>
      </c>
      <c r="AB23" s="30" t="s">
        <v>962</v>
      </c>
      <c r="AC23" s="30" t="s">
        <v>963</v>
      </c>
      <c r="AD23" s="30" t="s">
        <v>964</v>
      </c>
      <c r="AE23" s="30" t="s">
        <v>965</v>
      </c>
      <c r="AF23" s="30" t="s">
        <v>966</v>
      </c>
      <c r="AG23" s="30" t="s">
        <v>967</v>
      </c>
      <c r="AH23" s="30" t="s">
        <v>968</v>
      </c>
      <c r="AI23" s="30" t="s">
        <v>969</v>
      </c>
      <c r="AJ23" s="31"/>
    </row>
    <row r="24" spans="1:38" ht="14.5" x14ac:dyDescent="0.35">
      <c r="A24" s="12" t="s">
        <v>69</v>
      </c>
      <c r="B24" s="12" t="s">
        <v>70</v>
      </c>
      <c r="C24" s="5" t="s">
        <v>71</v>
      </c>
      <c r="D24" s="32"/>
      <c r="E24" s="32"/>
      <c r="F24" s="32"/>
      <c r="G24" s="32"/>
      <c r="H24" s="32"/>
      <c r="I24" s="30">
        <v>1549821734</v>
      </c>
      <c r="J24" s="30">
        <v>1587510209</v>
      </c>
      <c r="K24" s="30">
        <v>1824255988</v>
      </c>
      <c r="L24" s="30">
        <v>1847107113</v>
      </c>
      <c r="M24" s="30">
        <v>1862893346</v>
      </c>
      <c r="N24" s="30">
        <v>1879882966</v>
      </c>
      <c r="O24" s="30">
        <v>1904497426</v>
      </c>
      <c r="P24" s="30">
        <v>2160396771</v>
      </c>
      <c r="Q24" s="30">
        <v>2509483458</v>
      </c>
      <c r="R24" s="30">
        <v>3094097828</v>
      </c>
      <c r="S24" s="30">
        <v>3436369633</v>
      </c>
      <c r="T24" s="30">
        <v>4476361926</v>
      </c>
      <c r="U24" s="30">
        <v>6701957325</v>
      </c>
      <c r="V24" s="30">
        <v>7805746236</v>
      </c>
      <c r="W24" s="30">
        <v>5532987212</v>
      </c>
      <c r="X24" s="30">
        <v>4898030230</v>
      </c>
      <c r="Y24" s="30">
        <v>5693585999</v>
      </c>
      <c r="Z24" s="30">
        <v>5809018591</v>
      </c>
      <c r="AA24" s="30">
        <v>6071391162</v>
      </c>
      <c r="AB24" s="30">
        <v>5944213354</v>
      </c>
      <c r="AC24" s="30">
        <v>5208223264</v>
      </c>
      <c r="AD24" s="30">
        <v>5200966915</v>
      </c>
      <c r="AE24" s="30">
        <v>5806135357</v>
      </c>
      <c r="AF24" s="30">
        <v>6424319314</v>
      </c>
      <c r="AG24" s="30">
        <v>6475204008</v>
      </c>
      <c r="AH24" s="30">
        <v>6750068327</v>
      </c>
      <c r="AI24" s="30">
        <v>7923335824</v>
      </c>
      <c r="AJ24" s="31"/>
    </row>
    <row r="25" spans="1:38" ht="14.5" x14ac:dyDescent="0.35">
      <c r="A25" s="12" t="s">
        <v>72</v>
      </c>
      <c r="B25" s="12" t="s">
        <v>73</v>
      </c>
      <c r="C25" s="5" t="s">
        <v>74</v>
      </c>
      <c r="D25" s="32"/>
      <c r="E25" s="32"/>
      <c r="F25" s="32"/>
      <c r="G25" s="32"/>
      <c r="H25" s="32"/>
      <c r="I25" s="30">
        <v>2215972631</v>
      </c>
      <c r="J25" s="30">
        <v>2272179543</v>
      </c>
      <c r="K25" s="30">
        <v>2727679758</v>
      </c>
      <c r="L25" s="30">
        <v>3063936987</v>
      </c>
      <c r="M25" s="30">
        <v>2883141131</v>
      </c>
      <c r="N25" s="30">
        <v>3035114372</v>
      </c>
      <c r="O25" s="30">
        <v>3313352611</v>
      </c>
      <c r="P25" s="30">
        <v>3747845402</v>
      </c>
      <c r="Q25" s="30">
        <v>5232152284</v>
      </c>
      <c r="R25" s="30">
        <v>6694415052</v>
      </c>
      <c r="S25" s="30">
        <v>7735343948</v>
      </c>
      <c r="T25" s="30">
        <v>9064109675</v>
      </c>
      <c r="U25" s="30">
        <v>11757446634</v>
      </c>
      <c r="V25" s="30">
        <v>13967160837</v>
      </c>
      <c r="W25" s="30">
        <v>9381374757</v>
      </c>
      <c r="X25" s="30">
        <v>9727011591</v>
      </c>
      <c r="Y25" s="30">
        <v>12224097837</v>
      </c>
      <c r="Z25" s="30">
        <v>12026555252</v>
      </c>
      <c r="AA25" s="30">
        <v>12745041462</v>
      </c>
      <c r="AB25" s="30">
        <v>13350505041</v>
      </c>
      <c r="AC25" s="30">
        <v>11070770660</v>
      </c>
      <c r="AD25" s="30">
        <v>11168501870</v>
      </c>
      <c r="AE25" s="30">
        <v>12367766465</v>
      </c>
      <c r="AF25" s="30">
        <v>13770631071</v>
      </c>
      <c r="AG25" s="30">
        <v>13829778752</v>
      </c>
      <c r="AH25" s="30">
        <v>14136024640</v>
      </c>
      <c r="AI25" s="30">
        <v>16813190472</v>
      </c>
      <c r="AJ25" s="31"/>
    </row>
    <row r="26" spans="1:38" ht="14.5" x14ac:dyDescent="0.35">
      <c r="A26" s="12" t="s">
        <v>75</v>
      </c>
      <c r="B26" s="12" t="s">
        <v>76</v>
      </c>
      <c r="C26" s="5" t="s">
        <v>77</v>
      </c>
      <c r="D26" s="32"/>
      <c r="E26" s="32"/>
      <c r="F26" s="32"/>
      <c r="G26" s="32"/>
      <c r="H26" s="32"/>
      <c r="I26" s="30">
        <v>4098347017</v>
      </c>
      <c r="J26" s="30">
        <v>3886218893</v>
      </c>
      <c r="K26" s="30">
        <v>3610872801</v>
      </c>
      <c r="L26" s="30">
        <v>3791426984</v>
      </c>
      <c r="M26" s="30">
        <v>3778360821</v>
      </c>
      <c r="N26" s="30">
        <v>3535818817</v>
      </c>
      <c r="O26" s="30">
        <v>3489130819</v>
      </c>
      <c r="P26" s="30">
        <v>3809527425</v>
      </c>
      <c r="Q26" s="30">
        <v>4815401823</v>
      </c>
      <c r="R26" s="30">
        <v>5413782565</v>
      </c>
      <c r="S26" s="30">
        <v>5449720021</v>
      </c>
      <c r="T26" s="30">
        <v>5801700282</v>
      </c>
      <c r="U26" s="30">
        <v>7467775950</v>
      </c>
      <c r="V26" s="30">
        <v>7535096490</v>
      </c>
      <c r="W26" s="30">
        <v>5994999409</v>
      </c>
      <c r="X26" s="30">
        <v>6182398806</v>
      </c>
      <c r="Y26" s="30">
        <v>6606708207</v>
      </c>
      <c r="Z26" s="30">
        <v>6232715413</v>
      </c>
      <c r="AA26" s="30">
        <v>6809140328</v>
      </c>
      <c r="AB26" s="30">
        <v>7438406084</v>
      </c>
      <c r="AC26" s="30">
        <v>6932034609</v>
      </c>
      <c r="AD26" s="30">
        <v>7525712505</v>
      </c>
      <c r="AE26" s="30">
        <v>7108965027</v>
      </c>
      <c r="AF26" s="30">
        <v>7796302664</v>
      </c>
      <c r="AG26" s="30">
        <v>8171517985</v>
      </c>
      <c r="AH26" s="30">
        <v>8385593784</v>
      </c>
      <c r="AI26" s="30">
        <v>9582768972</v>
      </c>
      <c r="AJ26" s="31"/>
    </row>
    <row r="27" spans="1:38" ht="14.5" x14ac:dyDescent="0.35">
      <c r="A27" s="12" t="s">
        <v>78</v>
      </c>
      <c r="B27" s="12" t="s">
        <v>79</v>
      </c>
      <c r="C27" s="12" t="s">
        <v>80</v>
      </c>
      <c r="D27" s="30" t="s">
        <v>970</v>
      </c>
      <c r="E27" s="30" t="s">
        <v>971</v>
      </c>
      <c r="F27" s="30" t="s">
        <v>972</v>
      </c>
      <c r="G27" s="30" t="s">
        <v>973</v>
      </c>
      <c r="H27" s="30" t="s">
        <v>974</v>
      </c>
      <c r="I27" s="30" t="s">
        <v>975</v>
      </c>
      <c r="J27" s="30" t="s">
        <v>976</v>
      </c>
      <c r="K27" s="30" t="s">
        <v>977</v>
      </c>
      <c r="L27" s="30" t="s">
        <v>978</v>
      </c>
      <c r="M27" s="30" t="s">
        <v>979</v>
      </c>
      <c r="N27" s="30" t="s">
        <v>980</v>
      </c>
      <c r="O27" s="30" t="s">
        <v>981</v>
      </c>
      <c r="P27" s="30" t="s">
        <v>982</v>
      </c>
      <c r="Q27" s="30" t="s">
        <v>983</v>
      </c>
      <c r="R27" s="30" t="s">
        <v>984</v>
      </c>
      <c r="S27" s="30" t="s">
        <v>985</v>
      </c>
      <c r="T27" s="30" t="s">
        <v>986</v>
      </c>
      <c r="U27" s="30" t="s">
        <v>987</v>
      </c>
      <c r="V27" s="30" t="s">
        <v>988</v>
      </c>
      <c r="W27" s="30" t="s">
        <v>989</v>
      </c>
      <c r="X27" s="30" t="s">
        <v>990</v>
      </c>
      <c r="Y27" s="30" t="s">
        <v>991</v>
      </c>
      <c r="Z27" s="30" t="s">
        <v>992</v>
      </c>
      <c r="AA27" s="30" t="s">
        <v>993</v>
      </c>
      <c r="AB27" s="30" t="s">
        <v>994</v>
      </c>
      <c r="AC27" s="30" t="s">
        <v>995</v>
      </c>
      <c r="AD27" s="30" t="s">
        <v>996</v>
      </c>
      <c r="AE27" s="30" t="s">
        <v>997</v>
      </c>
      <c r="AF27" s="30" t="s">
        <v>998</v>
      </c>
      <c r="AG27" s="30" t="s">
        <v>999</v>
      </c>
      <c r="AH27" s="30" t="s">
        <v>1000</v>
      </c>
      <c r="AI27" s="30" t="s">
        <v>1001</v>
      </c>
      <c r="AJ27" s="31"/>
    </row>
    <row r="28" spans="1:38" ht="14.5" x14ac:dyDescent="0.35">
      <c r="A28" s="3" t="s">
        <v>81</v>
      </c>
      <c r="B28" s="3" t="s">
        <v>82</v>
      </c>
      <c r="C28" s="5" t="s">
        <v>83</v>
      </c>
      <c r="D28" s="30">
        <v>83715408447</v>
      </c>
      <c r="E28" s="30">
        <v>84960475012</v>
      </c>
      <c r="F28" s="30">
        <v>90685667920</v>
      </c>
      <c r="G28" s="30">
        <v>86805148315</v>
      </c>
      <c r="H28" s="30">
        <v>91454827461</v>
      </c>
      <c r="I28" s="30">
        <v>108862000000</v>
      </c>
      <c r="J28" s="30">
        <v>106661000000</v>
      </c>
      <c r="K28" s="30">
        <v>94745877569</v>
      </c>
      <c r="L28" s="30">
        <v>97926016441</v>
      </c>
      <c r="M28" s="30">
        <v>96820461407</v>
      </c>
      <c r="N28" s="30">
        <v>90761557967</v>
      </c>
      <c r="O28" s="30">
        <v>94488915157</v>
      </c>
      <c r="P28" s="30">
        <v>100210000000</v>
      </c>
      <c r="Q28" s="30">
        <v>120531000000</v>
      </c>
      <c r="R28" s="30">
        <v>136352000000</v>
      </c>
      <c r="S28" s="30">
        <v>144082000000</v>
      </c>
      <c r="T28" s="30">
        <v>155645000000</v>
      </c>
      <c r="U28" s="30">
        <v>179513000000</v>
      </c>
      <c r="V28" s="30">
        <v>204747000000</v>
      </c>
      <c r="W28" s="30">
        <v>176992000000</v>
      </c>
      <c r="X28" s="30">
        <v>166885000000</v>
      </c>
      <c r="Y28" s="30">
        <v>181653000000</v>
      </c>
      <c r="Z28" s="30">
        <v>167937000000</v>
      </c>
      <c r="AA28" s="30">
        <v>169594000000</v>
      </c>
      <c r="AB28" s="30">
        <v>164269000000</v>
      </c>
      <c r="AC28" s="30">
        <v>139227000000</v>
      </c>
      <c r="AD28" s="30">
        <v>138289000000</v>
      </c>
      <c r="AE28" s="30">
        <v>147621000000</v>
      </c>
      <c r="AF28" s="30">
        <v>162752000000</v>
      </c>
      <c r="AG28" s="30">
        <v>159851000000</v>
      </c>
      <c r="AH28" s="30">
        <v>162460000000</v>
      </c>
      <c r="AI28" s="30">
        <v>182912000000</v>
      </c>
      <c r="AJ28" s="31"/>
    </row>
    <row r="29" spans="1:38" ht="14.5" x14ac:dyDescent="0.35">
      <c r="A29" s="3" t="s">
        <v>84</v>
      </c>
      <c r="B29" s="3" t="s">
        <v>85</v>
      </c>
      <c r="C29" s="5" t="s">
        <v>86</v>
      </c>
      <c r="D29" s="32"/>
      <c r="E29" s="32"/>
      <c r="F29" s="32"/>
      <c r="G29" s="32"/>
      <c r="H29" s="32"/>
      <c r="I29" s="30">
        <v>47642061856</v>
      </c>
      <c r="J29" s="30">
        <v>51506620674</v>
      </c>
      <c r="K29" s="30">
        <v>50056719422</v>
      </c>
      <c r="L29" s="30">
        <v>54464234333</v>
      </c>
      <c r="M29" s="30">
        <v>51371026695</v>
      </c>
      <c r="N29" s="30">
        <v>49587446216</v>
      </c>
      <c r="O29" s="30">
        <v>52282664452</v>
      </c>
      <c r="P29" s="30">
        <v>53032598039</v>
      </c>
      <c r="Q29" s="30">
        <v>59809724615</v>
      </c>
      <c r="R29" s="30">
        <v>73383639545</v>
      </c>
      <c r="S29" s="30">
        <v>87671457271</v>
      </c>
      <c r="T29" s="30">
        <v>99123485434</v>
      </c>
      <c r="U29" s="30">
        <v>122990000000</v>
      </c>
      <c r="V29" s="30">
        <v>152959000000</v>
      </c>
      <c r="W29" s="30">
        <v>129759000000</v>
      </c>
      <c r="X29" s="30">
        <v>141164000000</v>
      </c>
      <c r="Y29" s="30">
        <v>159744000000</v>
      </c>
      <c r="Z29" s="30">
        <v>150019000000</v>
      </c>
      <c r="AA29" s="30">
        <v>148204000000</v>
      </c>
      <c r="AB29" s="30">
        <v>161704000000</v>
      </c>
      <c r="AC29" s="30">
        <v>148454000000</v>
      </c>
      <c r="AD29" s="30">
        <v>144617000000</v>
      </c>
      <c r="AE29" s="30">
        <v>151425000000</v>
      </c>
      <c r="AF29" s="30">
        <v>169318000000</v>
      </c>
      <c r="AG29" s="30">
        <v>170689000000</v>
      </c>
      <c r="AH29" s="30">
        <v>169934000000</v>
      </c>
      <c r="AI29" s="30">
        <v>189327000000</v>
      </c>
      <c r="AJ29" s="31"/>
    </row>
    <row r="30" spans="1:38" ht="14.5" x14ac:dyDescent="0.35">
      <c r="A30" s="3" t="s">
        <v>87</v>
      </c>
      <c r="B30" s="3" t="s">
        <v>88</v>
      </c>
      <c r="C30" s="5" t="s">
        <v>89</v>
      </c>
      <c r="D30" s="32"/>
      <c r="E30" s="32"/>
      <c r="F30" s="32"/>
      <c r="G30" s="32"/>
      <c r="H30" s="32"/>
      <c r="I30" s="30">
        <v>29311448852</v>
      </c>
      <c r="J30" s="30">
        <v>31196372498</v>
      </c>
      <c r="K30" s="30">
        <v>30091518582</v>
      </c>
      <c r="L30" s="30">
        <v>31403650935</v>
      </c>
      <c r="M30" s="30">
        <v>31699492270</v>
      </c>
      <c r="N30" s="30">
        <v>29012697494</v>
      </c>
      <c r="O30" s="30">
        <v>29359954865</v>
      </c>
      <c r="P30" s="30">
        <v>31672898740</v>
      </c>
      <c r="Q30" s="30">
        <v>37390212661</v>
      </c>
      <c r="R30" s="30">
        <v>42112820441</v>
      </c>
      <c r="S30" s="30">
        <v>42179405194</v>
      </c>
      <c r="T30" s="30">
        <v>44147089432</v>
      </c>
      <c r="U30" s="30">
        <v>50872998624</v>
      </c>
      <c r="V30" s="30">
        <v>53700803153</v>
      </c>
      <c r="W30" s="30">
        <v>48584143670</v>
      </c>
      <c r="X30" s="30">
        <v>47503767647</v>
      </c>
      <c r="Y30" s="30">
        <v>47417996873</v>
      </c>
      <c r="Z30" s="30">
        <v>41327973224</v>
      </c>
      <c r="AA30" s="30">
        <v>42723302177</v>
      </c>
      <c r="AB30" s="30">
        <v>43536029517</v>
      </c>
      <c r="AC30" s="30">
        <v>38810823047</v>
      </c>
      <c r="AD30" s="30">
        <v>39897966280</v>
      </c>
      <c r="AE30" s="30">
        <v>42317573321</v>
      </c>
      <c r="AF30" s="30">
        <v>46764754624</v>
      </c>
      <c r="AG30" s="30">
        <v>45196074205</v>
      </c>
      <c r="AH30" s="30">
        <v>44433223028</v>
      </c>
      <c r="AI30" s="30">
        <v>49868786856</v>
      </c>
      <c r="AJ30" s="31"/>
    </row>
    <row r="31" spans="1:38" ht="14.5" x14ac:dyDescent="0.35">
      <c r="A31" s="3" t="s">
        <v>90</v>
      </c>
      <c r="B31" s="3" t="s">
        <v>91</v>
      </c>
      <c r="C31" s="5" t="s">
        <v>92</v>
      </c>
      <c r="D31" s="30">
        <v>17890909091</v>
      </c>
      <c r="E31" s="30">
        <v>12248684211</v>
      </c>
      <c r="F31" s="30">
        <v>10837500000</v>
      </c>
      <c r="G31" s="30">
        <v>10291315789</v>
      </c>
      <c r="H31" s="30">
        <v>12851661631</v>
      </c>
      <c r="I31" s="30">
        <v>13622725037</v>
      </c>
      <c r="J31" s="30">
        <v>13960428154</v>
      </c>
      <c r="K31" s="30">
        <v>12807896205</v>
      </c>
      <c r="L31" s="30">
        <v>13430599369</v>
      </c>
      <c r="M31" s="30">
        <v>10926759277</v>
      </c>
      <c r="N31" s="30">
        <v>11274125939</v>
      </c>
      <c r="O31" s="30">
        <v>13062558068</v>
      </c>
      <c r="P31" s="30">
        <v>15352442898</v>
      </c>
      <c r="Q31" s="30">
        <v>18526114458</v>
      </c>
      <c r="R31" s="30">
        <v>23867389772</v>
      </c>
      <c r="S31" s="30">
        <v>31766654082</v>
      </c>
      <c r="T31" s="30">
        <v>40241082236</v>
      </c>
      <c r="U31" s="30">
        <v>59851617931</v>
      </c>
      <c r="V31" s="30">
        <v>78812021120</v>
      </c>
      <c r="W31" s="30">
        <v>63417046535</v>
      </c>
      <c r="X31" s="30">
        <v>65147109727</v>
      </c>
      <c r="Y31" s="30">
        <v>77454142885</v>
      </c>
      <c r="Z31" s="30">
        <v>61665878554</v>
      </c>
      <c r="AA31" s="30">
        <v>60873674089</v>
      </c>
      <c r="AB31" s="30">
        <v>65049116207</v>
      </c>
      <c r="AC31" s="30">
        <v>54809171930</v>
      </c>
      <c r="AD31" s="30">
        <v>55811908750</v>
      </c>
      <c r="AE31" s="30">
        <v>61174238125</v>
      </c>
      <c r="AF31" s="30">
        <v>70364065354</v>
      </c>
      <c r="AG31" s="30">
        <v>69260742349</v>
      </c>
      <c r="AH31" s="30">
        <v>66731432611</v>
      </c>
      <c r="AI31" s="30">
        <v>78930199019</v>
      </c>
      <c r="AJ31" s="31"/>
    </row>
    <row r="32" spans="1:38" ht="14.5" x14ac:dyDescent="0.35">
      <c r="A32" s="3" t="s">
        <v>93</v>
      </c>
      <c r="B32" s="3" t="s">
        <v>94</v>
      </c>
      <c r="C32" s="5" t="s">
        <v>95</v>
      </c>
      <c r="D32" s="32"/>
      <c r="E32" s="32"/>
      <c r="F32" s="32"/>
      <c r="G32" s="32"/>
      <c r="H32" s="32"/>
      <c r="I32" s="30">
        <v>7168060131</v>
      </c>
      <c r="J32" s="30">
        <v>7985698352</v>
      </c>
      <c r="K32" s="30">
        <v>7506607001</v>
      </c>
      <c r="L32" s="30">
        <v>8351562815</v>
      </c>
      <c r="M32" s="30">
        <v>8641488095</v>
      </c>
      <c r="N32" s="30">
        <v>8602240962</v>
      </c>
      <c r="O32" s="30">
        <v>9186375336</v>
      </c>
      <c r="P32" s="30">
        <v>10321192519</v>
      </c>
      <c r="Q32" s="30">
        <v>14349137202</v>
      </c>
      <c r="R32" s="30">
        <v>18404478896</v>
      </c>
      <c r="S32" s="30">
        <v>20052931260</v>
      </c>
      <c r="T32" s="30">
        <v>24263461620</v>
      </c>
      <c r="U32" s="30">
        <v>29037646210</v>
      </c>
      <c r="V32" s="30">
        <v>33347419737</v>
      </c>
      <c r="W32" s="30">
        <v>26316206586</v>
      </c>
      <c r="X32" s="30">
        <v>27913224257</v>
      </c>
      <c r="Y32" s="30">
        <v>30460638416</v>
      </c>
      <c r="Z32" s="30">
        <v>29163723843</v>
      </c>
      <c r="AA32" s="30">
        <v>28343599496</v>
      </c>
      <c r="AB32" s="30">
        <v>30961984811</v>
      </c>
      <c r="AC32" s="30">
        <v>27178664383</v>
      </c>
      <c r="AD32" s="30">
        <v>26393596657</v>
      </c>
      <c r="AE32" s="30">
        <v>27474530799</v>
      </c>
      <c r="AF32" s="30">
        <v>31102729248</v>
      </c>
      <c r="AG32" s="30">
        <v>31498834518</v>
      </c>
      <c r="AH32" s="30">
        <v>30052289841</v>
      </c>
      <c r="AI32" s="30">
        <v>32848406302</v>
      </c>
      <c r="AJ32" s="31"/>
    </row>
    <row r="33" spans="1:36" ht="14.5" x14ac:dyDescent="0.35">
      <c r="A33" s="3" t="s">
        <v>96</v>
      </c>
      <c r="B33" s="3" t="s">
        <v>97</v>
      </c>
      <c r="C33" s="5" t="s">
        <v>98</v>
      </c>
      <c r="D33" s="32"/>
      <c r="E33" s="32"/>
      <c r="F33" s="32"/>
      <c r="G33" s="32"/>
      <c r="H33" s="32"/>
      <c r="I33" s="30">
        <v>6321995552</v>
      </c>
      <c r="J33" s="30">
        <v>6466598796</v>
      </c>
      <c r="K33" s="30">
        <v>6400844838</v>
      </c>
      <c r="L33" s="30">
        <v>6905565493</v>
      </c>
      <c r="M33" s="30">
        <v>7044183256</v>
      </c>
      <c r="N33" s="30">
        <v>6181817693</v>
      </c>
      <c r="O33" s="30">
        <v>6377836130</v>
      </c>
      <c r="P33" s="30">
        <v>7039228928</v>
      </c>
      <c r="Q33" s="30">
        <v>8963510355</v>
      </c>
      <c r="R33" s="30">
        <v>10412148729</v>
      </c>
      <c r="S33" s="30">
        <v>10786060192</v>
      </c>
      <c r="T33" s="30">
        <v>11892448877</v>
      </c>
      <c r="U33" s="30">
        <v>14734431507</v>
      </c>
      <c r="V33" s="30">
        <v>16615720186</v>
      </c>
      <c r="W33" s="30">
        <v>13842320087</v>
      </c>
      <c r="X33" s="30">
        <v>12778118949</v>
      </c>
      <c r="Y33" s="30">
        <v>13829030895</v>
      </c>
      <c r="Z33" s="30">
        <v>12759795183</v>
      </c>
      <c r="AA33" s="30">
        <v>13308957981</v>
      </c>
      <c r="AB33" s="30">
        <v>14067631641</v>
      </c>
      <c r="AC33" s="30">
        <v>12081640088</v>
      </c>
      <c r="AD33" s="30">
        <v>12519308870</v>
      </c>
      <c r="AE33" s="30">
        <v>13771373863</v>
      </c>
      <c r="AF33" s="30">
        <v>15334043604</v>
      </c>
      <c r="AG33" s="30">
        <v>15702049494</v>
      </c>
      <c r="AH33" s="30">
        <v>15699604306</v>
      </c>
      <c r="AI33" s="30">
        <v>17587077563</v>
      </c>
      <c r="AJ33" s="31"/>
    </row>
    <row r="34" spans="1:36" ht="14.5" x14ac:dyDescent="0.35">
      <c r="A34" s="3" t="s">
        <v>99</v>
      </c>
      <c r="B34" s="3" t="s">
        <v>100</v>
      </c>
      <c r="C34" s="5" t="s">
        <v>101</v>
      </c>
      <c r="D34" s="30">
        <v>41332607682</v>
      </c>
      <c r="E34" s="30">
        <v>33877370975</v>
      </c>
      <c r="F34" s="30">
        <v>29548712503</v>
      </c>
      <c r="G34" s="30">
        <v>24051212657</v>
      </c>
      <c r="H34" s="30">
        <v>29153101878</v>
      </c>
      <c r="I34" s="30">
        <v>39573801743</v>
      </c>
      <c r="J34" s="30">
        <v>38106393994</v>
      </c>
      <c r="K34" s="30">
        <v>36838850074</v>
      </c>
      <c r="L34" s="30">
        <v>40921228304</v>
      </c>
      <c r="M34" s="30">
        <v>41168812629</v>
      </c>
      <c r="N34" s="30">
        <v>39809548088</v>
      </c>
      <c r="O34" s="30">
        <v>40085690765</v>
      </c>
      <c r="P34" s="30">
        <v>42275655693</v>
      </c>
      <c r="Q34" s="30">
        <v>50687297173</v>
      </c>
      <c r="R34" s="30">
        <v>58005652828</v>
      </c>
      <c r="S34" s="30">
        <v>59932804781</v>
      </c>
      <c r="T34" s="30">
        <v>65650240087</v>
      </c>
      <c r="U34" s="30">
        <v>78631177500</v>
      </c>
      <c r="V34" s="30">
        <v>84466957326</v>
      </c>
      <c r="W34" s="30">
        <v>65048467809</v>
      </c>
      <c r="X34" s="30">
        <v>65245145750</v>
      </c>
      <c r="Y34" s="30">
        <v>68986694290</v>
      </c>
      <c r="Z34" s="30">
        <v>60385067578</v>
      </c>
      <c r="AA34" s="30">
        <v>63286152687</v>
      </c>
      <c r="AB34" s="30">
        <v>63486395481</v>
      </c>
      <c r="AC34" s="30">
        <v>54660152557</v>
      </c>
      <c r="AD34" s="30">
        <v>56574925000</v>
      </c>
      <c r="AE34" s="30">
        <v>62379864884</v>
      </c>
      <c r="AF34" s="30">
        <v>66159433548</v>
      </c>
      <c r="AG34" s="30">
        <v>64116783075</v>
      </c>
      <c r="AH34" s="30">
        <v>65324479863</v>
      </c>
      <c r="AI34" s="30">
        <v>73154853659</v>
      </c>
      <c r="AJ34" s="32"/>
    </row>
    <row r="35" spans="1:36" ht="14.5" x14ac:dyDescent="0.35">
      <c r="A35" s="3" t="s">
        <v>102</v>
      </c>
      <c r="B35" s="3" t="s">
        <v>103</v>
      </c>
      <c r="C35" s="5" t="s">
        <v>104</v>
      </c>
      <c r="D35" s="30">
        <v>310396000000</v>
      </c>
      <c r="E35" s="30">
        <v>308430000000</v>
      </c>
      <c r="F35" s="30">
        <v>336445000000</v>
      </c>
      <c r="G35" s="30">
        <v>305067000000</v>
      </c>
      <c r="H35" s="30">
        <v>310083000000</v>
      </c>
      <c r="I35" s="30">
        <v>357201000000</v>
      </c>
      <c r="J35" s="30">
        <v>348033000000</v>
      </c>
      <c r="K35" s="30">
        <v>312767000000</v>
      </c>
      <c r="L35" s="30">
        <v>322339000000</v>
      </c>
      <c r="M35" s="30">
        <v>316574000000</v>
      </c>
      <c r="N35" s="30">
        <v>290798000000</v>
      </c>
      <c r="O35" s="30">
        <v>288459000000</v>
      </c>
      <c r="P35" s="30">
        <v>310033000000</v>
      </c>
      <c r="Q35" s="30">
        <v>372447000000</v>
      </c>
      <c r="R35" s="30">
        <v>423026000000</v>
      </c>
      <c r="S35" s="30">
        <v>430812000000</v>
      </c>
      <c r="T35" s="30">
        <v>447494000000</v>
      </c>
      <c r="U35" s="30">
        <v>509150000000</v>
      </c>
      <c r="V35" s="30">
        <v>551302000000</v>
      </c>
      <c r="W35" s="30">
        <v>494393000000</v>
      </c>
      <c r="X35" s="30">
        <v>472053000000</v>
      </c>
      <c r="Y35" s="30">
        <v>515103000000</v>
      </c>
      <c r="Z35" s="30">
        <v>479533000000</v>
      </c>
      <c r="AA35" s="30">
        <v>505345000000</v>
      </c>
      <c r="AB35" s="30">
        <v>506818000000</v>
      </c>
      <c r="AC35" s="30">
        <v>431241000000</v>
      </c>
      <c r="AD35" s="30">
        <v>431140000000</v>
      </c>
      <c r="AE35" s="30">
        <v>447434000000</v>
      </c>
      <c r="AF35" s="30">
        <v>479720000000</v>
      </c>
      <c r="AG35" s="30">
        <v>475497000000</v>
      </c>
      <c r="AH35" s="30">
        <v>435316000000</v>
      </c>
      <c r="AI35" s="30">
        <v>492656000000</v>
      </c>
      <c r="AJ35" s="31"/>
    </row>
    <row r="36" spans="1:36" ht="14.5" x14ac:dyDescent="0.35">
      <c r="A36" s="3" t="s">
        <v>105</v>
      </c>
      <c r="B36" s="3" t="s">
        <v>106</v>
      </c>
      <c r="C36" s="3" t="s">
        <v>107</v>
      </c>
      <c r="D36" s="32"/>
      <c r="E36" s="32"/>
      <c r="F36" s="32"/>
      <c r="G36" s="32"/>
      <c r="H36" s="32"/>
      <c r="I36" s="30" t="s">
        <v>1002</v>
      </c>
      <c r="J36" s="30" t="s">
        <v>1003</v>
      </c>
      <c r="K36" s="30" t="s">
        <v>1004</v>
      </c>
      <c r="L36" s="30" t="s">
        <v>1005</v>
      </c>
      <c r="M36" s="30" t="s">
        <v>1006</v>
      </c>
      <c r="N36" s="30" t="s">
        <v>1007</v>
      </c>
      <c r="O36" s="30" t="s">
        <v>1008</v>
      </c>
      <c r="P36" s="30" t="s">
        <v>1009</v>
      </c>
      <c r="Q36" s="30" t="s">
        <v>1010</v>
      </c>
      <c r="R36" s="30" t="s">
        <v>1011</v>
      </c>
      <c r="S36" s="30" t="s">
        <v>1012</v>
      </c>
      <c r="T36" s="30" t="s">
        <v>1013</v>
      </c>
      <c r="U36" s="30" t="s">
        <v>1014</v>
      </c>
      <c r="V36" s="30" t="s">
        <v>1015</v>
      </c>
      <c r="W36" s="30" t="s">
        <v>1016</v>
      </c>
      <c r="X36" s="30" t="s">
        <v>1017</v>
      </c>
      <c r="Y36" s="30" t="s">
        <v>1018</v>
      </c>
      <c r="Z36" s="30" t="s">
        <v>1019</v>
      </c>
      <c r="AA36" s="30" t="s">
        <v>1020</v>
      </c>
      <c r="AB36" s="30" t="s">
        <v>1021</v>
      </c>
      <c r="AC36" s="30" t="s">
        <v>1022</v>
      </c>
      <c r="AD36" s="30" t="s">
        <v>1023</v>
      </c>
      <c r="AE36" s="30" t="s">
        <v>1024</v>
      </c>
      <c r="AF36" s="30" t="s">
        <v>1025</v>
      </c>
      <c r="AG36" s="30" t="s">
        <v>1026</v>
      </c>
      <c r="AH36" s="30" t="s">
        <v>1027</v>
      </c>
      <c r="AI36" s="30" t="s">
        <v>1028</v>
      </c>
      <c r="AJ36" s="31"/>
    </row>
    <row r="37" spans="1:36" ht="14.5" x14ac:dyDescent="0.35">
      <c r="A37" s="3" t="s">
        <v>108</v>
      </c>
      <c r="B37" s="3" t="s">
        <v>109</v>
      </c>
      <c r="C37" s="5" t="s">
        <v>110</v>
      </c>
      <c r="D37" s="32"/>
      <c r="E37" s="32"/>
      <c r="F37" s="32"/>
      <c r="G37" s="30">
        <v>14249469351</v>
      </c>
      <c r="H37" s="30">
        <v>16660954282</v>
      </c>
      <c r="I37" s="30">
        <v>21283383572</v>
      </c>
      <c r="J37" s="30">
        <v>24357418623</v>
      </c>
      <c r="K37" s="30">
        <v>22198109696</v>
      </c>
      <c r="L37" s="30">
        <v>23241824963</v>
      </c>
      <c r="M37" s="30">
        <v>22009736991</v>
      </c>
      <c r="N37" s="30">
        <v>20706999521</v>
      </c>
      <c r="O37" s="30">
        <v>22993161688</v>
      </c>
      <c r="P37" s="30">
        <v>27296707862</v>
      </c>
      <c r="Q37" s="30">
        <v>32371512638</v>
      </c>
      <c r="R37" s="30">
        <v>40233387030</v>
      </c>
      <c r="S37" s="30">
        <v>46103792565</v>
      </c>
      <c r="T37" s="30">
        <v>53650489476</v>
      </c>
      <c r="U37" s="30">
        <v>65010027743</v>
      </c>
      <c r="V37" s="30">
        <v>79706824745</v>
      </c>
      <c r="W37" s="30">
        <v>68427792058</v>
      </c>
      <c r="X37" s="30">
        <v>69350071342</v>
      </c>
      <c r="Y37" s="30">
        <v>77249177070</v>
      </c>
      <c r="Z37" s="30">
        <v>68760822373</v>
      </c>
      <c r="AA37" s="30">
        <v>69107035644</v>
      </c>
      <c r="AB37" s="30">
        <v>70845670240</v>
      </c>
      <c r="AC37" s="30">
        <v>63520991920</v>
      </c>
      <c r="AD37" s="30">
        <v>65573177759</v>
      </c>
      <c r="AE37" s="30">
        <v>71509803362</v>
      </c>
      <c r="AF37" s="30">
        <v>79109599285</v>
      </c>
      <c r="AG37" s="30">
        <v>79629037709</v>
      </c>
      <c r="AH37" s="30">
        <v>75482039185</v>
      </c>
      <c r="AI37" s="30">
        <v>85287931790</v>
      </c>
      <c r="AJ37" s="31"/>
    </row>
    <row r="38" spans="1:36" ht="14.5" x14ac:dyDescent="0.35">
      <c r="A38" s="3" t="s">
        <v>111</v>
      </c>
      <c r="B38" s="3" t="s">
        <v>112</v>
      </c>
      <c r="C38" s="5" t="s">
        <v>113</v>
      </c>
      <c r="D38" s="30">
        <v>71056058998</v>
      </c>
      <c r="E38" s="30">
        <v>69707894006</v>
      </c>
      <c r="F38" s="30">
        <v>69571115595</v>
      </c>
      <c r="G38" s="30">
        <v>51349538762</v>
      </c>
      <c r="H38" s="30">
        <v>57499611198</v>
      </c>
      <c r="I38" s="30">
        <v>71960943743</v>
      </c>
      <c r="J38" s="30">
        <v>76498657918</v>
      </c>
      <c r="K38" s="30">
        <v>70558226041</v>
      </c>
      <c r="L38" s="30">
        <v>71481276494</v>
      </c>
      <c r="M38" s="30">
        <v>71326370062</v>
      </c>
      <c r="N38" s="30">
        <v>69317740281</v>
      </c>
      <c r="O38" s="30">
        <v>63057865642</v>
      </c>
      <c r="P38" s="30">
        <v>68353000380</v>
      </c>
      <c r="Q38" s="30">
        <v>84252748476</v>
      </c>
      <c r="R38" s="30">
        <v>96545877614</v>
      </c>
      <c r="S38" s="30">
        <v>97664155438</v>
      </c>
      <c r="T38" s="30">
        <v>106851000000</v>
      </c>
      <c r="U38" s="30">
        <v>124994000000</v>
      </c>
      <c r="V38" s="30">
        <v>126752000000</v>
      </c>
      <c r="W38" s="30">
        <v>97797303300</v>
      </c>
      <c r="X38" s="30">
        <v>117769000000</v>
      </c>
      <c r="Y38" s="30">
        <v>135672000000</v>
      </c>
      <c r="Z38" s="30">
        <v>127089000000</v>
      </c>
      <c r="AA38" s="30">
        <v>129506000000</v>
      </c>
      <c r="AB38" s="30">
        <v>126787000000</v>
      </c>
      <c r="AC38" s="30">
        <v>111921000000</v>
      </c>
      <c r="AD38" s="30">
        <v>111965000000</v>
      </c>
      <c r="AE38" s="30">
        <v>119719000000</v>
      </c>
      <c r="AF38" s="30">
        <v>122214000000</v>
      </c>
      <c r="AG38" s="30">
        <v>116939000000</v>
      </c>
      <c r="AH38" s="30">
        <v>118113000000</v>
      </c>
      <c r="AI38" s="30">
        <v>143932000000</v>
      </c>
      <c r="AJ38" s="31"/>
    </row>
    <row r="39" spans="1:36" ht="14.5" x14ac:dyDescent="0.35">
      <c r="A39" s="3" t="s">
        <v>114</v>
      </c>
      <c r="B39" s="3" t="s">
        <v>115</v>
      </c>
      <c r="C39" s="5" t="s">
        <v>116</v>
      </c>
      <c r="D39" s="32"/>
      <c r="E39" s="32"/>
      <c r="F39" s="32"/>
      <c r="G39" s="32"/>
      <c r="H39" s="32"/>
      <c r="I39" s="30">
        <v>1232978757</v>
      </c>
      <c r="J39" s="30">
        <v>1271095071</v>
      </c>
      <c r="K39" s="30">
        <v>1345863390</v>
      </c>
      <c r="L39" s="30">
        <v>1431971298</v>
      </c>
      <c r="M39" s="30">
        <v>1372633092</v>
      </c>
      <c r="N39" s="30">
        <v>1414974661</v>
      </c>
      <c r="O39" s="30">
        <v>1596096142</v>
      </c>
      <c r="P39" s="30">
        <v>1878115287</v>
      </c>
      <c r="Q39" s="30">
        <v>2578364950</v>
      </c>
      <c r="R39" s="30">
        <v>3088914286</v>
      </c>
      <c r="S39" s="30">
        <v>3704488248</v>
      </c>
      <c r="T39" s="30">
        <v>4587246268</v>
      </c>
      <c r="U39" s="30">
        <v>6034868601</v>
      </c>
      <c r="V39" s="30">
        <v>6382211806</v>
      </c>
      <c r="W39" s="30">
        <v>4608856627</v>
      </c>
      <c r="X39" s="30">
        <v>4763970662</v>
      </c>
      <c r="Y39" s="30">
        <v>5971195724</v>
      </c>
      <c r="Z39" s="30">
        <v>5816109839</v>
      </c>
      <c r="AA39" s="30">
        <v>6366842490</v>
      </c>
      <c r="AB39" s="30">
        <v>6597968590</v>
      </c>
      <c r="AC39" s="30">
        <v>5462487005</v>
      </c>
      <c r="AD39" s="30">
        <v>5788922855</v>
      </c>
      <c r="AE39" s="30">
        <v>6461552653</v>
      </c>
      <c r="AF39" s="30">
        <v>7357333606</v>
      </c>
      <c r="AG39" s="30">
        <v>7133087832</v>
      </c>
      <c r="AH39" s="30">
        <v>7146003755</v>
      </c>
      <c r="AI39" s="30">
        <v>8593562824</v>
      </c>
      <c r="AJ39" s="31"/>
    </row>
    <row r="40" spans="1:36" ht="14.5" x14ac:dyDescent="0.35">
      <c r="A40" s="3" t="s">
        <v>117</v>
      </c>
      <c r="B40" s="3" t="s">
        <v>118</v>
      </c>
      <c r="C40" s="5" t="s">
        <v>119</v>
      </c>
      <c r="D40" s="30">
        <v>298937000000</v>
      </c>
      <c r="E40" s="30">
        <v>304533000000</v>
      </c>
      <c r="F40" s="30">
        <v>309796000000</v>
      </c>
      <c r="G40" s="30">
        <v>272599000000</v>
      </c>
      <c r="H40" s="30">
        <v>298906000000</v>
      </c>
      <c r="I40" s="30">
        <v>326685000000</v>
      </c>
      <c r="J40" s="30">
        <v>346913000000</v>
      </c>
      <c r="K40" s="30">
        <v>367634000000</v>
      </c>
      <c r="L40" s="30">
        <v>379430000000</v>
      </c>
      <c r="M40" s="30">
        <v>380155000000</v>
      </c>
      <c r="N40" s="30">
        <v>376258000000</v>
      </c>
      <c r="O40" s="30">
        <v>355939000000</v>
      </c>
      <c r="P40" s="30">
        <v>379212000000</v>
      </c>
      <c r="Q40" s="30">
        <v>427941000000</v>
      </c>
      <c r="R40" s="30">
        <v>489949000000</v>
      </c>
      <c r="S40" s="30">
        <v>515240000000</v>
      </c>
      <c r="T40" s="30">
        <v>544434000000</v>
      </c>
      <c r="U40" s="30">
        <v>609048000000</v>
      </c>
      <c r="V40" s="30">
        <v>583439000000</v>
      </c>
      <c r="W40" s="30">
        <v>448570000000</v>
      </c>
      <c r="X40" s="30">
        <v>468295000000</v>
      </c>
      <c r="Y40" s="30">
        <v>488513000000</v>
      </c>
      <c r="Z40" s="30">
        <v>494102000000</v>
      </c>
      <c r="AA40" s="30">
        <v>517417000000</v>
      </c>
      <c r="AB40" s="30">
        <v>556965000000</v>
      </c>
      <c r="AC40" s="30">
        <v>528093000000</v>
      </c>
      <c r="AD40" s="30">
        <v>472001000000</v>
      </c>
      <c r="AE40" s="30">
        <v>475560000000</v>
      </c>
      <c r="AF40" s="30">
        <v>511173000000</v>
      </c>
      <c r="AG40" s="30">
        <v>504677000000</v>
      </c>
      <c r="AH40" s="30">
        <v>459555000000</v>
      </c>
      <c r="AI40" s="30">
        <v>547532000000</v>
      </c>
      <c r="AJ40" s="32"/>
    </row>
    <row r="41" spans="1:36" ht="14.5" x14ac:dyDescent="0.35">
      <c r="A41" s="3" t="s">
        <v>120</v>
      </c>
      <c r="B41" s="3" t="s">
        <v>121</v>
      </c>
      <c r="C41" s="5" t="s">
        <v>122</v>
      </c>
      <c r="D41" s="30">
        <v>81309681111</v>
      </c>
      <c r="E41" s="30">
        <v>81538463738</v>
      </c>
      <c r="F41" s="30">
        <v>82756569478</v>
      </c>
      <c r="G41" s="30">
        <v>79180230103</v>
      </c>
      <c r="H41" s="30">
        <v>90138924472</v>
      </c>
      <c r="I41" s="30">
        <v>102605000000</v>
      </c>
      <c r="J41" s="30">
        <v>95325702265</v>
      </c>
      <c r="K41" s="30">
        <v>80438027975</v>
      </c>
      <c r="L41" s="30">
        <v>80868808801</v>
      </c>
      <c r="M41" s="30">
        <v>78285177739</v>
      </c>
      <c r="N41" s="30">
        <v>71111286712</v>
      </c>
      <c r="O41" s="30">
        <v>75211495615</v>
      </c>
      <c r="P41" s="30">
        <v>81760665341</v>
      </c>
      <c r="Q41" s="30">
        <v>94162772704</v>
      </c>
      <c r="R41" s="30">
        <v>103206000000</v>
      </c>
      <c r="S41" s="30">
        <v>108031000000</v>
      </c>
      <c r="T41" s="30">
        <v>114837000000</v>
      </c>
      <c r="U41" s="30">
        <v>127254000000</v>
      </c>
      <c r="V41" s="30">
        <v>147185000000</v>
      </c>
      <c r="W41" s="30">
        <v>137128000000</v>
      </c>
      <c r="X41" s="30">
        <v>147883000000</v>
      </c>
      <c r="Y41" s="30">
        <v>179198000000</v>
      </c>
      <c r="Z41" s="30">
        <v>168886000000</v>
      </c>
      <c r="AA41" s="30">
        <v>174456000000</v>
      </c>
      <c r="AB41" s="30">
        <v>176722000000</v>
      </c>
      <c r="AC41" s="30">
        <v>167984000000</v>
      </c>
      <c r="AD41" s="30">
        <v>165714000000</v>
      </c>
      <c r="AE41" s="30">
        <v>168362000000</v>
      </c>
      <c r="AF41" s="30">
        <v>177213000000</v>
      </c>
      <c r="AG41" s="30">
        <v>178331000000</v>
      </c>
      <c r="AH41" s="30">
        <v>183589000000</v>
      </c>
      <c r="AI41" s="30">
        <v>196943000000</v>
      </c>
      <c r="AJ41" s="31"/>
    </row>
    <row r="42" spans="1:36" ht="14.5" x14ac:dyDescent="0.35">
      <c r="A42" s="3" t="s">
        <v>123</v>
      </c>
      <c r="B42" s="3" t="s">
        <v>124</v>
      </c>
      <c r="C42" s="5" t="s">
        <v>125</v>
      </c>
      <c r="D42" s="32"/>
      <c r="E42" s="32"/>
      <c r="F42" s="32"/>
      <c r="G42" s="32"/>
      <c r="H42" s="32"/>
      <c r="I42" s="30">
        <v>24718460798</v>
      </c>
      <c r="J42" s="30">
        <v>27466562334</v>
      </c>
      <c r="K42" s="30">
        <v>28850151910</v>
      </c>
      <c r="L42" s="30">
        <v>28456912450</v>
      </c>
      <c r="M42" s="30">
        <v>27749689349</v>
      </c>
      <c r="N42" s="30">
        <v>31359145513</v>
      </c>
      <c r="O42" s="30">
        <v>29222436693</v>
      </c>
      <c r="P42" s="30">
        <v>26801740259</v>
      </c>
      <c r="Q42" s="30">
        <v>27805796755</v>
      </c>
      <c r="R42" s="30">
        <v>28632702811</v>
      </c>
      <c r="S42" s="30">
        <v>31182358669</v>
      </c>
      <c r="T42" s="30">
        <v>34071394811</v>
      </c>
      <c r="U42" s="30">
        <v>40084154719</v>
      </c>
      <c r="V42" s="30">
        <v>46918717949</v>
      </c>
      <c r="W42" s="30">
        <v>43369224881</v>
      </c>
      <c r="X42" s="30">
        <v>49363174399</v>
      </c>
      <c r="Y42" s="30">
        <v>53456055003</v>
      </c>
      <c r="Z42" s="30">
        <v>53491880370</v>
      </c>
      <c r="AA42" s="30">
        <v>61068806230</v>
      </c>
      <c r="AB42" s="30">
        <v>62313626194</v>
      </c>
      <c r="AC42" s="30">
        <v>60145030659</v>
      </c>
      <c r="AD42" s="30">
        <v>61114217607</v>
      </c>
      <c r="AE42" s="30">
        <v>65867335795</v>
      </c>
      <c r="AF42" s="30">
        <v>70114748210</v>
      </c>
      <c r="AG42" s="30">
        <v>74997549746</v>
      </c>
      <c r="AH42" s="30">
        <v>74968597573</v>
      </c>
      <c r="AI42" s="30">
        <v>83890367075</v>
      </c>
      <c r="AJ42" s="31"/>
    </row>
    <row r="43" spans="1:36" ht="14.5" x14ac:dyDescent="0.35">
      <c r="A43" s="3" t="s">
        <v>126</v>
      </c>
      <c r="B43" s="3" t="s">
        <v>127</v>
      </c>
      <c r="C43" s="5" t="s">
        <v>128</v>
      </c>
      <c r="D43" s="32"/>
      <c r="E43" s="32"/>
      <c r="F43" s="32"/>
      <c r="G43" s="32"/>
      <c r="H43" s="30">
        <v>1727280000000</v>
      </c>
      <c r="I43" s="30">
        <v>1903040000000</v>
      </c>
      <c r="J43" s="30">
        <v>1688030000000</v>
      </c>
      <c r="K43" s="30">
        <v>1524230000000</v>
      </c>
      <c r="L43" s="30">
        <v>1367910000000</v>
      </c>
      <c r="M43" s="30">
        <v>1523950000000</v>
      </c>
      <c r="N43" s="30">
        <v>1615390000000</v>
      </c>
      <c r="O43" s="30">
        <v>1355340000000</v>
      </c>
      <c r="P43" s="30">
        <v>1264160000000</v>
      </c>
      <c r="Q43" s="30">
        <v>1359440000000</v>
      </c>
      <c r="R43" s="30">
        <v>1466320000000</v>
      </c>
      <c r="S43" s="30">
        <v>1443240000000</v>
      </c>
      <c r="T43" s="30">
        <v>1365110000000</v>
      </c>
      <c r="U43" s="30">
        <v>1355480000000</v>
      </c>
      <c r="V43" s="30">
        <v>1469850000000</v>
      </c>
      <c r="W43" s="30">
        <v>1434050000000</v>
      </c>
      <c r="X43" s="30">
        <v>1631890000000</v>
      </c>
      <c r="Y43" s="30">
        <v>1664340000000</v>
      </c>
      <c r="Z43" s="30">
        <v>1666110000000</v>
      </c>
      <c r="AA43" s="30">
        <v>1389120000000</v>
      </c>
      <c r="AB43" s="30">
        <v>1337550000000</v>
      </c>
      <c r="AC43" s="30">
        <v>1270530000000</v>
      </c>
      <c r="AD43" s="30">
        <v>1432550000000</v>
      </c>
      <c r="AE43" s="30">
        <v>1424150000000</v>
      </c>
      <c r="AF43" s="30">
        <v>1459950000000</v>
      </c>
      <c r="AG43" s="30">
        <v>1466410000000</v>
      </c>
      <c r="AH43" s="30">
        <v>1462480000000</v>
      </c>
      <c r="AI43" s="32"/>
      <c r="AJ43" s="31"/>
    </row>
    <row r="44" spans="1:36" ht="14.5" x14ac:dyDescent="0.35">
      <c r="A44" s="3" t="s">
        <v>129</v>
      </c>
      <c r="B44" s="3" t="s">
        <v>130</v>
      </c>
      <c r="C44" s="5" t="s">
        <v>131</v>
      </c>
      <c r="D44" s="30">
        <v>12072551246</v>
      </c>
      <c r="E44" s="30">
        <v>11107922575</v>
      </c>
      <c r="F44" s="30">
        <v>10811888558</v>
      </c>
      <c r="G44" s="30">
        <v>12145345943</v>
      </c>
      <c r="H44" s="30">
        <v>14679162342</v>
      </c>
      <c r="I44" s="30">
        <v>16441950053</v>
      </c>
      <c r="J44" s="30">
        <v>17578742889</v>
      </c>
      <c r="K44" s="30">
        <v>16394755090</v>
      </c>
      <c r="L44" s="30">
        <v>13387546713</v>
      </c>
      <c r="M44" s="30">
        <v>14136696248</v>
      </c>
      <c r="N44" s="30">
        <v>12413823387</v>
      </c>
      <c r="O44" s="30">
        <v>12449773983</v>
      </c>
      <c r="P44" s="30">
        <v>15896298487</v>
      </c>
      <c r="Q44" s="30">
        <v>20525222914</v>
      </c>
      <c r="R44" s="30">
        <v>24471932773</v>
      </c>
      <c r="S44" s="30">
        <v>27466028304</v>
      </c>
      <c r="T44" s="30">
        <v>25648790610</v>
      </c>
      <c r="U44" s="30">
        <v>31510986992</v>
      </c>
      <c r="V44" s="30">
        <v>30943276868</v>
      </c>
      <c r="W44" s="30">
        <v>25979761384</v>
      </c>
      <c r="X44" s="30">
        <v>31026048754</v>
      </c>
      <c r="Y44" s="30">
        <v>35332297409</v>
      </c>
      <c r="Z44" s="30">
        <v>36868348548</v>
      </c>
      <c r="AA44" s="30">
        <v>38730269942</v>
      </c>
      <c r="AB44" s="30">
        <v>43035975998</v>
      </c>
      <c r="AC44" s="30">
        <v>37679875870</v>
      </c>
      <c r="AD44" s="30">
        <v>37948521606</v>
      </c>
      <c r="AE44" s="30">
        <v>42276287976</v>
      </c>
      <c r="AF44" s="30">
        <v>43067732989</v>
      </c>
      <c r="AG44" s="30">
        <v>43533229021</v>
      </c>
      <c r="AH44" s="32"/>
      <c r="AI44" s="32"/>
      <c r="AJ44" s="31"/>
    </row>
    <row r="45" spans="1:36" ht="14.5" x14ac:dyDescent="0.35">
      <c r="A45" s="3" t="s">
        <v>132</v>
      </c>
      <c r="B45" s="3" t="s">
        <v>133</v>
      </c>
      <c r="C45" s="3" t="s">
        <v>134</v>
      </c>
      <c r="D45" s="30" t="s">
        <v>1029</v>
      </c>
      <c r="E45" s="30" t="s">
        <v>1030</v>
      </c>
      <c r="F45" s="30" t="s">
        <v>1031</v>
      </c>
      <c r="G45" s="30" t="s">
        <v>1032</v>
      </c>
      <c r="H45" s="30" t="s">
        <v>1033</v>
      </c>
      <c r="I45" s="30" t="s">
        <v>1034</v>
      </c>
      <c r="J45" s="30" t="s">
        <v>1035</v>
      </c>
      <c r="K45" s="30" t="s">
        <v>1036</v>
      </c>
      <c r="L45" s="30" t="s">
        <v>1037</v>
      </c>
      <c r="M45" s="30" t="s">
        <v>1038</v>
      </c>
      <c r="N45" s="30" t="s">
        <v>1039</v>
      </c>
      <c r="O45" s="30" t="s">
        <v>1040</v>
      </c>
      <c r="P45" s="30" t="s">
        <v>1041</v>
      </c>
      <c r="Q45" s="30" t="s">
        <v>1042</v>
      </c>
      <c r="R45" s="30" t="s">
        <v>1043</v>
      </c>
      <c r="S45" s="30" t="s">
        <v>1044</v>
      </c>
      <c r="T45" s="30" t="s">
        <v>1045</v>
      </c>
      <c r="U45" s="30" t="s">
        <v>1046</v>
      </c>
      <c r="V45" s="30" t="s">
        <v>1047</v>
      </c>
      <c r="W45" s="30" t="s">
        <v>1048</v>
      </c>
      <c r="X45" s="30" t="s">
        <v>1049</v>
      </c>
      <c r="Y45" s="30" t="s">
        <v>1050</v>
      </c>
      <c r="Z45" s="30" t="s">
        <v>1051</v>
      </c>
      <c r="AA45" s="30" t="s">
        <v>1052</v>
      </c>
      <c r="AB45" s="30" t="s">
        <v>1053</v>
      </c>
      <c r="AC45" s="30" t="s">
        <v>1054</v>
      </c>
      <c r="AD45" s="30" t="s">
        <v>1055</v>
      </c>
      <c r="AE45" s="30" t="s">
        <v>1056</v>
      </c>
      <c r="AF45" s="30" t="s">
        <v>1057</v>
      </c>
      <c r="AG45" s="30" t="s">
        <v>1058</v>
      </c>
      <c r="AH45" s="30" t="s">
        <v>1059</v>
      </c>
      <c r="AI45" s="30" t="s">
        <v>1060</v>
      </c>
      <c r="AJ45" s="31"/>
    </row>
    <row r="46" spans="1:36" ht="14.5" x14ac:dyDescent="0.35">
      <c r="A46" s="3" t="s">
        <v>135</v>
      </c>
      <c r="B46" s="3" t="s">
        <v>136</v>
      </c>
      <c r="C46" s="3" t="s">
        <v>137</v>
      </c>
      <c r="D46" s="30" t="s">
        <v>1061</v>
      </c>
      <c r="E46" s="30" t="s">
        <v>1062</v>
      </c>
      <c r="F46" s="30" t="s">
        <v>1063</v>
      </c>
      <c r="G46" s="30" t="s">
        <v>1064</v>
      </c>
      <c r="H46" s="30" t="s">
        <v>1065</v>
      </c>
      <c r="I46" s="30" t="s">
        <v>1066</v>
      </c>
      <c r="J46" s="30" t="s">
        <v>1067</v>
      </c>
      <c r="K46" s="30" t="s">
        <v>1068</v>
      </c>
      <c r="L46" s="30" t="s">
        <v>1069</v>
      </c>
      <c r="M46" s="30" t="s">
        <v>1070</v>
      </c>
      <c r="N46" s="30" t="s">
        <v>1071</v>
      </c>
      <c r="O46" s="30" t="s">
        <v>1072</v>
      </c>
      <c r="P46" s="30" t="s">
        <v>1073</v>
      </c>
      <c r="Q46" s="30" t="s">
        <v>1074</v>
      </c>
      <c r="R46" s="30" t="s">
        <v>1075</v>
      </c>
      <c r="S46" s="30" t="s">
        <v>1076</v>
      </c>
      <c r="T46" s="30" t="s">
        <v>1077</v>
      </c>
      <c r="U46" s="30" t="s">
        <v>1078</v>
      </c>
      <c r="V46" s="30" t="s">
        <v>1079</v>
      </c>
      <c r="W46" s="30" t="s">
        <v>1080</v>
      </c>
      <c r="X46" s="30" t="s">
        <v>1081</v>
      </c>
      <c r="Y46" s="30" t="s">
        <v>1082</v>
      </c>
      <c r="Z46" s="30" t="s">
        <v>1083</v>
      </c>
      <c r="AA46" s="30" t="s">
        <v>1084</v>
      </c>
      <c r="AB46" s="30" t="s">
        <v>1085</v>
      </c>
      <c r="AC46" s="30" t="s">
        <v>1086</v>
      </c>
      <c r="AD46" s="30" t="s">
        <v>1087</v>
      </c>
      <c r="AE46" s="30" t="s">
        <v>1088</v>
      </c>
      <c r="AF46" s="30" t="s">
        <v>1089</v>
      </c>
      <c r="AG46" s="30" t="s">
        <v>1090</v>
      </c>
      <c r="AH46" s="30" t="s">
        <v>1091</v>
      </c>
      <c r="AI46" s="30" t="s">
        <v>1092</v>
      </c>
      <c r="AJ46" s="31"/>
    </row>
    <row r="47" spans="1:36" ht="14.5" x14ac:dyDescent="0.35">
      <c r="A47" s="3" t="s">
        <v>138</v>
      </c>
      <c r="B47" s="3" t="s">
        <v>139</v>
      </c>
      <c r="C47" s="3" t="s">
        <v>140</v>
      </c>
      <c r="D47" s="30" t="s">
        <v>1093</v>
      </c>
      <c r="E47" s="30" t="s">
        <v>1094</v>
      </c>
      <c r="F47" s="30" t="s">
        <v>1095</v>
      </c>
      <c r="G47" s="30" t="s">
        <v>1096</v>
      </c>
      <c r="H47" s="30" t="s">
        <v>1097</v>
      </c>
      <c r="I47" s="30" t="s">
        <v>1098</v>
      </c>
      <c r="J47" s="30" t="s">
        <v>1099</v>
      </c>
      <c r="K47" s="30" t="s">
        <v>1100</v>
      </c>
      <c r="L47" s="30" t="s">
        <v>1101</v>
      </c>
      <c r="M47" s="30" t="s">
        <v>1102</v>
      </c>
      <c r="N47" s="30" t="s">
        <v>1103</v>
      </c>
      <c r="O47" s="30" t="s">
        <v>1104</v>
      </c>
      <c r="P47" s="30" t="s">
        <v>1105</v>
      </c>
      <c r="Q47" s="30" t="s">
        <v>1106</v>
      </c>
      <c r="R47" s="30" t="s">
        <v>1107</v>
      </c>
      <c r="S47" s="30" t="s">
        <v>1108</v>
      </c>
      <c r="T47" s="30" t="s">
        <v>1109</v>
      </c>
      <c r="U47" s="30" t="s">
        <v>1110</v>
      </c>
      <c r="V47" s="30" t="s">
        <v>1111</v>
      </c>
      <c r="W47" s="30" t="s">
        <v>1112</v>
      </c>
      <c r="X47" s="30" t="s">
        <v>1113</v>
      </c>
      <c r="Y47" s="30" t="s">
        <v>1114</v>
      </c>
      <c r="Z47" s="30" t="s">
        <v>1115</v>
      </c>
      <c r="AA47" s="30" t="s">
        <v>1116</v>
      </c>
      <c r="AB47" s="30" t="s">
        <v>1117</v>
      </c>
      <c r="AC47" s="30" t="s">
        <v>1118</v>
      </c>
      <c r="AD47" s="30" t="s">
        <v>1119</v>
      </c>
      <c r="AE47" s="30" t="s">
        <v>1120</v>
      </c>
      <c r="AF47" s="30" t="s">
        <v>1121</v>
      </c>
      <c r="AG47" s="30" t="s">
        <v>1122</v>
      </c>
      <c r="AH47" s="30" t="s">
        <v>1123</v>
      </c>
      <c r="AI47" s="30" t="s">
        <v>1124</v>
      </c>
      <c r="AJ47" s="31"/>
    </row>
    <row r="48" spans="1:36" ht="14.5" x14ac:dyDescent="0.35">
      <c r="A48" s="3" t="s">
        <v>141</v>
      </c>
      <c r="B48" s="3" t="s">
        <v>142</v>
      </c>
      <c r="C48" s="3" t="s">
        <v>143</v>
      </c>
      <c r="D48" s="30" t="s">
        <v>1125</v>
      </c>
      <c r="E48" s="30" t="s">
        <v>1126</v>
      </c>
      <c r="F48" s="30" t="s">
        <v>1127</v>
      </c>
      <c r="G48" s="30" t="s">
        <v>1128</v>
      </c>
      <c r="H48" s="30" t="s">
        <v>1129</v>
      </c>
      <c r="I48" s="30" t="s">
        <v>1130</v>
      </c>
      <c r="J48" s="30" t="s">
        <v>1131</v>
      </c>
      <c r="K48" s="30" t="s">
        <v>1132</v>
      </c>
      <c r="L48" s="30" t="s">
        <v>1133</v>
      </c>
      <c r="M48" s="30" t="s">
        <v>1134</v>
      </c>
      <c r="N48" s="30" t="s">
        <v>1135</v>
      </c>
      <c r="O48" s="30" t="s">
        <v>1136</v>
      </c>
      <c r="P48" s="30" t="s">
        <v>1137</v>
      </c>
      <c r="Q48" s="30" t="s">
        <v>1138</v>
      </c>
      <c r="R48" s="30" t="s">
        <v>1139</v>
      </c>
      <c r="S48" s="30" t="s">
        <v>1140</v>
      </c>
      <c r="T48" s="30" t="s">
        <v>1141</v>
      </c>
      <c r="U48" s="30" t="s">
        <v>1142</v>
      </c>
      <c r="V48" s="30" t="s">
        <v>1143</v>
      </c>
      <c r="W48" s="30" t="s">
        <v>1144</v>
      </c>
      <c r="X48" s="30" t="s">
        <v>1145</v>
      </c>
      <c r="Y48" s="30" t="s">
        <v>1146</v>
      </c>
      <c r="Z48" s="30" t="s">
        <v>1147</v>
      </c>
      <c r="AA48" s="30" t="s">
        <v>1148</v>
      </c>
      <c r="AB48" s="30" t="s">
        <v>1149</v>
      </c>
      <c r="AC48" s="30" t="s">
        <v>1150</v>
      </c>
      <c r="AD48" s="30" t="s">
        <v>1151</v>
      </c>
      <c r="AE48" s="30" t="s">
        <v>1152</v>
      </c>
      <c r="AF48" s="30" t="s">
        <v>1153</v>
      </c>
      <c r="AG48" s="30" t="s">
        <v>1154</v>
      </c>
      <c r="AH48" s="30" t="s">
        <v>1155</v>
      </c>
      <c r="AI48" s="30" t="s">
        <v>1156</v>
      </c>
      <c r="AJ48" s="31"/>
    </row>
    <row r="49" spans="1:36" ht="14.5" x14ac:dyDescent="0.35">
      <c r="A49" s="3" t="s">
        <v>144</v>
      </c>
      <c r="B49" s="3" t="s">
        <v>145</v>
      </c>
      <c r="C49" s="3" t="s">
        <v>146</v>
      </c>
      <c r="D49" s="30" t="s">
        <v>1157</v>
      </c>
      <c r="E49" s="30" t="s">
        <v>1158</v>
      </c>
      <c r="F49" s="30" t="s">
        <v>1159</v>
      </c>
      <c r="G49" s="30" t="s">
        <v>1160</v>
      </c>
      <c r="H49" s="30" t="s">
        <v>1161</v>
      </c>
      <c r="I49" s="30" t="s">
        <v>1162</v>
      </c>
      <c r="J49" s="30" t="s">
        <v>1163</v>
      </c>
      <c r="K49" s="30" t="s">
        <v>1164</v>
      </c>
      <c r="L49" s="30" t="s">
        <v>1165</v>
      </c>
      <c r="M49" s="30" t="s">
        <v>1166</v>
      </c>
      <c r="N49" s="30" t="s">
        <v>1167</v>
      </c>
      <c r="O49" s="30" t="s">
        <v>1168</v>
      </c>
      <c r="P49" s="30" t="s">
        <v>1169</v>
      </c>
      <c r="Q49" s="30" t="s">
        <v>1170</v>
      </c>
      <c r="R49" s="30" t="s">
        <v>1171</v>
      </c>
      <c r="S49" s="30" t="s">
        <v>1172</v>
      </c>
      <c r="T49" s="30" t="s">
        <v>1173</v>
      </c>
      <c r="U49" s="30" t="s">
        <v>1174</v>
      </c>
      <c r="V49" s="30" t="s">
        <v>1175</v>
      </c>
      <c r="W49" s="30" t="s">
        <v>1176</v>
      </c>
      <c r="X49" s="30" t="s">
        <v>1177</v>
      </c>
      <c r="Y49" s="30" t="s">
        <v>1178</v>
      </c>
      <c r="Z49" s="30" t="s">
        <v>1179</v>
      </c>
      <c r="AA49" s="30" t="s">
        <v>1180</v>
      </c>
      <c r="AB49" s="30" t="s">
        <v>1181</v>
      </c>
      <c r="AC49" s="30" t="s">
        <v>1182</v>
      </c>
      <c r="AD49" s="30" t="s">
        <v>1183</v>
      </c>
      <c r="AE49" s="30" t="s">
        <v>1184</v>
      </c>
      <c r="AF49" s="30" t="s">
        <v>1185</v>
      </c>
      <c r="AG49" s="30" t="s">
        <v>1186</v>
      </c>
      <c r="AH49" s="30" t="s">
        <v>1187</v>
      </c>
      <c r="AI49" s="30" t="s">
        <v>1188</v>
      </c>
      <c r="AJ49" s="31"/>
    </row>
    <row r="50" spans="1:36" ht="14.5" x14ac:dyDescent="0.35">
      <c r="A50" s="3" t="s">
        <v>147</v>
      </c>
      <c r="B50" s="3" t="s">
        <v>148</v>
      </c>
      <c r="C50" s="3" t="s">
        <v>149</v>
      </c>
      <c r="D50" s="30" t="s">
        <v>1189</v>
      </c>
      <c r="E50" s="30" t="s">
        <v>1190</v>
      </c>
      <c r="F50" s="30" t="s">
        <v>1191</v>
      </c>
      <c r="G50" s="30" t="s">
        <v>1192</v>
      </c>
      <c r="H50" s="30" t="s">
        <v>1193</v>
      </c>
      <c r="I50" s="30" t="s">
        <v>1194</v>
      </c>
      <c r="J50" s="30" t="s">
        <v>1195</v>
      </c>
      <c r="K50" s="30" t="s">
        <v>1196</v>
      </c>
      <c r="L50" s="30" t="s">
        <v>1197</v>
      </c>
      <c r="M50" s="30" t="s">
        <v>1198</v>
      </c>
      <c r="N50" s="30" t="s">
        <v>1199</v>
      </c>
      <c r="O50" s="30" t="s">
        <v>1200</v>
      </c>
      <c r="P50" s="30" t="s">
        <v>1201</v>
      </c>
      <c r="Q50" s="30" t="s">
        <v>1202</v>
      </c>
      <c r="R50" s="30" t="s">
        <v>1203</v>
      </c>
      <c r="S50" s="30" t="s">
        <v>1204</v>
      </c>
      <c r="T50" s="30" t="s">
        <v>1205</v>
      </c>
      <c r="U50" s="30" t="s">
        <v>1206</v>
      </c>
      <c r="V50" s="30" t="s">
        <v>1207</v>
      </c>
      <c r="W50" s="30" t="s">
        <v>1208</v>
      </c>
      <c r="X50" s="30" t="s">
        <v>1209</v>
      </c>
      <c r="Y50" s="30" t="s">
        <v>1210</v>
      </c>
      <c r="Z50" s="30" t="s">
        <v>1211</v>
      </c>
      <c r="AA50" s="30" t="s">
        <v>1212</v>
      </c>
      <c r="AB50" s="30" t="s">
        <v>1213</v>
      </c>
      <c r="AC50" s="30" t="s">
        <v>1214</v>
      </c>
      <c r="AD50" s="30" t="s">
        <v>1215</v>
      </c>
      <c r="AE50" s="30" t="s">
        <v>1216</v>
      </c>
      <c r="AF50" s="30" t="s">
        <v>1217</v>
      </c>
      <c r="AG50" s="30" t="s">
        <v>1218</v>
      </c>
      <c r="AH50" s="30" t="s">
        <v>1219</v>
      </c>
      <c r="AI50" s="30" t="s">
        <v>1220</v>
      </c>
      <c r="AJ50" s="31"/>
    </row>
    <row r="51" spans="1:36" ht="14.5" x14ac:dyDescent="0.35">
      <c r="A51" s="3" t="s">
        <v>150</v>
      </c>
      <c r="B51" s="3" t="s">
        <v>151</v>
      </c>
      <c r="C51" s="3" t="s">
        <v>152</v>
      </c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0" t="s">
        <v>1221</v>
      </c>
      <c r="P51" s="30" t="s">
        <v>1222</v>
      </c>
      <c r="Q51" s="30" t="s">
        <v>1223</v>
      </c>
      <c r="R51" s="30" t="s">
        <v>1224</v>
      </c>
      <c r="S51" s="30" t="s">
        <v>1225</v>
      </c>
      <c r="T51" s="30" t="s">
        <v>1226</v>
      </c>
      <c r="U51" s="30" t="s">
        <v>1227</v>
      </c>
      <c r="V51" s="30" t="s">
        <v>1228</v>
      </c>
      <c r="W51" s="30" t="s">
        <v>1229</v>
      </c>
      <c r="X51" s="30" t="s">
        <v>1230</v>
      </c>
      <c r="Y51" s="30" t="s">
        <v>1231</v>
      </c>
      <c r="Z51" s="30" t="s">
        <v>1232</v>
      </c>
      <c r="AA51" s="30" t="s">
        <v>1233</v>
      </c>
      <c r="AB51" s="30" t="s">
        <v>1234</v>
      </c>
      <c r="AC51" s="30" t="s">
        <v>1235</v>
      </c>
      <c r="AD51" s="30" t="s">
        <v>1236</v>
      </c>
      <c r="AE51" s="30" t="s">
        <v>1237</v>
      </c>
      <c r="AF51" s="30" t="s">
        <v>1238</v>
      </c>
      <c r="AG51" s="30" t="s">
        <v>1239</v>
      </c>
      <c r="AH51" s="30" t="s">
        <v>1240</v>
      </c>
      <c r="AI51" s="30" t="s">
        <v>1241</v>
      </c>
      <c r="AJ51" s="31"/>
    </row>
    <row r="52" spans="1:36" ht="14.5" x14ac:dyDescent="0.35">
      <c r="A52" s="3" t="s">
        <v>153</v>
      </c>
      <c r="B52" s="3" t="s">
        <v>154</v>
      </c>
      <c r="C52" s="3" t="s">
        <v>155</v>
      </c>
      <c r="D52" s="30" t="s">
        <v>1242</v>
      </c>
      <c r="E52" s="30" t="s">
        <v>1243</v>
      </c>
      <c r="F52" s="30" t="s">
        <v>1244</v>
      </c>
      <c r="G52" s="30" t="s">
        <v>1245</v>
      </c>
      <c r="H52" s="30" t="s">
        <v>1246</v>
      </c>
      <c r="I52" s="30" t="s">
        <v>1247</v>
      </c>
      <c r="J52" s="30" t="s">
        <v>1248</v>
      </c>
      <c r="K52" s="30" t="s">
        <v>1249</v>
      </c>
      <c r="L52" s="30" t="s">
        <v>1250</v>
      </c>
      <c r="M52" s="30" t="s">
        <v>1251</v>
      </c>
      <c r="N52" s="30" t="s">
        <v>1252</v>
      </c>
      <c r="O52" s="30" t="s">
        <v>1253</v>
      </c>
      <c r="P52" s="30" t="s">
        <v>1254</v>
      </c>
      <c r="Q52" s="30" t="s">
        <v>1255</v>
      </c>
      <c r="R52" s="30" t="s">
        <v>1256</v>
      </c>
      <c r="S52" s="30" t="s">
        <v>1257</v>
      </c>
      <c r="T52" s="30" t="s">
        <v>1258</v>
      </c>
      <c r="U52" s="30" t="s">
        <v>1259</v>
      </c>
      <c r="V52" s="30" t="s">
        <v>1260</v>
      </c>
      <c r="W52" s="30" t="s">
        <v>1261</v>
      </c>
      <c r="X52" s="30" t="s">
        <v>1262</v>
      </c>
      <c r="Y52" s="30" t="s">
        <v>1263</v>
      </c>
      <c r="Z52" s="30" t="s">
        <v>1264</v>
      </c>
      <c r="AA52" s="30" t="s">
        <v>1265</v>
      </c>
      <c r="AB52" s="30" t="s">
        <v>1266</v>
      </c>
      <c r="AC52" s="30" t="s">
        <v>1267</v>
      </c>
      <c r="AD52" s="30" t="s">
        <v>1268</v>
      </c>
      <c r="AE52" s="30" t="s">
        <v>1269</v>
      </c>
      <c r="AF52" s="30" t="s">
        <v>1270</v>
      </c>
      <c r="AG52" s="30" t="s">
        <v>1271</v>
      </c>
      <c r="AH52" s="30" t="s">
        <v>1272</v>
      </c>
      <c r="AI52" s="30" t="s">
        <v>1273</v>
      </c>
      <c r="AJ52" s="31"/>
    </row>
    <row r="53" spans="1:36" ht="14.5" x14ac:dyDescent="0.35">
      <c r="A53" s="3" t="s">
        <v>156</v>
      </c>
      <c r="B53" s="3" t="s">
        <v>157</v>
      </c>
      <c r="C53" s="3" t="s">
        <v>158</v>
      </c>
      <c r="D53" s="30" t="s">
        <v>1274</v>
      </c>
      <c r="E53" s="30" t="s">
        <v>1275</v>
      </c>
      <c r="F53" s="30" t="s">
        <v>1276</v>
      </c>
      <c r="G53" s="30" t="s">
        <v>1277</v>
      </c>
      <c r="H53" s="30" t="s">
        <v>1278</v>
      </c>
      <c r="I53" s="30" t="s">
        <v>1279</v>
      </c>
      <c r="J53" s="30" t="s">
        <v>1280</v>
      </c>
      <c r="K53" s="30" t="s">
        <v>1281</v>
      </c>
      <c r="L53" s="30" t="s">
        <v>1282</v>
      </c>
      <c r="M53" s="30" t="s">
        <v>1283</v>
      </c>
      <c r="N53" s="30" t="s">
        <v>1284</v>
      </c>
      <c r="O53" s="30" t="s">
        <v>1285</v>
      </c>
      <c r="P53" s="30" t="s">
        <v>1286</v>
      </c>
      <c r="Q53" s="30" t="s">
        <v>1287</v>
      </c>
      <c r="R53" s="30" t="s">
        <v>1288</v>
      </c>
      <c r="S53" s="30" t="s">
        <v>1289</v>
      </c>
      <c r="T53" s="30" t="s">
        <v>1290</v>
      </c>
      <c r="U53" s="30" t="s">
        <v>1291</v>
      </c>
      <c r="V53" s="30" t="s">
        <v>1292</v>
      </c>
      <c r="W53" s="30" t="s">
        <v>1293</v>
      </c>
      <c r="X53" s="30" t="s">
        <v>1294</v>
      </c>
      <c r="Y53" s="30" t="s">
        <v>1295</v>
      </c>
      <c r="Z53" s="30" t="s">
        <v>1296</v>
      </c>
      <c r="AA53" s="30" t="s">
        <v>1297</v>
      </c>
      <c r="AB53" s="30" t="s">
        <v>1298</v>
      </c>
      <c r="AC53" s="30" t="s">
        <v>1299</v>
      </c>
      <c r="AD53" s="30" t="s">
        <v>1300</v>
      </c>
      <c r="AE53" s="30" t="s">
        <v>1301</v>
      </c>
      <c r="AF53" s="30" t="s">
        <v>1302</v>
      </c>
      <c r="AG53" s="30" t="s">
        <v>1303</v>
      </c>
      <c r="AH53" s="30" t="s">
        <v>1304</v>
      </c>
      <c r="AI53" s="30" t="s">
        <v>1305</v>
      </c>
      <c r="AJ53" s="31"/>
    </row>
    <row r="54" spans="1:36" ht="14.5" x14ac:dyDescent="0.35">
      <c r="A54" s="3" t="s">
        <v>159</v>
      </c>
      <c r="B54" s="3" t="s">
        <v>160</v>
      </c>
      <c r="C54" s="3" t="s">
        <v>161</v>
      </c>
      <c r="D54" s="30" t="s">
        <v>1306</v>
      </c>
      <c r="E54" s="30" t="s">
        <v>1307</v>
      </c>
      <c r="F54" s="30" t="s">
        <v>1308</v>
      </c>
      <c r="G54" s="30" t="s">
        <v>1309</v>
      </c>
      <c r="H54" s="30" t="s">
        <v>1310</v>
      </c>
      <c r="I54" s="30" t="s">
        <v>1311</v>
      </c>
      <c r="J54" s="30" t="s">
        <v>1312</v>
      </c>
      <c r="K54" s="30" t="s">
        <v>1313</v>
      </c>
      <c r="L54" s="30" t="s">
        <v>1314</v>
      </c>
      <c r="M54" s="30" t="s">
        <v>1315</v>
      </c>
      <c r="N54" s="30" t="s">
        <v>1316</v>
      </c>
      <c r="O54" s="30" t="s">
        <v>1317</v>
      </c>
      <c r="P54" s="30" t="s">
        <v>1318</v>
      </c>
      <c r="Q54" s="30" t="s">
        <v>1319</v>
      </c>
      <c r="R54" s="30" t="s">
        <v>1320</v>
      </c>
      <c r="S54" s="30" t="s">
        <v>1321</v>
      </c>
      <c r="T54" s="30" t="s">
        <v>1322</v>
      </c>
      <c r="U54" s="30" t="s">
        <v>1323</v>
      </c>
      <c r="V54" s="30" t="s">
        <v>1324</v>
      </c>
      <c r="W54" s="30" t="s">
        <v>1325</v>
      </c>
      <c r="X54" s="30" t="s">
        <v>1326</v>
      </c>
      <c r="Y54" s="30" t="s">
        <v>1327</v>
      </c>
      <c r="Z54" s="30" t="s">
        <v>1328</v>
      </c>
      <c r="AA54" s="30" t="s">
        <v>1329</v>
      </c>
      <c r="AB54" s="30" t="s">
        <v>1330</v>
      </c>
      <c r="AC54" s="30" t="s">
        <v>1331</v>
      </c>
      <c r="AD54" s="30" t="s">
        <v>1332</v>
      </c>
      <c r="AE54" s="30" t="s">
        <v>1333</v>
      </c>
      <c r="AF54" s="30" t="s">
        <v>1334</v>
      </c>
      <c r="AG54" s="30" t="s">
        <v>1335</v>
      </c>
      <c r="AH54" s="30" t="s">
        <v>1336</v>
      </c>
      <c r="AI54" s="30" t="s">
        <v>1337</v>
      </c>
      <c r="AJ54" s="31"/>
    </row>
    <row r="55" spans="1:36" ht="14.5" x14ac:dyDescent="0.35">
      <c r="A55" s="3" t="s">
        <v>162</v>
      </c>
      <c r="B55" s="3" t="s">
        <v>163</v>
      </c>
      <c r="C55" s="3" t="s">
        <v>164</v>
      </c>
      <c r="D55" s="30" t="s">
        <v>1338</v>
      </c>
      <c r="E55" s="30" t="s">
        <v>1339</v>
      </c>
      <c r="F55" s="30" t="s">
        <v>1340</v>
      </c>
      <c r="G55" s="30" t="s">
        <v>1341</v>
      </c>
      <c r="H55" s="30" t="s">
        <v>1342</v>
      </c>
      <c r="I55" s="30" t="s">
        <v>1343</v>
      </c>
      <c r="J55" s="30" t="s">
        <v>1344</v>
      </c>
      <c r="K55" s="30" t="s">
        <v>1345</v>
      </c>
      <c r="L55" s="30" t="s">
        <v>1346</v>
      </c>
      <c r="M55" s="30" t="s">
        <v>1347</v>
      </c>
      <c r="N55" s="30" t="s">
        <v>1348</v>
      </c>
      <c r="O55" s="30" t="s">
        <v>1349</v>
      </c>
      <c r="P55" s="30" t="s">
        <v>1350</v>
      </c>
      <c r="Q55" s="30" t="s">
        <v>1351</v>
      </c>
      <c r="R55" s="30" t="s">
        <v>1352</v>
      </c>
      <c r="S55" s="30" t="s">
        <v>1353</v>
      </c>
      <c r="T55" s="30" t="s">
        <v>1354</v>
      </c>
      <c r="U55" s="30" t="s">
        <v>1355</v>
      </c>
      <c r="V55" s="30" t="s">
        <v>1356</v>
      </c>
      <c r="W55" s="30" t="s">
        <v>1357</v>
      </c>
      <c r="X55" s="30" t="s">
        <v>1358</v>
      </c>
      <c r="Y55" s="30" t="s">
        <v>1359</v>
      </c>
      <c r="Z55" s="30" t="s">
        <v>1360</v>
      </c>
      <c r="AA55" s="30" t="s">
        <v>1361</v>
      </c>
      <c r="AB55" s="30" t="s">
        <v>1362</v>
      </c>
      <c r="AC55" s="30" t="s">
        <v>1363</v>
      </c>
      <c r="AD55" s="30" t="s">
        <v>1364</v>
      </c>
      <c r="AE55" s="30" t="s">
        <v>1365</v>
      </c>
      <c r="AF55" s="30" t="s">
        <v>1366</v>
      </c>
      <c r="AG55" s="30" t="s">
        <v>1367</v>
      </c>
      <c r="AH55" s="30" t="s">
        <v>1368</v>
      </c>
      <c r="AI55" s="30" t="s">
        <v>1369</v>
      </c>
      <c r="AJ55" s="31"/>
    </row>
    <row r="56" spans="1:36" ht="14.5" x14ac:dyDescent="0.35">
      <c r="A56" s="3" t="s">
        <v>165</v>
      </c>
      <c r="B56" s="3" t="s">
        <v>166</v>
      </c>
      <c r="C56" s="3" t="s">
        <v>167</v>
      </c>
      <c r="D56" s="30" t="s">
        <v>1370</v>
      </c>
      <c r="E56" s="30" t="s">
        <v>1371</v>
      </c>
      <c r="F56" s="30" t="s">
        <v>1372</v>
      </c>
      <c r="G56" s="30" t="s">
        <v>1373</v>
      </c>
      <c r="H56" s="30" t="s">
        <v>1374</v>
      </c>
      <c r="I56" s="30" t="s">
        <v>1375</v>
      </c>
      <c r="J56" s="30" t="s">
        <v>1376</v>
      </c>
      <c r="K56" s="30" t="s">
        <v>1377</v>
      </c>
      <c r="L56" s="30" t="s">
        <v>1378</v>
      </c>
      <c r="M56" s="30" t="s">
        <v>1379</v>
      </c>
      <c r="N56" s="30" t="s">
        <v>1380</v>
      </c>
      <c r="O56" s="30" t="s">
        <v>1381</v>
      </c>
      <c r="P56" s="30" t="s">
        <v>1382</v>
      </c>
      <c r="Q56" s="30" t="s">
        <v>1383</v>
      </c>
      <c r="R56" s="30" t="s">
        <v>1384</v>
      </c>
      <c r="S56" s="30" t="s">
        <v>1385</v>
      </c>
      <c r="T56" s="30" t="s">
        <v>1386</v>
      </c>
      <c r="U56" s="30" t="s">
        <v>1387</v>
      </c>
      <c r="V56" s="30" t="s">
        <v>1388</v>
      </c>
      <c r="W56" s="30" t="s">
        <v>1389</v>
      </c>
      <c r="X56" s="30" t="s">
        <v>1390</v>
      </c>
      <c r="Y56" s="30" t="s">
        <v>1391</v>
      </c>
      <c r="Z56" s="30" t="s">
        <v>1392</v>
      </c>
      <c r="AA56" s="30" t="s">
        <v>1393</v>
      </c>
      <c r="AB56" s="30" t="s">
        <v>1394</v>
      </c>
      <c r="AC56" s="30" t="s">
        <v>1395</v>
      </c>
      <c r="AD56" s="30" t="s">
        <v>1396</v>
      </c>
      <c r="AE56" s="30" t="s">
        <v>1397</v>
      </c>
      <c r="AF56" s="30" t="s">
        <v>1398</v>
      </c>
      <c r="AG56" s="30" t="s">
        <v>1399</v>
      </c>
      <c r="AH56" s="30" t="s">
        <v>1400</v>
      </c>
      <c r="AI56" s="30" t="s">
        <v>1401</v>
      </c>
      <c r="AJ56" s="32"/>
    </row>
    <row r="57" spans="1:36" ht="14.5" x14ac:dyDescent="0.35">
      <c r="A57" s="3" t="s">
        <v>168</v>
      </c>
      <c r="B57" s="3" t="s">
        <v>169</v>
      </c>
      <c r="C57" s="3" t="s">
        <v>170</v>
      </c>
      <c r="D57" s="30" t="s">
        <v>1402</v>
      </c>
      <c r="E57" s="30" t="s">
        <v>1403</v>
      </c>
      <c r="F57" s="30" t="s">
        <v>1404</v>
      </c>
      <c r="G57" s="30" t="s">
        <v>1405</v>
      </c>
      <c r="H57" s="30" t="s">
        <v>1406</v>
      </c>
      <c r="I57" s="30" t="s">
        <v>1407</v>
      </c>
      <c r="J57" s="30" t="s">
        <v>1408</v>
      </c>
      <c r="K57" s="30" t="s">
        <v>1409</v>
      </c>
      <c r="L57" s="30" t="s">
        <v>1410</v>
      </c>
      <c r="M57" s="30" t="s">
        <v>1411</v>
      </c>
      <c r="N57" s="30" t="s">
        <v>1412</v>
      </c>
      <c r="O57" s="30" t="s">
        <v>1413</v>
      </c>
      <c r="P57" s="30" t="s">
        <v>1414</v>
      </c>
      <c r="Q57" s="30" t="s">
        <v>1415</v>
      </c>
      <c r="R57" s="30" t="s">
        <v>1416</v>
      </c>
      <c r="S57" s="30" t="s">
        <v>1417</v>
      </c>
      <c r="T57" s="30" t="s">
        <v>1418</v>
      </c>
      <c r="U57" s="30" t="s">
        <v>1419</v>
      </c>
      <c r="V57" s="30" t="s">
        <v>1420</v>
      </c>
      <c r="W57" s="30" t="s">
        <v>1421</v>
      </c>
      <c r="X57" s="30" t="s">
        <v>1422</v>
      </c>
      <c r="Y57" s="30" t="s">
        <v>1423</v>
      </c>
      <c r="Z57" s="30" t="s">
        <v>1424</v>
      </c>
      <c r="AA57" s="30" t="s">
        <v>1425</v>
      </c>
      <c r="AB57" s="30" t="s">
        <v>1426</v>
      </c>
      <c r="AC57" s="30" t="s">
        <v>1427</v>
      </c>
      <c r="AD57" s="30" t="s">
        <v>1428</v>
      </c>
      <c r="AE57" s="30" t="s">
        <v>1429</v>
      </c>
      <c r="AF57" s="30" t="s">
        <v>1430</v>
      </c>
      <c r="AG57" s="30" t="s">
        <v>1431</v>
      </c>
      <c r="AH57" s="30" t="s">
        <v>1432</v>
      </c>
      <c r="AI57" s="30" t="s">
        <v>1433</v>
      </c>
      <c r="AJ57" s="31"/>
    </row>
    <row r="58" spans="1:36" ht="14.5" x14ac:dyDescent="0.35">
      <c r="A58" s="3" t="s">
        <v>171</v>
      </c>
      <c r="B58" s="3" t="s">
        <v>172</v>
      </c>
      <c r="C58" s="3" t="s">
        <v>173</v>
      </c>
      <c r="D58" s="30" t="s">
        <v>1434</v>
      </c>
      <c r="E58" s="30" t="s">
        <v>1435</v>
      </c>
      <c r="F58" s="30" t="s">
        <v>1436</v>
      </c>
      <c r="G58" s="30" t="s">
        <v>1437</v>
      </c>
      <c r="H58" s="30" t="s">
        <v>1438</v>
      </c>
      <c r="I58" s="30" t="s">
        <v>1439</v>
      </c>
      <c r="J58" s="30" t="s">
        <v>1440</v>
      </c>
      <c r="K58" s="30" t="s">
        <v>1441</v>
      </c>
      <c r="L58" s="30" t="s">
        <v>1442</v>
      </c>
      <c r="M58" s="30" t="s">
        <v>1443</v>
      </c>
      <c r="N58" s="30" t="s">
        <v>1444</v>
      </c>
      <c r="O58" s="30" t="s">
        <v>1445</v>
      </c>
      <c r="P58" s="30" t="s">
        <v>1446</v>
      </c>
      <c r="Q58" s="30" t="s">
        <v>1447</v>
      </c>
      <c r="R58" s="30" t="s">
        <v>1448</v>
      </c>
      <c r="S58" s="30" t="s">
        <v>1449</v>
      </c>
      <c r="T58" s="30" t="s">
        <v>1450</v>
      </c>
      <c r="U58" s="30" t="s">
        <v>1451</v>
      </c>
      <c r="V58" s="30" t="s">
        <v>1452</v>
      </c>
      <c r="W58" s="30" t="s">
        <v>1453</v>
      </c>
      <c r="X58" s="30" t="s">
        <v>1454</v>
      </c>
      <c r="Y58" s="30" t="s">
        <v>1455</v>
      </c>
      <c r="Z58" s="30" t="s">
        <v>1456</v>
      </c>
      <c r="AA58" s="30" t="s">
        <v>1457</v>
      </c>
      <c r="AB58" s="30" t="s">
        <v>1458</v>
      </c>
      <c r="AC58" s="30" t="s">
        <v>1459</v>
      </c>
      <c r="AD58" s="30" t="s">
        <v>1460</v>
      </c>
      <c r="AE58" s="30" t="s">
        <v>1461</v>
      </c>
      <c r="AF58" s="30" t="s">
        <v>1462</v>
      </c>
      <c r="AG58" s="30" t="s">
        <v>1463</v>
      </c>
      <c r="AH58" s="30" t="s">
        <v>1464</v>
      </c>
      <c r="AI58" s="30" t="s">
        <v>1465</v>
      </c>
      <c r="AJ58" s="31"/>
    </row>
    <row r="59" spans="1:36" ht="14.5" x14ac:dyDescent="0.35">
      <c r="A59" s="3" t="s">
        <v>174</v>
      </c>
      <c r="B59" s="3" t="s">
        <v>175</v>
      </c>
      <c r="C59" s="5" t="s">
        <v>176</v>
      </c>
      <c r="D59" s="32"/>
      <c r="E59" s="32"/>
      <c r="F59" s="32"/>
      <c r="G59" s="32"/>
      <c r="H59" s="32"/>
      <c r="I59" s="32"/>
      <c r="J59" s="32"/>
      <c r="K59" s="30">
        <v>181539000000</v>
      </c>
      <c r="L59" s="30">
        <v>170127000000</v>
      </c>
      <c r="M59" s="30">
        <v>189085000000</v>
      </c>
      <c r="N59" s="30">
        <v>219708000000</v>
      </c>
      <c r="O59" s="30">
        <v>210222000000</v>
      </c>
      <c r="P59" s="30">
        <v>209735000000</v>
      </c>
      <c r="Q59" s="30">
        <v>249922000000</v>
      </c>
      <c r="R59" s="30">
        <v>291489000000</v>
      </c>
      <c r="S59" s="30">
        <v>342700000000</v>
      </c>
      <c r="T59" s="30">
        <v>380576000000</v>
      </c>
      <c r="U59" s="30">
        <v>421344000000</v>
      </c>
      <c r="V59" s="30">
        <v>455679000000</v>
      </c>
      <c r="W59" s="30">
        <v>344701000000</v>
      </c>
      <c r="X59" s="30">
        <v>426188000000</v>
      </c>
      <c r="Y59" s="30">
        <v>486697000000</v>
      </c>
      <c r="Z59" s="30">
        <v>486979000000</v>
      </c>
      <c r="AA59" s="30">
        <v>491439000000</v>
      </c>
      <c r="AB59" s="30">
        <v>490043000000</v>
      </c>
      <c r="AC59" s="30">
        <v>380032000000</v>
      </c>
      <c r="AD59" s="30">
        <v>355951000000</v>
      </c>
      <c r="AE59" s="30">
        <v>396282000000</v>
      </c>
      <c r="AF59" s="30">
        <v>424816000000</v>
      </c>
      <c r="AG59" s="32"/>
      <c r="AH59" s="32"/>
      <c r="AI59" s="32"/>
      <c r="AJ59" s="31"/>
    </row>
    <row r="60" spans="1:36" ht="14.5" x14ac:dyDescent="0.35">
      <c r="A60" s="3" t="s">
        <v>177</v>
      </c>
      <c r="B60" s="3" t="s">
        <v>178</v>
      </c>
      <c r="C60" s="3" t="s">
        <v>179</v>
      </c>
      <c r="D60" s="30" t="s">
        <v>1466</v>
      </c>
      <c r="E60" s="30" t="s">
        <v>1467</v>
      </c>
      <c r="F60" s="30" t="s">
        <v>1468</v>
      </c>
      <c r="G60" s="30" t="s">
        <v>1469</v>
      </c>
      <c r="H60" s="30" t="s">
        <v>1470</v>
      </c>
      <c r="I60" s="30" t="s">
        <v>1471</v>
      </c>
      <c r="J60" s="30" t="s">
        <v>1472</v>
      </c>
      <c r="K60" s="30" t="s">
        <v>1473</v>
      </c>
      <c r="L60" s="30" t="s">
        <v>1474</v>
      </c>
      <c r="M60" s="30" t="s">
        <v>1475</v>
      </c>
      <c r="N60" s="30" t="s">
        <v>1476</v>
      </c>
      <c r="O60" s="30" t="s">
        <v>1477</v>
      </c>
      <c r="P60" s="30" t="s">
        <v>1478</v>
      </c>
      <c r="Q60" s="30" t="s">
        <v>1479</v>
      </c>
      <c r="R60" s="30" t="s">
        <v>1480</v>
      </c>
      <c r="S60" s="30" t="s">
        <v>1481</v>
      </c>
      <c r="T60" s="30" t="s">
        <v>1482</v>
      </c>
      <c r="U60" s="30" t="s">
        <v>1483</v>
      </c>
      <c r="V60" s="30" t="s">
        <v>1484</v>
      </c>
      <c r="W60" s="30" t="s">
        <v>1485</v>
      </c>
      <c r="X60" s="30" t="s">
        <v>1486</v>
      </c>
      <c r="Y60" s="30" t="s">
        <v>1487</v>
      </c>
      <c r="Z60" s="30" t="s">
        <v>1488</v>
      </c>
      <c r="AA60" s="30" t="s">
        <v>1489</v>
      </c>
      <c r="AB60" s="30" t="s">
        <v>1490</v>
      </c>
      <c r="AC60" s="30" t="s">
        <v>1491</v>
      </c>
      <c r="AD60" s="30" t="s">
        <v>1492</v>
      </c>
      <c r="AE60" s="30" t="s">
        <v>1493</v>
      </c>
      <c r="AF60" s="30" t="s">
        <v>1494</v>
      </c>
      <c r="AG60" s="30" t="s">
        <v>1495</v>
      </c>
      <c r="AH60" s="30" t="s">
        <v>1496</v>
      </c>
      <c r="AI60" s="30" t="s">
        <v>1497</v>
      </c>
      <c r="AJ60" s="31"/>
    </row>
    <row r="61" spans="1:36" ht="14.5" x14ac:dyDescent="0.35">
      <c r="A61" s="3" t="s">
        <v>180</v>
      </c>
      <c r="B61" s="3" t="s">
        <v>181</v>
      </c>
      <c r="C61" s="3" t="s">
        <v>182</v>
      </c>
      <c r="D61" s="30" t="s">
        <v>1498</v>
      </c>
      <c r="E61" s="30" t="s">
        <v>1499</v>
      </c>
      <c r="F61" s="30" t="s">
        <v>1500</v>
      </c>
      <c r="G61" s="30" t="s">
        <v>1501</v>
      </c>
      <c r="H61" s="30" t="s">
        <v>1502</v>
      </c>
      <c r="I61" s="30" t="s">
        <v>1503</v>
      </c>
      <c r="J61" s="30" t="s">
        <v>1504</v>
      </c>
      <c r="K61" s="30" t="s">
        <v>1505</v>
      </c>
      <c r="L61" s="30" t="s">
        <v>1506</v>
      </c>
      <c r="M61" s="30" t="s">
        <v>1507</v>
      </c>
      <c r="N61" s="30" t="s">
        <v>1508</v>
      </c>
      <c r="O61" s="30" t="s">
        <v>1509</v>
      </c>
      <c r="P61" s="30" t="s">
        <v>1510</v>
      </c>
      <c r="Q61" s="30" t="s">
        <v>1511</v>
      </c>
      <c r="R61" s="30" t="s">
        <v>1512</v>
      </c>
      <c r="S61" s="30" t="s">
        <v>1513</v>
      </c>
      <c r="T61" s="30" t="s">
        <v>1514</v>
      </c>
      <c r="U61" s="30" t="s">
        <v>1515</v>
      </c>
      <c r="V61" s="30" t="s">
        <v>1516</v>
      </c>
      <c r="W61" s="30" t="s">
        <v>1517</v>
      </c>
      <c r="X61" s="30" t="s">
        <v>1518</v>
      </c>
      <c r="Y61" s="30" t="s">
        <v>1519</v>
      </c>
      <c r="Z61" s="30" t="s">
        <v>1520</v>
      </c>
      <c r="AA61" s="30" t="s">
        <v>1521</v>
      </c>
      <c r="AB61" s="30" t="s">
        <v>1522</v>
      </c>
      <c r="AC61" s="30" t="s">
        <v>1523</v>
      </c>
      <c r="AD61" s="30" t="s">
        <v>1524</v>
      </c>
      <c r="AE61" s="30" t="s">
        <v>1525</v>
      </c>
      <c r="AF61" s="30" t="s">
        <v>1526</v>
      </c>
      <c r="AG61" s="30" t="s">
        <v>1527</v>
      </c>
      <c r="AH61" s="30" t="s">
        <v>1528</v>
      </c>
      <c r="AI61" s="30" t="s">
        <v>1529</v>
      </c>
      <c r="AJ61" s="31"/>
    </row>
    <row r="62" spans="1:36" ht="14.5" x14ac:dyDescent="0.35">
      <c r="A62" s="3" t="s">
        <v>183</v>
      </c>
      <c r="B62" s="3" t="s">
        <v>184</v>
      </c>
      <c r="C62" s="3" t="s">
        <v>185</v>
      </c>
      <c r="D62" s="32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0" t="s">
        <v>1530</v>
      </c>
      <c r="U62" s="30" t="s">
        <v>1531</v>
      </c>
      <c r="V62" s="30" t="s">
        <v>1532</v>
      </c>
      <c r="W62" s="30" t="s">
        <v>1533</v>
      </c>
      <c r="X62" s="30" t="s">
        <v>1534</v>
      </c>
      <c r="Y62" s="30" t="s">
        <v>1535</v>
      </c>
      <c r="Z62" s="30" t="s">
        <v>1536</v>
      </c>
      <c r="AA62" s="30" t="s">
        <v>1537</v>
      </c>
      <c r="AB62" s="30" t="s">
        <v>1538</v>
      </c>
      <c r="AC62" s="30" t="s">
        <v>1539</v>
      </c>
      <c r="AD62" s="30" t="s">
        <v>1540</v>
      </c>
      <c r="AE62" s="30" t="s">
        <v>1541</v>
      </c>
      <c r="AF62" s="30" t="s">
        <v>1542</v>
      </c>
      <c r="AG62" s="30" t="s">
        <v>1543</v>
      </c>
      <c r="AH62" s="30" t="s">
        <v>1544</v>
      </c>
      <c r="AI62" s="30" t="s">
        <v>1545</v>
      </c>
      <c r="AJ62" s="31"/>
    </row>
    <row r="63" spans="1:36" ht="14.5" x14ac:dyDescent="0.35">
      <c r="A63" s="3" t="s">
        <v>186</v>
      </c>
      <c r="B63" s="3" t="s">
        <v>187</v>
      </c>
      <c r="C63" s="3" t="s">
        <v>188</v>
      </c>
      <c r="D63" s="30" t="s">
        <v>1546</v>
      </c>
      <c r="E63" s="30" t="s">
        <v>1547</v>
      </c>
      <c r="F63" s="30" t="s">
        <v>1548</v>
      </c>
      <c r="G63" s="30" t="s">
        <v>1549</v>
      </c>
      <c r="H63" s="30" t="s">
        <v>1550</v>
      </c>
      <c r="I63" s="30" t="s">
        <v>1551</v>
      </c>
      <c r="J63" s="30" t="s">
        <v>1552</v>
      </c>
      <c r="K63" s="30" t="s">
        <v>1553</v>
      </c>
      <c r="L63" s="30" t="s">
        <v>1554</v>
      </c>
      <c r="M63" s="30" t="s">
        <v>1555</v>
      </c>
      <c r="N63" s="30" t="s">
        <v>1556</v>
      </c>
      <c r="O63" s="30" t="s">
        <v>1557</v>
      </c>
      <c r="P63" s="30" t="s">
        <v>1558</v>
      </c>
      <c r="Q63" s="30" t="s">
        <v>1559</v>
      </c>
      <c r="R63" s="30" t="s">
        <v>1560</v>
      </c>
      <c r="S63" s="30" t="s">
        <v>1561</v>
      </c>
      <c r="T63" s="30" t="s">
        <v>1562</v>
      </c>
      <c r="U63" s="30" t="s">
        <v>1563</v>
      </c>
      <c r="V63" s="30" t="s">
        <v>1564</v>
      </c>
      <c r="W63" s="30" t="s">
        <v>1565</v>
      </c>
      <c r="X63" s="30" t="s">
        <v>1566</v>
      </c>
      <c r="Y63" s="30" t="s">
        <v>1567</v>
      </c>
      <c r="Z63" s="30" t="s">
        <v>1568</v>
      </c>
      <c r="AA63" s="30" t="s">
        <v>1569</v>
      </c>
      <c r="AB63" s="30" t="s">
        <v>1570</v>
      </c>
      <c r="AC63" s="30" t="s">
        <v>1571</v>
      </c>
      <c r="AD63" s="30" t="s">
        <v>1572</v>
      </c>
      <c r="AE63" s="30" t="s">
        <v>1573</v>
      </c>
      <c r="AF63" s="30" t="s">
        <v>1574</v>
      </c>
      <c r="AG63" s="30" t="s">
        <v>1575</v>
      </c>
      <c r="AH63" s="30" t="s">
        <v>1576</v>
      </c>
      <c r="AI63" s="32"/>
      <c r="AJ63" s="32"/>
    </row>
    <row r="64" spans="1:36" ht="14.5" x14ac:dyDescent="0.35">
      <c r="A64" s="3" t="s">
        <v>189</v>
      </c>
      <c r="B64" s="3" t="s">
        <v>190</v>
      </c>
      <c r="C64" s="3" t="s">
        <v>191</v>
      </c>
      <c r="D64" s="30" t="s">
        <v>1577</v>
      </c>
      <c r="E64" s="30" t="s">
        <v>1578</v>
      </c>
      <c r="F64" s="30" t="s">
        <v>1579</v>
      </c>
      <c r="G64" s="30" t="s">
        <v>1580</v>
      </c>
      <c r="H64" s="30" t="s">
        <v>1581</v>
      </c>
      <c r="I64" s="30" t="s">
        <v>1582</v>
      </c>
      <c r="J64" s="30" t="s">
        <v>1583</v>
      </c>
      <c r="K64" s="30" t="s">
        <v>1584</v>
      </c>
      <c r="L64" s="30" t="s">
        <v>1585</v>
      </c>
      <c r="M64" s="30" t="s">
        <v>1586</v>
      </c>
      <c r="N64" s="30" t="s">
        <v>1587</v>
      </c>
      <c r="O64" s="30" t="s">
        <v>1588</v>
      </c>
      <c r="P64" s="30" t="s">
        <v>1589</v>
      </c>
      <c r="Q64" s="30" t="s">
        <v>1590</v>
      </c>
      <c r="R64" s="30" t="s">
        <v>1591</v>
      </c>
      <c r="S64" s="30" t="s">
        <v>1592</v>
      </c>
      <c r="T64" s="30" t="s">
        <v>1593</v>
      </c>
      <c r="U64" s="30" t="s">
        <v>1594</v>
      </c>
      <c r="V64" s="30" t="s">
        <v>1595</v>
      </c>
      <c r="W64" s="30" t="s">
        <v>1596</v>
      </c>
      <c r="X64" s="30" t="s">
        <v>1597</v>
      </c>
      <c r="Y64" s="30" t="s">
        <v>1598</v>
      </c>
      <c r="Z64" s="30" t="s">
        <v>1599</v>
      </c>
      <c r="AA64" s="30" t="s">
        <v>1600</v>
      </c>
      <c r="AB64" s="30" t="s">
        <v>1601</v>
      </c>
      <c r="AC64" s="30" t="s">
        <v>1602</v>
      </c>
      <c r="AD64" s="30" t="s">
        <v>1603</v>
      </c>
      <c r="AE64" s="30" t="s">
        <v>1604</v>
      </c>
      <c r="AF64" s="30" t="s">
        <v>1605</v>
      </c>
      <c r="AG64" s="30" t="s">
        <v>1606</v>
      </c>
      <c r="AH64" s="30" t="s">
        <v>1607</v>
      </c>
      <c r="AI64" s="30" t="s">
        <v>1608</v>
      </c>
      <c r="AJ64" s="31"/>
    </row>
    <row r="65" spans="1:36" ht="14.5" x14ac:dyDescent="0.35">
      <c r="A65" s="3" t="s">
        <v>192</v>
      </c>
      <c r="B65" s="3" t="s">
        <v>193</v>
      </c>
      <c r="C65" s="3" t="s">
        <v>194</v>
      </c>
      <c r="D65" s="32"/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0" t="s">
        <v>1609</v>
      </c>
      <c r="AA65" s="30" t="s">
        <v>1610</v>
      </c>
      <c r="AB65" s="30" t="s">
        <v>1611</v>
      </c>
      <c r="AC65" s="30" t="s">
        <v>1612</v>
      </c>
      <c r="AD65" s="30" t="s">
        <v>1613</v>
      </c>
      <c r="AE65" s="30" t="s">
        <v>1614</v>
      </c>
      <c r="AF65" s="30" t="s">
        <v>1615</v>
      </c>
      <c r="AG65" s="30" t="s">
        <v>1616</v>
      </c>
      <c r="AH65" s="30" t="s">
        <v>1617</v>
      </c>
      <c r="AI65" s="30" t="s">
        <v>1618</v>
      </c>
      <c r="AJ65" s="31"/>
    </row>
    <row r="66" spans="1:36" ht="14.5" x14ac:dyDescent="0.35">
      <c r="A66" s="3" t="s">
        <v>195</v>
      </c>
      <c r="B66" s="3" t="s">
        <v>196</v>
      </c>
      <c r="C66" s="3" t="s">
        <v>197</v>
      </c>
      <c r="D66" s="30" t="s">
        <v>1619</v>
      </c>
      <c r="E66" s="30" t="s">
        <v>1620</v>
      </c>
      <c r="F66" s="30" t="s">
        <v>1621</v>
      </c>
      <c r="G66" s="30" t="s">
        <v>1622</v>
      </c>
      <c r="H66" s="30" t="s">
        <v>1623</v>
      </c>
      <c r="I66" s="30" t="s">
        <v>1624</v>
      </c>
      <c r="J66" s="30" t="s">
        <v>1625</v>
      </c>
      <c r="K66" s="30" t="s">
        <v>1626</v>
      </c>
      <c r="L66" s="30" t="s">
        <v>1627</v>
      </c>
      <c r="M66" s="30" t="s">
        <v>1628</v>
      </c>
      <c r="N66" s="30" t="s">
        <v>1629</v>
      </c>
      <c r="O66" s="30" t="s">
        <v>1630</v>
      </c>
      <c r="P66" s="30" t="s">
        <v>1631</v>
      </c>
      <c r="Q66" s="30" t="s">
        <v>1632</v>
      </c>
      <c r="R66" s="30" t="s">
        <v>1633</v>
      </c>
      <c r="S66" s="30" t="s">
        <v>1634</v>
      </c>
      <c r="T66" s="30" t="s">
        <v>1635</v>
      </c>
      <c r="U66" s="30" t="s">
        <v>1636</v>
      </c>
      <c r="V66" s="30" t="s">
        <v>1637</v>
      </c>
      <c r="W66" s="30" t="s">
        <v>1638</v>
      </c>
      <c r="X66" s="30" t="s">
        <v>1639</v>
      </c>
      <c r="Y66" s="30" t="s">
        <v>1640</v>
      </c>
      <c r="Z66" s="30" t="s">
        <v>1641</v>
      </c>
      <c r="AA66" s="30" t="s">
        <v>1642</v>
      </c>
      <c r="AB66" s="30" t="s">
        <v>1643</v>
      </c>
      <c r="AC66" s="30" t="s">
        <v>1644</v>
      </c>
      <c r="AD66" s="30" t="s">
        <v>1645</v>
      </c>
      <c r="AE66" s="30" t="s">
        <v>1646</v>
      </c>
      <c r="AF66" s="30" t="s">
        <v>1647</v>
      </c>
      <c r="AG66" s="30" t="s">
        <v>1648</v>
      </c>
      <c r="AH66" s="30" t="s">
        <v>1649</v>
      </c>
      <c r="AI66" s="30" t="s">
        <v>1650</v>
      </c>
      <c r="AJ66" s="31"/>
    </row>
    <row r="67" spans="1:36" ht="14.5" x14ac:dyDescent="0.35">
      <c r="A67" s="3" t="s">
        <v>198</v>
      </c>
      <c r="B67" s="3" t="s">
        <v>199</v>
      </c>
      <c r="C67" s="3" t="s">
        <v>200</v>
      </c>
      <c r="D67" s="30" t="s">
        <v>1651</v>
      </c>
      <c r="E67" s="30" t="s">
        <v>1652</v>
      </c>
      <c r="F67" s="30" t="s">
        <v>1653</v>
      </c>
      <c r="G67" s="30" t="s">
        <v>1654</v>
      </c>
      <c r="H67" s="30" t="s">
        <v>1655</v>
      </c>
      <c r="I67" s="30" t="s">
        <v>1656</v>
      </c>
      <c r="J67" s="30" t="s">
        <v>1657</v>
      </c>
      <c r="K67" s="30" t="s">
        <v>1658</v>
      </c>
      <c r="L67" s="30" t="s">
        <v>1659</v>
      </c>
      <c r="M67" s="30" t="s">
        <v>1660</v>
      </c>
      <c r="N67" s="30" t="s">
        <v>1661</v>
      </c>
      <c r="O67" s="30" t="s">
        <v>1662</v>
      </c>
      <c r="P67" s="30" t="s">
        <v>1663</v>
      </c>
      <c r="Q67" s="30" t="s">
        <v>1664</v>
      </c>
      <c r="R67" s="30" t="s">
        <v>1665</v>
      </c>
      <c r="S67" s="30" t="s">
        <v>1666</v>
      </c>
      <c r="T67" s="30" t="s">
        <v>1667</v>
      </c>
      <c r="U67" s="30" t="s">
        <v>1668</v>
      </c>
      <c r="V67" s="30" t="s">
        <v>1669</v>
      </c>
      <c r="W67" s="30" t="s">
        <v>1670</v>
      </c>
      <c r="X67" s="30" t="s">
        <v>1671</v>
      </c>
      <c r="Y67" s="30" t="s">
        <v>1672</v>
      </c>
      <c r="Z67" s="30" t="s">
        <v>1673</v>
      </c>
      <c r="AA67" s="30" t="s">
        <v>1674</v>
      </c>
      <c r="AB67" s="30" t="s">
        <v>1675</v>
      </c>
      <c r="AC67" s="30" t="s">
        <v>1676</v>
      </c>
      <c r="AD67" s="30" t="s">
        <v>1677</v>
      </c>
      <c r="AE67" s="30" t="s">
        <v>1678</v>
      </c>
      <c r="AF67" s="30" t="s">
        <v>1679</v>
      </c>
      <c r="AG67" s="30" t="s">
        <v>1680</v>
      </c>
      <c r="AH67" s="30" t="s">
        <v>1681</v>
      </c>
      <c r="AI67" s="30" t="s">
        <v>1682</v>
      </c>
      <c r="AJ67" s="31"/>
    </row>
    <row r="68" spans="1:36" ht="14.5" x14ac:dyDescent="0.35">
      <c r="A68" s="3" t="s">
        <v>201</v>
      </c>
      <c r="B68" s="3" t="s">
        <v>202</v>
      </c>
      <c r="C68" s="3" t="s">
        <v>203</v>
      </c>
      <c r="D68" s="30" t="s">
        <v>1683</v>
      </c>
      <c r="E68" s="30" t="s">
        <v>1684</v>
      </c>
      <c r="F68" s="30" t="s">
        <v>1685</v>
      </c>
      <c r="G68" s="30" t="s">
        <v>1686</v>
      </c>
      <c r="H68" s="30" t="s">
        <v>1687</v>
      </c>
      <c r="I68" s="30" t="s">
        <v>1688</v>
      </c>
      <c r="J68" s="30" t="s">
        <v>1689</v>
      </c>
      <c r="K68" s="30" t="s">
        <v>1690</v>
      </c>
      <c r="L68" s="30" t="s">
        <v>1691</v>
      </c>
      <c r="M68" s="30" t="s">
        <v>1692</v>
      </c>
      <c r="N68" s="30" t="s">
        <v>1693</v>
      </c>
      <c r="O68" s="30" t="s">
        <v>1694</v>
      </c>
      <c r="P68" s="30" t="s">
        <v>1695</v>
      </c>
      <c r="Q68" s="30" t="s">
        <v>1696</v>
      </c>
      <c r="R68" s="30" t="s">
        <v>1697</v>
      </c>
      <c r="S68" s="30" t="s">
        <v>1698</v>
      </c>
      <c r="T68" s="30" t="s">
        <v>1699</v>
      </c>
      <c r="U68" s="30" t="s">
        <v>1700</v>
      </c>
      <c r="V68" s="30" t="s">
        <v>1701</v>
      </c>
      <c r="W68" s="30" t="s">
        <v>1702</v>
      </c>
      <c r="X68" s="30" t="s">
        <v>1703</v>
      </c>
      <c r="Y68" s="30" t="s">
        <v>1704</v>
      </c>
      <c r="Z68" s="30" t="s">
        <v>1705</v>
      </c>
      <c r="AA68" s="30" t="s">
        <v>1706</v>
      </c>
      <c r="AB68" s="30" t="s">
        <v>1707</v>
      </c>
      <c r="AC68" s="30" t="s">
        <v>1708</v>
      </c>
      <c r="AD68" s="30" t="s">
        <v>1709</v>
      </c>
      <c r="AE68" s="30" t="s">
        <v>1710</v>
      </c>
      <c r="AF68" s="30" t="s">
        <v>1711</v>
      </c>
      <c r="AG68" s="30" t="s">
        <v>1712</v>
      </c>
      <c r="AH68" s="30" t="s">
        <v>1713</v>
      </c>
      <c r="AI68" s="32"/>
      <c r="AJ68" s="31"/>
    </row>
    <row r="69" spans="1:36" ht="14.5" x14ac:dyDescent="0.35">
      <c r="A69" s="3" t="s">
        <v>204</v>
      </c>
      <c r="B69" s="3" t="s">
        <v>205</v>
      </c>
      <c r="C69" s="3" t="s">
        <v>206</v>
      </c>
      <c r="D69" s="32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0" t="s">
        <v>1714</v>
      </c>
      <c r="AB69" s="30" t="s">
        <v>1715</v>
      </c>
      <c r="AC69" s="30" t="s">
        <v>1716</v>
      </c>
      <c r="AD69" s="30" t="s">
        <v>1717</v>
      </c>
      <c r="AE69" s="30" t="s">
        <v>1718</v>
      </c>
      <c r="AF69" s="30" t="s">
        <v>1719</v>
      </c>
      <c r="AG69" s="30" t="s">
        <v>1720</v>
      </c>
      <c r="AH69" s="30" t="s">
        <v>1721</v>
      </c>
      <c r="AI69" s="32"/>
      <c r="AJ69" s="31"/>
    </row>
    <row r="70" spans="1:36" ht="14.5" x14ac:dyDescent="0.35">
      <c r="A70" s="3" t="s">
        <v>207</v>
      </c>
      <c r="B70" s="3" t="s">
        <v>208</v>
      </c>
      <c r="C70" s="3" t="s">
        <v>209</v>
      </c>
      <c r="D70" s="32"/>
      <c r="E70" s="32"/>
      <c r="F70" s="32"/>
      <c r="G70" s="32"/>
      <c r="H70" s="32"/>
      <c r="I70" s="32"/>
      <c r="J70" s="30" t="s">
        <v>1722</v>
      </c>
      <c r="K70" s="30" t="s">
        <v>1723</v>
      </c>
      <c r="L70" s="30" t="s">
        <v>1724</v>
      </c>
      <c r="M70" s="30" t="s">
        <v>1725</v>
      </c>
      <c r="N70" s="30" t="s">
        <v>1726</v>
      </c>
      <c r="O70" s="30" t="s">
        <v>1727</v>
      </c>
      <c r="P70" s="30" t="s">
        <v>1728</v>
      </c>
      <c r="Q70" s="30" t="s">
        <v>1729</v>
      </c>
      <c r="R70" s="30" t="s">
        <v>1730</v>
      </c>
      <c r="S70" s="30" t="s">
        <v>1731</v>
      </c>
      <c r="T70" s="30" t="s">
        <v>1732</v>
      </c>
      <c r="U70" s="30" t="s">
        <v>1733</v>
      </c>
      <c r="V70" s="30" t="s">
        <v>1734</v>
      </c>
      <c r="W70" s="30" t="s">
        <v>1735</v>
      </c>
      <c r="X70" s="30" t="s">
        <v>1736</v>
      </c>
      <c r="Y70" s="30" t="s">
        <v>1737</v>
      </c>
      <c r="Z70" s="30" t="s">
        <v>1738</v>
      </c>
      <c r="AA70" s="30" t="s">
        <v>1739</v>
      </c>
      <c r="AB70" s="30" t="s">
        <v>1740</v>
      </c>
      <c r="AC70" s="30" t="s">
        <v>1741</v>
      </c>
      <c r="AD70" s="30" t="s">
        <v>1742</v>
      </c>
      <c r="AE70" s="30" t="s">
        <v>1743</v>
      </c>
      <c r="AF70" s="30" t="s">
        <v>1744</v>
      </c>
      <c r="AG70" s="30" t="s">
        <v>1745</v>
      </c>
      <c r="AH70" s="30" t="s">
        <v>1746</v>
      </c>
      <c r="AI70" s="30" t="s">
        <v>1747</v>
      </c>
      <c r="AJ70" s="31"/>
    </row>
    <row r="71" spans="1:36" ht="14.5" x14ac:dyDescent="0.35">
      <c r="A71" s="3" t="s">
        <v>210</v>
      </c>
      <c r="B71" s="3" t="s">
        <v>211</v>
      </c>
      <c r="C71" s="3" t="s">
        <v>212</v>
      </c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30" t="s">
        <v>1748</v>
      </c>
      <c r="O71" s="30" t="s">
        <v>1749</v>
      </c>
      <c r="P71" s="30" t="s">
        <v>1750</v>
      </c>
      <c r="Q71" s="30" t="s">
        <v>1751</v>
      </c>
      <c r="R71" s="30" t="s">
        <v>1752</v>
      </c>
      <c r="S71" s="30" t="s">
        <v>1753</v>
      </c>
      <c r="T71" s="30" t="s">
        <v>1754</v>
      </c>
      <c r="U71" s="30" t="s">
        <v>1755</v>
      </c>
      <c r="V71" s="30" t="s">
        <v>1756</v>
      </c>
      <c r="W71" s="30" t="s">
        <v>1757</v>
      </c>
      <c r="X71" s="30" t="s">
        <v>1758</v>
      </c>
      <c r="Y71" s="30" t="s">
        <v>1759</v>
      </c>
      <c r="Z71" s="30" t="s">
        <v>1760</v>
      </c>
      <c r="AA71" s="30" t="s">
        <v>1761</v>
      </c>
      <c r="AB71" s="30" t="s">
        <v>1762</v>
      </c>
      <c r="AC71" s="30" t="s">
        <v>1763</v>
      </c>
      <c r="AD71" s="30" t="s">
        <v>1764</v>
      </c>
      <c r="AE71" s="30" t="s">
        <v>1765</v>
      </c>
      <c r="AF71" s="30" t="s">
        <v>1766</v>
      </c>
      <c r="AG71" s="30" t="s">
        <v>1767</v>
      </c>
      <c r="AH71" s="30" t="s">
        <v>1768</v>
      </c>
      <c r="AI71" s="30" t="s">
        <v>1769</v>
      </c>
      <c r="AJ71" s="31"/>
    </row>
    <row r="72" spans="1:36" ht="14.5" x14ac:dyDescent="0.35">
      <c r="A72" s="3" t="s">
        <v>213</v>
      </c>
      <c r="B72" s="3" t="s">
        <v>214</v>
      </c>
      <c r="C72" s="5" t="s">
        <v>215</v>
      </c>
      <c r="D72" s="30">
        <v>102924000000</v>
      </c>
      <c r="E72" s="30">
        <v>122828000000</v>
      </c>
      <c r="F72" s="30">
        <v>127567000000</v>
      </c>
      <c r="G72" s="30">
        <v>142200000000</v>
      </c>
      <c r="H72" s="30">
        <v>168028000000</v>
      </c>
      <c r="I72" s="30">
        <v>206753000000</v>
      </c>
      <c r="J72" s="30">
        <v>216293000000</v>
      </c>
      <c r="K72" s="30">
        <v>201673000000</v>
      </c>
      <c r="L72" s="30">
        <v>135348000000</v>
      </c>
      <c r="M72" s="30">
        <v>172467000000</v>
      </c>
      <c r="N72" s="30">
        <v>200253000000</v>
      </c>
      <c r="O72" s="30">
        <v>181937000000</v>
      </c>
      <c r="P72" s="30">
        <v>205817000000</v>
      </c>
      <c r="Q72" s="30">
        <v>232679000000</v>
      </c>
      <c r="R72" s="30">
        <v>275508000000</v>
      </c>
      <c r="S72" s="30">
        <v>319272000000</v>
      </c>
      <c r="T72" s="30">
        <v>353010000000</v>
      </c>
      <c r="U72" s="30">
        <v>392283000000</v>
      </c>
      <c r="V72" s="30">
        <v>340492000000</v>
      </c>
      <c r="W72" s="30">
        <v>310607000000</v>
      </c>
      <c r="X72" s="30">
        <v>390319000000</v>
      </c>
      <c r="Y72" s="30">
        <v>431747000000</v>
      </c>
      <c r="Z72" s="30">
        <v>436387000000</v>
      </c>
      <c r="AA72" s="30">
        <v>472209000000</v>
      </c>
      <c r="AB72" s="30">
        <v>506029000000</v>
      </c>
      <c r="AC72" s="30">
        <v>500561000000</v>
      </c>
      <c r="AD72" s="30">
        <v>514505000000</v>
      </c>
      <c r="AE72" s="30">
        <v>564571000000</v>
      </c>
      <c r="AF72" s="30">
        <v>587238000000</v>
      </c>
      <c r="AG72" s="30">
        <v>539671000000</v>
      </c>
      <c r="AH72" s="30">
        <v>535029000000</v>
      </c>
      <c r="AI72" s="30">
        <v>587581000000</v>
      </c>
      <c r="AJ72" s="31"/>
    </row>
    <row r="73" spans="1:36" ht="14.5" x14ac:dyDescent="0.35">
      <c r="A73" s="3" t="s">
        <v>216</v>
      </c>
      <c r="B73" s="3" t="s">
        <v>217</v>
      </c>
      <c r="C73" s="5" t="s">
        <v>218</v>
      </c>
      <c r="D73" s="30">
        <v>12985774453</v>
      </c>
      <c r="E73" s="30">
        <v>14139973943</v>
      </c>
      <c r="F73" s="30">
        <v>16208652051</v>
      </c>
      <c r="G73" s="30">
        <v>17252119911</v>
      </c>
      <c r="H73" s="30">
        <v>20857010861</v>
      </c>
      <c r="I73" s="30">
        <v>27941867024</v>
      </c>
      <c r="J73" s="30">
        <v>24239976177</v>
      </c>
      <c r="K73" s="30">
        <v>25711371775</v>
      </c>
      <c r="L73" s="30">
        <v>22409086851</v>
      </c>
      <c r="M73" s="30">
        <v>20428257299</v>
      </c>
      <c r="N73" s="30">
        <v>21779212534</v>
      </c>
      <c r="O73" s="30">
        <v>20369904512</v>
      </c>
      <c r="P73" s="30">
        <v>20046721731</v>
      </c>
      <c r="Q73" s="30">
        <v>22734484100</v>
      </c>
      <c r="R73" s="30">
        <v>32450927025</v>
      </c>
      <c r="S73" s="30">
        <v>41630266821</v>
      </c>
      <c r="T73" s="30">
        <v>59512607434</v>
      </c>
      <c r="U73" s="30">
        <v>64654551922</v>
      </c>
      <c r="V73" s="30">
        <v>57463527471</v>
      </c>
      <c r="W73" s="30">
        <v>54662122226</v>
      </c>
      <c r="X73" s="30">
        <v>72658460359</v>
      </c>
      <c r="Y73" s="30">
        <v>81501750679</v>
      </c>
      <c r="Z73" s="30">
        <v>81644405533</v>
      </c>
      <c r="AA73" s="30">
        <v>81592785862</v>
      </c>
      <c r="AB73" s="30">
        <v>74975540697</v>
      </c>
      <c r="AC73" s="30">
        <v>67609618959</v>
      </c>
      <c r="AD73" s="30">
        <v>66761112813</v>
      </c>
      <c r="AE73" s="30">
        <v>75671913806</v>
      </c>
      <c r="AF73" s="30">
        <v>82303677172</v>
      </c>
      <c r="AG73" s="30">
        <v>75763663853</v>
      </c>
      <c r="AH73" s="30">
        <v>75718126642</v>
      </c>
      <c r="AI73" s="30">
        <v>100662000000</v>
      </c>
      <c r="AJ73" s="31"/>
    </row>
    <row r="74" spans="1:36" ht="14.5" x14ac:dyDescent="0.35">
      <c r="A74" s="3" t="s">
        <v>219</v>
      </c>
      <c r="B74" s="3" t="s">
        <v>220</v>
      </c>
      <c r="C74" s="3" t="s">
        <v>221</v>
      </c>
      <c r="D74" s="30" t="s">
        <v>1770</v>
      </c>
      <c r="E74" s="30" t="s">
        <v>1771</v>
      </c>
      <c r="F74" s="30" t="s">
        <v>1772</v>
      </c>
      <c r="G74" s="30" t="s">
        <v>1773</v>
      </c>
      <c r="H74" s="30" t="s">
        <v>1774</v>
      </c>
      <c r="I74" s="30" t="s">
        <v>1775</v>
      </c>
      <c r="J74" s="30" t="s">
        <v>1776</v>
      </c>
      <c r="K74" s="30" t="s">
        <v>1777</v>
      </c>
      <c r="L74" s="30" t="s">
        <v>1778</v>
      </c>
      <c r="M74" s="30" t="s">
        <v>1779</v>
      </c>
      <c r="N74" s="30" t="s">
        <v>1780</v>
      </c>
      <c r="O74" s="30" t="s">
        <v>1781</v>
      </c>
      <c r="P74" s="30" t="s">
        <v>1782</v>
      </c>
      <c r="Q74" s="30" t="s">
        <v>1783</v>
      </c>
      <c r="R74" s="30" t="s">
        <v>1784</v>
      </c>
      <c r="S74" s="30" t="s">
        <v>1785</v>
      </c>
      <c r="T74" s="30" t="s">
        <v>1786</v>
      </c>
      <c r="U74" s="30" t="s">
        <v>1787</v>
      </c>
      <c r="V74" s="30" t="s">
        <v>1788</v>
      </c>
      <c r="W74" s="30" t="s">
        <v>1789</v>
      </c>
      <c r="X74" s="30" t="s">
        <v>1790</v>
      </c>
      <c r="Y74" s="30" t="s">
        <v>1791</v>
      </c>
      <c r="Z74" s="30" t="s">
        <v>1792</v>
      </c>
      <c r="AA74" s="30" t="s">
        <v>1793</v>
      </c>
      <c r="AB74" s="30" t="s">
        <v>1794</v>
      </c>
      <c r="AC74" s="30" t="s">
        <v>1795</v>
      </c>
      <c r="AD74" s="30" t="s">
        <v>1796</v>
      </c>
      <c r="AE74" s="30" t="s">
        <v>1797</v>
      </c>
      <c r="AF74" s="30" t="s">
        <v>1798</v>
      </c>
      <c r="AG74" s="30" t="s">
        <v>1799</v>
      </c>
      <c r="AH74" s="30" t="s">
        <v>1800</v>
      </c>
      <c r="AI74" s="30" t="s">
        <v>1801</v>
      </c>
      <c r="AJ74" s="31"/>
    </row>
    <row r="75" spans="1:36" ht="14.5" x14ac:dyDescent="0.35">
      <c r="A75" s="3" t="s">
        <v>222</v>
      </c>
      <c r="B75" s="3" t="s">
        <v>223</v>
      </c>
      <c r="C75" s="3" t="s">
        <v>224</v>
      </c>
      <c r="D75" s="30" t="s">
        <v>1802</v>
      </c>
      <c r="E75" s="30" t="s">
        <v>1803</v>
      </c>
      <c r="F75" s="30" t="s">
        <v>1804</v>
      </c>
      <c r="G75" s="30" t="s">
        <v>1805</v>
      </c>
      <c r="H75" s="30" t="s">
        <v>1806</v>
      </c>
      <c r="I75" s="30" t="s">
        <v>1807</v>
      </c>
      <c r="J75" s="30" t="s">
        <v>1808</v>
      </c>
      <c r="K75" s="30" t="s">
        <v>1809</v>
      </c>
      <c r="L75" s="30" t="s">
        <v>1810</v>
      </c>
      <c r="M75" s="30" t="s">
        <v>1811</v>
      </c>
      <c r="N75" s="30" t="s">
        <v>1812</v>
      </c>
      <c r="O75" s="30" t="s">
        <v>1813</v>
      </c>
      <c r="P75" s="30" t="s">
        <v>1814</v>
      </c>
      <c r="Q75" s="30" t="s">
        <v>1815</v>
      </c>
      <c r="R75" s="30" t="s">
        <v>1816</v>
      </c>
      <c r="S75" s="30" t="s">
        <v>1817</v>
      </c>
      <c r="T75" s="30" t="s">
        <v>1818</v>
      </c>
      <c r="U75" s="30" t="s">
        <v>1819</v>
      </c>
      <c r="V75" s="30" t="s">
        <v>1820</v>
      </c>
      <c r="W75" s="30" t="s">
        <v>1821</v>
      </c>
      <c r="X75" s="30" t="s">
        <v>1822</v>
      </c>
      <c r="Y75" s="30" t="s">
        <v>1823</v>
      </c>
      <c r="Z75" s="30" t="s">
        <v>1824</v>
      </c>
      <c r="AA75" s="30" t="s">
        <v>1825</v>
      </c>
      <c r="AB75" s="30" t="s">
        <v>1826</v>
      </c>
      <c r="AC75" s="32"/>
      <c r="AD75" s="32"/>
      <c r="AE75" s="32"/>
      <c r="AF75" s="32"/>
      <c r="AG75" s="32"/>
      <c r="AH75" s="32"/>
      <c r="AI75" s="32"/>
      <c r="AJ75" s="31"/>
    </row>
    <row r="76" spans="1:36" ht="14.5" x14ac:dyDescent="0.35">
      <c r="A76" s="3" t="s">
        <v>225</v>
      </c>
      <c r="B76" s="3" t="s">
        <v>226</v>
      </c>
      <c r="C76" s="3" t="s">
        <v>227</v>
      </c>
      <c r="D76" s="30" t="s">
        <v>1827</v>
      </c>
      <c r="E76" s="30" t="s">
        <v>1828</v>
      </c>
      <c r="F76" s="30" t="s">
        <v>1829</v>
      </c>
      <c r="G76" s="30" t="s">
        <v>1830</v>
      </c>
      <c r="H76" s="30" t="s">
        <v>1831</v>
      </c>
      <c r="I76" s="30" t="s">
        <v>1832</v>
      </c>
      <c r="J76" s="30" t="s">
        <v>1833</v>
      </c>
      <c r="K76" s="30" t="s">
        <v>1834</v>
      </c>
      <c r="L76" s="30" t="s">
        <v>1835</v>
      </c>
      <c r="M76" s="30" t="s">
        <v>1836</v>
      </c>
      <c r="N76" s="30" t="s">
        <v>1837</v>
      </c>
      <c r="O76" s="30" t="s">
        <v>1838</v>
      </c>
      <c r="P76" s="30" t="s">
        <v>1839</v>
      </c>
      <c r="Q76" s="30" t="s">
        <v>1840</v>
      </c>
      <c r="R76" s="30" t="s">
        <v>1841</v>
      </c>
      <c r="S76" s="30" t="s">
        <v>1842</v>
      </c>
      <c r="T76" s="30" t="s">
        <v>1843</v>
      </c>
      <c r="U76" s="30" t="s">
        <v>1844</v>
      </c>
      <c r="V76" s="30" t="s">
        <v>1845</v>
      </c>
      <c r="W76" s="30" t="s">
        <v>1846</v>
      </c>
      <c r="X76" s="30" t="s">
        <v>1847</v>
      </c>
      <c r="Y76" s="30" t="s">
        <v>1848</v>
      </c>
      <c r="Z76" s="30" t="s">
        <v>1849</v>
      </c>
      <c r="AA76" s="30" t="s">
        <v>1850</v>
      </c>
      <c r="AB76" s="30" t="s">
        <v>1851</v>
      </c>
      <c r="AC76" s="30" t="s">
        <v>1852</v>
      </c>
      <c r="AD76" s="30" t="s">
        <v>1853</v>
      </c>
      <c r="AE76" s="30" t="s">
        <v>1854</v>
      </c>
      <c r="AF76" s="30" t="s">
        <v>1855</v>
      </c>
      <c r="AG76" s="30" t="s">
        <v>1856</v>
      </c>
      <c r="AH76" s="30" t="s">
        <v>1857</v>
      </c>
      <c r="AI76" s="30" t="s">
        <v>1858</v>
      </c>
      <c r="AJ76" s="31"/>
    </row>
    <row r="77" spans="1:36" ht="14.5" x14ac:dyDescent="0.35">
      <c r="A77" s="3" t="s">
        <v>228</v>
      </c>
      <c r="B77" s="3" t="s">
        <v>229</v>
      </c>
      <c r="C77" s="3" t="s">
        <v>230</v>
      </c>
      <c r="D77" s="30" t="s">
        <v>1859</v>
      </c>
      <c r="E77" s="30" t="s">
        <v>1860</v>
      </c>
      <c r="F77" s="30" t="s">
        <v>1861</v>
      </c>
      <c r="G77" s="30" t="s">
        <v>1862</v>
      </c>
      <c r="H77" s="30" t="s">
        <v>1863</v>
      </c>
      <c r="I77" s="30" t="s">
        <v>1864</v>
      </c>
      <c r="J77" s="30" t="s">
        <v>1865</v>
      </c>
      <c r="K77" s="30" t="s">
        <v>1866</v>
      </c>
      <c r="L77" s="30" t="s">
        <v>1867</v>
      </c>
      <c r="M77" s="30" t="s">
        <v>1868</v>
      </c>
      <c r="N77" s="32"/>
      <c r="O77" s="32"/>
      <c r="P77" s="32"/>
      <c r="Q77" s="32"/>
      <c r="R77" s="30" t="s">
        <v>1869</v>
      </c>
      <c r="S77" s="30" t="s">
        <v>1870</v>
      </c>
      <c r="T77" s="30" t="s">
        <v>1871</v>
      </c>
      <c r="U77" s="30" t="s">
        <v>1872</v>
      </c>
      <c r="V77" s="30" t="s">
        <v>1873</v>
      </c>
      <c r="W77" s="30" t="s">
        <v>1874</v>
      </c>
      <c r="X77" s="30" t="s">
        <v>1875</v>
      </c>
      <c r="Y77" s="30" t="s">
        <v>1876</v>
      </c>
      <c r="Z77" s="30" t="s">
        <v>1877</v>
      </c>
      <c r="AA77" s="30" t="s">
        <v>1878</v>
      </c>
      <c r="AB77" s="30" t="s">
        <v>1879</v>
      </c>
      <c r="AC77" s="30" t="s">
        <v>1880</v>
      </c>
      <c r="AD77" s="30" t="s">
        <v>1881</v>
      </c>
      <c r="AE77" s="30" t="s">
        <v>1882</v>
      </c>
      <c r="AF77" s="30" t="s">
        <v>1883</v>
      </c>
      <c r="AG77" s="30" t="s">
        <v>1884</v>
      </c>
      <c r="AH77" s="30" t="s">
        <v>1885</v>
      </c>
      <c r="AI77" s="30" t="s">
        <v>1886</v>
      </c>
      <c r="AJ77" s="31"/>
    </row>
    <row r="78" spans="1:36" ht="14.5" x14ac:dyDescent="0.35">
      <c r="A78" s="3" t="s">
        <v>231</v>
      </c>
      <c r="B78" s="3" t="s">
        <v>232</v>
      </c>
      <c r="C78" s="3" t="s">
        <v>233</v>
      </c>
      <c r="D78" s="30" t="s">
        <v>1887</v>
      </c>
      <c r="E78" s="30" t="s">
        <v>1888</v>
      </c>
      <c r="F78" s="30" t="s">
        <v>1889</v>
      </c>
      <c r="G78" s="30" t="s">
        <v>1890</v>
      </c>
      <c r="H78" s="30" t="s">
        <v>1891</v>
      </c>
      <c r="I78" s="30" t="s">
        <v>1892</v>
      </c>
      <c r="J78" s="30" t="s">
        <v>1893</v>
      </c>
      <c r="K78" s="30" t="s">
        <v>1894</v>
      </c>
      <c r="L78" s="30" t="s">
        <v>1895</v>
      </c>
      <c r="M78" s="30" t="s">
        <v>1896</v>
      </c>
      <c r="N78" s="30" t="s">
        <v>1897</v>
      </c>
      <c r="O78" s="30" t="s">
        <v>1898</v>
      </c>
      <c r="P78" s="30" t="s">
        <v>1899</v>
      </c>
      <c r="Q78" s="30" t="s">
        <v>1900</v>
      </c>
      <c r="R78" s="30" t="s">
        <v>1901</v>
      </c>
      <c r="S78" s="30" t="s">
        <v>1902</v>
      </c>
      <c r="T78" s="30" t="s">
        <v>1903</v>
      </c>
      <c r="U78" s="30" t="s">
        <v>1904</v>
      </c>
      <c r="V78" s="30" t="s">
        <v>1905</v>
      </c>
      <c r="W78" s="30" t="s">
        <v>1906</v>
      </c>
      <c r="X78" s="30" t="s">
        <v>1907</v>
      </c>
      <c r="Y78" s="30" t="s">
        <v>1908</v>
      </c>
      <c r="Z78" s="30" t="s">
        <v>1909</v>
      </c>
      <c r="AA78" s="30" t="s">
        <v>1910</v>
      </c>
      <c r="AB78" s="30" t="s">
        <v>1911</v>
      </c>
      <c r="AC78" s="30" t="s">
        <v>1912</v>
      </c>
      <c r="AD78" s="30" t="s">
        <v>1913</v>
      </c>
      <c r="AE78" s="30" t="s">
        <v>1914</v>
      </c>
      <c r="AF78" s="30" t="s">
        <v>1915</v>
      </c>
      <c r="AG78" s="30" t="s">
        <v>1916</v>
      </c>
      <c r="AH78" s="30" t="s">
        <v>1917</v>
      </c>
      <c r="AI78" s="30" t="s">
        <v>1918</v>
      </c>
      <c r="AJ78" s="31"/>
    </row>
    <row r="79" spans="1:36" ht="14.5" x14ac:dyDescent="0.35">
      <c r="A79" s="3" t="s">
        <v>234</v>
      </c>
      <c r="B79" s="3" t="s">
        <v>235</v>
      </c>
      <c r="C79" s="3" t="s">
        <v>236</v>
      </c>
      <c r="D79" s="30" t="s">
        <v>1919</v>
      </c>
      <c r="E79" s="30" t="s">
        <v>1920</v>
      </c>
      <c r="F79" s="30" t="s">
        <v>1921</v>
      </c>
      <c r="G79" s="30" t="s">
        <v>1922</v>
      </c>
      <c r="H79" s="30" t="s">
        <v>1923</v>
      </c>
      <c r="I79" s="30" t="s">
        <v>1924</v>
      </c>
      <c r="J79" s="30" t="s">
        <v>1925</v>
      </c>
      <c r="K79" s="30" t="s">
        <v>1926</v>
      </c>
      <c r="L79" s="30" t="s">
        <v>1927</v>
      </c>
      <c r="M79" s="30" t="s">
        <v>1928</v>
      </c>
      <c r="N79" s="30" t="s">
        <v>1929</v>
      </c>
      <c r="O79" s="30" t="s">
        <v>1930</v>
      </c>
      <c r="P79" s="30" t="s">
        <v>1931</v>
      </c>
      <c r="Q79" s="30" t="s">
        <v>1932</v>
      </c>
      <c r="R79" s="30" t="s">
        <v>1933</v>
      </c>
      <c r="S79" s="30" t="s">
        <v>1934</v>
      </c>
      <c r="T79" s="30" t="s">
        <v>1935</v>
      </c>
      <c r="U79" s="30" t="s">
        <v>1936</v>
      </c>
      <c r="V79" s="30" t="s">
        <v>1937</v>
      </c>
      <c r="W79" s="30" t="s">
        <v>1938</v>
      </c>
      <c r="X79" s="30" t="s">
        <v>1939</v>
      </c>
      <c r="Y79" s="30" t="s">
        <v>1940</v>
      </c>
      <c r="Z79" s="30" t="s">
        <v>1941</v>
      </c>
      <c r="AA79" s="30" t="s">
        <v>1942</v>
      </c>
      <c r="AB79" s="30" t="s">
        <v>1943</v>
      </c>
      <c r="AC79" s="30" t="s">
        <v>1944</v>
      </c>
      <c r="AD79" s="30" t="s">
        <v>1945</v>
      </c>
      <c r="AE79" s="30" t="s">
        <v>1946</v>
      </c>
      <c r="AF79" s="30" t="s">
        <v>1947</v>
      </c>
      <c r="AG79" s="30" t="s">
        <v>1948</v>
      </c>
      <c r="AH79" s="30" t="s">
        <v>1949</v>
      </c>
      <c r="AI79" s="30" t="s">
        <v>1950</v>
      </c>
      <c r="AJ79" s="31"/>
    </row>
    <row r="80" spans="1:36" ht="14.5" x14ac:dyDescent="0.35">
      <c r="A80" s="3" t="s">
        <v>237</v>
      </c>
      <c r="B80" s="3" t="s">
        <v>238</v>
      </c>
      <c r="C80" s="3" t="s">
        <v>239</v>
      </c>
      <c r="D80" s="32"/>
      <c r="E80" s="32"/>
      <c r="F80" s="32"/>
      <c r="G80" s="30" t="s">
        <v>1951</v>
      </c>
      <c r="H80" s="30" t="s">
        <v>1952</v>
      </c>
      <c r="I80" s="30" t="s">
        <v>1953</v>
      </c>
      <c r="J80" s="30" t="s">
        <v>1954</v>
      </c>
      <c r="K80" s="30" t="s">
        <v>1955</v>
      </c>
      <c r="L80" s="30" t="s">
        <v>1956</v>
      </c>
      <c r="M80" s="30" t="s">
        <v>1957</v>
      </c>
      <c r="N80" s="30" t="s">
        <v>1958</v>
      </c>
      <c r="O80" s="30" t="s">
        <v>1959</v>
      </c>
      <c r="P80" s="30" t="s">
        <v>1960</v>
      </c>
      <c r="Q80" s="30" t="s">
        <v>1961</v>
      </c>
      <c r="R80" s="30" t="s">
        <v>1962</v>
      </c>
      <c r="S80" s="30" t="s">
        <v>1963</v>
      </c>
      <c r="T80" s="30" t="s">
        <v>1964</v>
      </c>
      <c r="U80" s="30" t="s">
        <v>1965</v>
      </c>
      <c r="V80" s="30" t="s">
        <v>1966</v>
      </c>
      <c r="W80" s="30" t="s">
        <v>1967</v>
      </c>
      <c r="X80" s="30" t="s">
        <v>1968</v>
      </c>
      <c r="Y80" s="30" t="s">
        <v>1969</v>
      </c>
      <c r="Z80" s="30" t="s">
        <v>1970</v>
      </c>
      <c r="AA80" s="30" t="s">
        <v>1971</v>
      </c>
      <c r="AB80" s="30" t="s">
        <v>1972</v>
      </c>
      <c r="AC80" s="30" t="s">
        <v>1973</v>
      </c>
      <c r="AD80" s="30" t="s">
        <v>1974</v>
      </c>
      <c r="AE80" s="30" t="s">
        <v>1975</v>
      </c>
      <c r="AF80" s="30" t="s">
        <v>1976</v>
      </c>
      <c r="AG80" s="30" t="s">
        <v>1977</v>
      </c>
      <c r="AH80" s="30" t="s">
        <v>1978</v>
      </c>
      <c r="AI80" s="30" t="s">
        <v>1979</v>
      </c>
      <c r="AJ80" s="32"/>
    </row>
    <row r="81" spans="1:36" ht="14.5" x14ac:dyDescent="0.35">
      <c r="A81" s="3" t="s">
        <v>240</v>
      </c>
      <c r="B81" s="3" t="s">
        <v>241</v>
      </c>
      <c r="C81" s="5" t="s">
        <v>242</v>
      </c>
      <c r="D81" s="30">
        <v>68309790763</v>
      </c>
      <c r="E81" s="30">
        <v>80633621720</v>
      </c>
      <c r="F81" s="30">
        <v>93425853501</v>
      </c>
      <c r="G81" s="30">
        <v>162652000000</v>
      </c>
      <c r="H81" s="30">
        <v>169656000000</v>
      </c>
      <c r="I81" s="30">
        <v>117716000000</v>
      </c>
      <c r="J81" s="30">
        <v>139515000000</v>
      </c>
      <c r="K81" s="30">
        <v>171133000000</v>
      </c>
      <c r="L81" s="30">
        <v>178399000000</v>
      </c>
      <c r="M81" s="30">
        <v>204825000000</v>
      </c>
      <c r="N81" s="30">
        <v>242173000000</v>
      </c>
      <c r="O81" s="30">
        <v>251358000000</v>
      </c>
      <c r="P81" s="30">
        <v>252559000000</v>
      </c>
      <c r="Q81" s="30">
        <v>227488000000</v>
      </c>
      <c r="R81" s="30">
        <v>256974000000</v>
      </c>
      <c r="S81" s="30">
        <v>287667000000</v>
      </c>
      <c r="T81" s="30">
        <v>333536000000</v>
      </c>
      <c r="U81" s="30">
        <v>356181000000</v>
      </c>
      <c r="V81" s="30">
        <v>385790000000</v>
      </c>
      <c r="W81" s="30">
        <v>287061000000</v>
      </c>
      <c r="X81" s="30">
        <v>342325000000</v>
      </c>
      <c r="Y81" s="30">
        <v>396135000000</v>
      </c>
      <c r="Z81" s="30">
        <v>405686000000</v>
      </c>
      <c r="AA81" s="30">
        <v>405991000000</v>
      </c>
      <c r="AB81" s="30">
        <v>414207000000</v>
      </c>
      <c r="AC81" s="30">
        <v>351388000000</v>
      </c>
      <c r="AD81" s="30">
        <v>319664000000</v>
      </c>
      <c r="AE81" s="30">
        <v>358640000000</v>
      </c>
      <c r="AF81" s="30">
        <v>380766000000</v>
      </c>
      <c r="AG81" s="30">
        <v>390588000000</v>
      </c>
      <c r="AH81" s="30">
        <v>324938000000</v>
      </c>
      <c r="AI81" s="30">
        <v>392472000000</v>
      </c>
      <c r="AJ81" s="31"/>
    </row>
    <row r="82" spans="1:36" ht="14.5" x14ac:dyDescent="0.35">
      <c r="A82" s="3" t="s">
        <v>243</v>
      </c>
      <c r="B82" s="3" t="s">
        <v>244</v>
      </c>
      <c r="C82" s="3" t="s">
        <v>245</v>
      </c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1"/>
      <c r="AA82" s="31"/>
      <c r="AB82" s="31"/>
      <c r="AC82" s="31"/>
      <c r="AD82" s="31"/>
      <c r="AE82" s="31"/>
      <c r="AF82" s="31"/>
      <c r="AG82" s="31"/>
      <c r="AH82" s="31"/>
      <c r="AI82" s="31"/>
      <c r="AJ82" s="31"/>
    </row>
    <row r="83" spans="1:36" ht="14.5" x14ac:dyDescent="0.35">
      <c r="A83" s="3" t="s">
        <v>246</v>
      </c>
      <c r="B83" s="3" t="s">
        <v>247</v>
      </c>
      <c r="C83" s="3" t="s">
        <v>248</v>
      </c>
      <c r="D83" s="32"/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0" t="s">
        <v>1980</v>
      </c>
      <c r="X83" s="30" t="s">
        <v>1981</v>
      </c>
      <c r="Y83" s="30" t="s">
        <v>1982</v>
      </c>
      <c r="Z83" s="30" t="s">
        <v>1983</v>
      </c>
      <c r="AA83" s="30" t="s">
        <v>1984</v>
      </c>
      <c r="AB83" s="30" t="s">
        <v>1985</v>
      </c>
      <c r="AC83" s="30" t="s">
        <v>1986</v>
      </c>
      <c r="AD83" s="30" t="s">
        <v>1987</v>
      </c>
      <c r="AE83" s="30" t="s">
        <v>1988</v>
      </c>
      <c r="AF83" s="30" t="s">
        <v>1989</v>
      </c>
      <c r="AG83" s="30" t="s">
        <v>1990</v>
      </c>
      <c r="AH83" s="30" t="s">
        <v>1991</v>
      </c>
      <c r="AI83" s="30" t="s">
        <v>1992</v>
      </c>
      <c r="AJ83" s="31"/>
    </row>
    <row r="84" spans="1:36" ht="14.5" x14ac:dyDescent="0.35">
      <c r="A84" s="3" t="s">
        <v>249</v>
      </c>
      <c r="B84" s="3" t="s">
        <v>250</v>
      </c>
      <c r="C84" s="3" t="s">
        <v>251</v>
      </c>
      <c r="D84" s="30" t="s">
        <v>1993</v>
      </c>
      <c r="E84" s="30" t="s">
        <v>1994</v>
      </c>
      <c r="F84" s="30" t="s">
        <v>1995</v>
      </c>
      <c r="G84" s="30" t="s">
        <v>1996</v>
      </c>
      <c r="H84" s="30" t="s">
        <v>1997</v>
      </c>
      <c r="I84" s="30" t="s">
        <v>1998</v>
      </c>
      <c r="J84" s="30" t="s">
        <v>1999</v>
      </c>
      <c r="K84" s="30" t="s">
        <v>2000</v>
      </c>
      <c r="L84" s="30" t="s">
        <v>2001</v>
      </c>
      <c r="M84" s="30" t="s">
        <v>2002</v>
      </c>
      <c r="N84" s="30" t="s">
        <v>2003</v>
      </c>
      <c r="O84" s="30" t="s">
        <v>2004</v>
      </c>
      <c r="P84" s="30" t="s">
        <v>2005</v>
      </c>
      <c r="Q84" s="30" t="s">
        <v>2006</v>
      </c>
      <c r="R84" s="30" t="s">
        <v>2007</v>
      </c>
      <c r="S84" s="30" t="s">
        <v>2008</v>
      </c>
      <c r="T84" s="30" t="s">
        <v>2009</v>
      </c>
      <c r="U84" s="30" t="s">
        <v>2010</v>
      </c>
      <c r="V84" s="30" t="s">
        <v>2011</v>
      </c>
      <c r="W84" s="30" t="s">
        <v>2012</v>
      </c>
      <c r="X84" s="30" t="s">
        <v>2013</v>
      </c>
      <c r="Y84" s="30" t="s">
        <v>2014</v>
      </c>
      <c r="Z84" s="30" t="s">
        <v>2015</v>
      </c>
      <c r="AA84" s="30" t="s">
        <v>2016</v>
      </c>
      <c r="AB84" s="30" t="s">
        <v>2017</v>
      </c>
      <c r="AC84" s="30" t="s">
        <v>2018</v>
      </c>
      <c r="AD84" s="30" t="s">
        <v>2019</v>
      </c>
      <c r="AE84" s="30" t="s">
        <v>2020</v>
      </c>
      <c r="AF84" s="30" t="s">
        <v>2021</v>
      </c>
      <c r="AG84" s="30" t="s">
        <v>2022</v>
      </c>
      <c r="AH84" s="30" t="s">
        <v>2023</v>
      </c>
      <c r="AI84" s="30" t="s">
        <v>2024</v>
      </c>
      <c r="AJ84" s="31"/>
    </row>
    <row r="85" spans="1:36" ht="14.5" x14ac:dyDescent="0.35">
      <c r="A85" s="3" t="s">
        <v>252</v>
      </c>
      <c r="B85" s="3" t="s">
        <v>253</v>
      </c>
      <c r="C85" s="3" t="s">
        <v>254</v>
      </c>
      <c r="D85" s="32"/>
      <c r="E85" s="32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0" t="s">
        <v>2025</v>
      </c>
      <c r="U85" s="30" t="s">
        <v>2026</v>
      </c>
      <c r="V85" s="30" t="s">
        <v>2027</v>
      </c>
      <c r="W85" s="30" t="s">
        <v>2028</v>
      </c>
      <c r="X85" s="30" t="s">
        <v>2029</v>
      </c>
      <c r="Y85" s="30" t="s">
        <v>2030</v>
      </c>
      <c r="Z85" s="30" t="s">
        <v>2031</v>
      </c>
      <c r="AA85" s="30" t="s">
        <v>2032</v>
      </c>
      <c r="AB85" s="30" t="s">
        <v>2033</v>
      </c>
      <c r="AC85" s="30" t="s">
        <v>2034</v>
      </c>
      <c r="AD85" s="30" t="s">
        <v>2035</v>
      </c>
      <c r="AE85" s="30" t="s">
        <v>2036</v>
      </c>
      <c r="AF85" s="30" t="s">
        <v>2037</v>
      </c>
      <c r="AG85" s="30" t="s">
        <v>2038</v>
      </c>
      <c r="AH85" s="30" t="s">
        <v>2039</v>
      </c>
      <c r="AI85" s="30" t="s">
        <v>2040</v>
      </c>
      <c r="AJ85" s="31"/>
    </row>
    <row r="86" spans="1:36" ht="14.5" x14ac:dyDescent="0.35">
      <c r="A86" s="3" t="s">
        <v>255</v>
      </c>
      <c r="B86" s="3" t="s">
        <v>256</v>
      </c>
      <c r="C86" s="3" t="s">
        <v>257</v>
      </c>
      <c r="D86" s="30" t="s">
        <v>2041</v>
      </c>
      <c r="E86" s="30" t="s">
        <v>2042</v>
      </c>
      <c r="F86" s="30" t="s">
        <v>2043</v>
      </c>
      <c r="G86" s="30" t="s">
        <v>2044</v>
      </c>
      <c r="H86" s="30" t="s">
        <v>2045</v>
      </c>
      <c r="I86" s="30" t="s">
        <v>2046</v>
      </c>
      <c r="J86" s="30" t="s">
        <v>2047</v>
      </c>
      <c r="K86" s="30" t="s">
        <v>2048</v>
      </c>
      <c r="L86" s="30" t="s">
        <v>2049</v>
      </c>
      <c r="M86" s="30" t="s">
        <v>2050</v>
      </c>
      <c r="N86" s="30" t="s">
        <v>2051</v>
      </c>
      <c r="O86" s="30" t="s">
        <v>2052</v>
      </c>
      <c r="P86" s="30" t="s">
        <v>2053</v>
      </c>
      <c r="Q86" s="30" t="s">
        <v>2054</v>
      </c>
      <c r="R86" s="30" t="s">
        <v>2055</v>
      </c>
      <c r="S86" s="30" t="s">
        <v>2056</v>
      </c>
      <c r="T86" s="30" t="s">
        <v>2057</v>
      </c>
      <c r="U86" s="30" t="s">
        <v>2058</v>
      </c>
      <c r="V86" s="30" t="s">
        <v>2059</v>
      </c>
      <c r="W86" s="30" t="s">
        <v>2060</v>
      </c>
      <c r="X86" s="30" t="s">
        <v>2061</v>
      </c>
      <c r="Y86" s="30" t="s">
        <v>2062</v>
      </c>
      <c r="Z86" s="30" t="s">
        <v>2063</v>
      </c>
      <c r="AA86" s="30" t="s">
        <v>2064</v>
      </c>
      <c r="AB86" s="30" t="s">
        <v>2065</v>
      </c>
      <c r="AC86" s="30" t="s">
        <v>2066</v>
      </c>
      <c r="AD86" s="30" t="s">
        <v>2067</v>
      </c>
      <c r="AE86" s="30" t="s">
        <v>2068</v>
      </c>
      <c r="AF86" s="30" t="s">
        <v>2069</v>
      </c>
      <c r="AG86" s="30" t="s">
        <v>2070</v>
      </c>
      <c r="AH86" s="30" t="s">
        <v>2071</v>
      </c>
      <c r="AI86" s="30" t="s">
        <v>2072</v>
      </c>
      <c r="AJ86" s="31"/>
    </row>
    <row r="87" spans="1:36" ht="14.5" x14ac:dyDescent="0.35">
      <c r="A87" s="3" t="s">
        <v>258</v>
      </c>
      <c r="B87" s="3" t="s">
        <v>259</v>
      </c>
      <c r="C87" s="3" t="s">
        <v>260</v>
      </c>
      <c r="D87" s="32"/>
      <c r="E87" s="32"/>
      <c r="F87" s="32"/>
      <c r="G87" s="32"/>
      <c r="H87" s="32"/>
      <c r="I87" s="30" t="s">
        <v>2073</v>
      </c>
      <c r="J87" s="30" t="s">
        <v>2074</v>
      </c>
      <c r="K87" s="30" t="s">
        <v>2075</v>
      </c>
      <c r="L87" s="30" t="s">
        <v>2076</v>
      </c>
      <c r="M87" s="30" t="s">
        <v>2077</v>
      </c>
      <c r="N87" s="30" t="s">
        <v>2078</v>
      </c>
      <c r="O87" s="30" t="s">
        <v>2079</v>
      </c>
      <c r="P87" s="30" t="s">
        <v>2080</v>
      </c>
      <c r="Q87" s="30" t="s">
        <v>2081</v>
      </c>
      <c r="R87" s="30" t="s">
        <v>2082</v>
      </c>
      <c r="S87" s="30" t="s">
        <v>2083</v>
      </c>
      <c r="T87" s="30" t="s">
        <v>2084</v>
      </c>
      <c r="U87" s="30" t="s">
        <v>2085</v>
      </c>
      <c r="V87" s="30" t="s">
        <v>2086</v>
      </c>
      <c r="W87" s="30" t="s">
        <v>2087</v>
      </c>
      <c r="X87" s="30" t="s">
        <v>2088</v>
      </c>
      <c r="Y87" s="30" t="s">
        <v>2089</v>
      </c>
      <c r="Z87" s="30" t="s">
        <v>2090</v>
      </c>
      <c r="AA87" s="30" t="s">
        <v>2091</v>
      </c>
      <c r="AB87" s="30" t="s">
        <v>2092</v>
      </c>
      <c r="AC87" s="30" t="s">
        <v>2093</v>
      </c>
      <c r="AD87" s="30" t="s">
        <v>2094</v>
      </c>
      <c r="AE87" s="30" t="s">
        <v>2095</v>
      </c>
      <c r="AF87" s="30" t="s">
        <v>2096</v>
      </c>
      <c r="AG87" s="30" t="s">
        <v>2097</v>
      </c>
      <c r="AH87" s="30" t="s">
        <v>2098</v>
      </c>
      <c r="AI87" s="30" t="s">
        <v>2099</v>
      </c>
      <c r="AJ87" s="31"/>
    </row>
    <row r="88" spans="1:36" ht="14.5" x14ac:dyDescent="0.35">
      <c r="A88" s="3" t="s">
        <v>261</v>
      </c>
      <c r="B88" s="3" t="s">
        <v>262</v>
      </c>
      <c r="C88" s="3" t="s">
        <v>263</v>
      </c>
      <c r="D88" s="30" t="s">
        <v>2100</v>
      </c>
      <c r="E88" s="30" t="s">
        <v>2101</v>
      </c>
      <c r="F88" s="30" t="s">
        <v>2102</v>
      </c>
      <c r="G88" s="30" t="s">
        <v>2103</v>
      </c>
      <c r="H88" s="30" t="s">
        <v>2104</v>
      </c>
      <c r="I88" s="30" t="s">
        <v>2105</v>
      </c>
      <c r="J88" s="30" t="s">
        <v>2106</v>
      </c>
      <c r="K88" s="30" t="s">
        <v>2107</v>
      </c>
      <c r="L88" s="30" t="s">
        <v>2108</v>
      </c>
      <c r="M88" s="30" t="s">
        <v>2109</v>
      </c>
      <c r="N88" s="30" t="s">
        <v>2110</v>
      </c>
      <c r="O88" s="30" t="s">
        <v>2111</v>
      </c>
      <c r="P88" s="30" t="s">
        <v>2112</v>
      </c>
      <c r="Q88" s="30" t="s">
        <v>2113</v>
      </c>
      <c r="R88" s="30" t="s">
        <v>2114</v>
      </c>
      <c r="S88" s="30" t="s">
        <v>2115</v>
      </c>
      <c r="T88" s="30" t="s">
        <v>2116</v>
      </c>
      <c r="U88" s="30" t="s">
        <v>2117</v>
      </c>
      <c r="V88" s="30" t="s">
        <v>2118</v>
      </c>
      <c r="W88" s="30" t="s">
        <v>2119</v>
      </c>
      <c r="X88" s="30" t="s">
        <v>2120</v>
      </c>
      <c r="Y88" s="30" t="s">
        <v>2121</v>
      </c>
      <c r="Z88" s="30" t="s">
        <v>2122</v>
      </c>
      <c r="AA88" s="30" t="s">
        <v>2123</v>
      </c>
      <c r="AB88" s="30" t="s">
        <v>2124</v>
      </c>
      <c r="AC88" s="30" t="s">
        <v>2125</v>
      </c>
      <c r="AD88" s="30" t="s">
        <v>2126</v>
      </c>
      <c r="AE88" s="30" t="s">
        <v>2127</v>
      </c>
      <c r="AF88" s="30" t="s">
        <v>2128</v>
      </c>
      <c r="AG88" s="30" t="s">
        <v>2129</v>
      </c>
      <c r="AH88" s="30" t="s">
        <v>2130</v>
      </c>
      <c r="AI88" s="30" t="s">
        <v>2131</v>
      </c>
      <c r="AJ88" s="31"/>
    </row>
    <row r="89" spans="1:36" ht="14.5" x14ac:dyDescent="0.35">
      <c r="A89" s="3" t="s">
        <v>264</v>
      </c>
      <c r="B89" s="3" t="s">
        <v>265</v>
      </c>
      <c r="C89" s="3" t="s">
        <v>266</v>
      </c>
      <c r="D89" s="32"/>
      <c r="E89" s="32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0" t="s">
        <v>2132</v>
      </c>
      <c r="Q89" s="30" t="s">
        <v>2133</v>
      </c>
      <c r="R89" s="30" t="s">
        <v>2134</v>
      </c>
      <c r="S89" s="30" t="s">
        <v>2135</v>
      </c>
      <c r="T89" s="30" t="s">
        <v>2136</v>
      </c>
      <c r="U89" s="30" t="s">
        <v>2137</v>
      </c>
      <c r="V89" s="30" t="s">
        <v>2138</v>
      </c>
      <c r="W89" s="30" t="s">
        <v>2139</v>
      </c>
      <c r="X89" s="30" t="s">
        <v>2140</v>
      </c>
      <c r="Y89" s="30" t="s">
        <v>2141</v>
      </c>
      <c r="Z89" s="30" t="s">
        <v>2142</v>
      </c>
      <c r="AA89" s="30" t="s">
        <v>2143</v>
      </c>
      <c r="AB89" s="30" t="s">
        <v>2144</v>
      </c>
      <c r="AC89" s="30" t="s">
        <v>2145</v>
      </c>
      <c r="AD89" s="30" t="s">
        <v>2146</v>
      </c>
      <c r="AE89" s="30" t="s">
        <v>2147</v>
      </c>
      <c r="AF89" s="30" t="s">
        <v>2148</v>
      </c>
      <c r="AG89" s="30" t="s">
        <v>2149</v>
      </c>
      <c r="AH89" s="30" t="s">
        <v>2150</v>
      </c>
      <c r="AI89" s="30" t="s">
        <v>2151</v>
      </c>
      <c r="AJ89" s="31"/>
    </row>
    <row r="90" spans="1:36" ht="14.5" x14ac:dyDescent="0.35">
      <c r="A90" s="3" t="s">
        <v>267</v>
      </c>
      <c r="B90" s="3" t="s">
        <v>268</v>
      </c>
      <c r="C90" s="3" t="s">
        <v>269</v>
      </c>
      <c r="D90" s="30" t="s">
        <v>2152</v>
      </c>
      <c r="E90" s="30" t="s">
        <v>2153</v>
      </c>
      <c r="F90" s="30" t="s">
        <v>2154</v>
      </c>
      <c r="G90" s="30" t="s">
        <v>2155</v>
      </c>
      <c r="H90" s="30" t="s">
        <v>2156</v>
      </c>
      <c r="I90" s="30" t="s">
        <v>2157</v>
      </c>
      <c r="J90" s="30" t="s">
        <v>2158</v>
      </c>
      <c r="K90" s="30" t="s">
        <v>2159</v>
      </c>
      <c r="L90" s="30" t="s">
        <v>2160</v>
      </c>
      <c r="M90" s="30" t="s">
        <v>2161</v>
      </c>
      <c r="N90" s="30" t="s">
        <v>2162</v>
      </c>
      <c r="O90" s="30" t="s">
        <v>2163</v>
      </c>
      <c r="P90" s="30" t="s">
        <v>2164</v>
      </c>
      <c r="Q90" s="30" t="s">
        <v>2165</v>
      </c>
      <c r="R90" s="30" t="s">
        <v>2166</v>
      </c>
      <c r="S90" s="30" t="s">
        <v>2167</v>
      </c>
      <c r="T90" s="30" t="s">
        <v>2168</v>
      </c>
      <c r="U90" s="30" t="s">
        <v>2169</v>
      </c>
      <c r="V90" s="30" t="s">
        <v>2170</v>
      </c>
      <c r="W90" s="30" t="s">
        <v>2171</v>
      </c>
      <c r="X90" s="30" t="s">
        <v>2172</v>
      </c>
      <c r="Y90" s="30" t="s">
        <v>2173</v>
      </c>
      <c r="Z90" s="30" t="s">
        <v>2174</v>
      </c>
      <c r="AA90" s="30" t="s">
        <v>2175</v>
      </c>
      <c r="AB90" s="30" t="s">
        <v>2176</v>
      </c>
      <c r="AC90" s="30" t="s">
        <v>2177</v>
      </c>
      <c r="AD90" s="30" t="s">
        <v>2178</v>
      </c>
      <c r="AE90" s="30" t="s">
        <v>2179</v>
      </c>
      <c r="AF90" s="30" t="s">
        <v>2180</v>
      </c>
      <c r="AG90" s="30" t="s">
        <v>2181</v>
      </c>
      <c r="AH90" s="30" t="s">
        <v>2182</v>
      </c>
      <c r="AI90" s="30" t="s">
        <v>2183</v>
      </c>
      <c r="AJ90" s="31"/>
    </row>
    <row r="91" spans="1:36" ht="14.5" x14ac:dyDescent="0.35">
      <c r="A91" s="3" t="s">
        <v>270</v>
      </c>
      <c r="B91" s="3" t="s">
        <v>271</v>
      </c>
      <c r="C91" s="3" t="s">
        <v>272</v>
      </c>
      <c r="D91" s="32"/>
      <c r="E91" s="32"/>
      <c r="F91" s="32"/>
      <c r="G91" s="32"/>
      <c r="H91" s="32"/>
      <c r="I91" s="30" t="s">
        <v>2184</v>
      </c>
      <c r="J91" s="30" t="s">
        <v>2185</v>
      </c>
      <c r="K91" s="30" t="s">
        <v>2186</v>
      </c>
      <c r="L91" s="30" t="s">
        <v>2187</v>
      </c>
      <c r="M91" s="30" t="s">
        <v>2188</v>
      </c>
      <c r="N91" s="30" t="s">
        <v>2189</v>
      </c>
      <c r="O91" s="30" t="s">
        <v>2190</v>
      </c>
      <c r="P91" s="30" t="s">
        <v>2191</v>
      </c>
      <c r="Q91" s="30" t="s">
        <v>2192</v>
      </c>
      <c r="R91" s="30" t="s">
        <v>2193</v>
      </c>
      <c r="S91" s="30" t="s">
        <v>2194</v>
      </c>
      <c r="T91" s="30" t="s">
        <v>2195</v>
      </c>
      <c r="U91" s="30" t="s">
        <v>2196</v>
      </c>
      <c r="V91" s="30" t="s">
        <v>2197</v>
      </c>
      <c r="W91" s="30" t="s">
        <v>2198</v>
      </c>
      <c r="X91" s="30" t="s">
        <v>2199</v>
      </c>
      <c r="Y91" s="30" t="s">
        <v>2200</v>
      </c>
      <c r="Z91" s="30" t="s">
        <v>2201</v>
      </c>
      <c r="AA91" s="30" t="s">
        <v>2202</v>
      </c>
      <c r="AB91" s="30" t="s">
        <v>2203</v>
      </c>
      <c r="AC91" s="30" t="s">
        <v>2204</v>
      </c>
      <c r="AD91" s="30" t="s">
        <v>2205</v>
      </c>
      <c r="AE91" s="30" t="s">
        <v>2206</v>
      </c>
      <c r="AF91" s="30" t="s">
        <v>2207</v>
      </c>
      <c r="AG91" s="30" t="s">
        <v>2208</v>
      </c>
      <c r="AH91" s="30" t="s">
        <v>2209</v>
      </c>
      <c r="AI91" s="30" t="s">
        <v>2210</v>
      </c>
      <c r="AJ91" s="31"/>
    </row>
    <row r="92" spans="1:36" ht="14.5" x14ac:dyDescent="0.35">
      <c r="A92" s="3" t="s">
        <v>273</v>
      </c>
      <c r="B92" s="3" t="s">
        <v>274</v>
      </c>
      <c r="C92" s="3" t="s">
        <v>275</v>
      </c>
      <c r="D92" s="30" t="s">
        <v>2211</v>
      </c>
      <c r="E92" s="30" t="s">
        <v>2212</v>
      </c>
      <c r="F92" s="30" t="s">
        <v>2213</v>
      </c>
      <c r="G92" s="30" t="s">
        <v>2214</v>
      </c>
      <c r="H92" s="30" t="s">
        <v>2215</v>
      </c>
      <c r="I92" s="30" t="s">
        <v>2216</v>
      </c>
      <c r="J92" s="30" t="s">
        <v>2217</v>
      </c>
      <c r="K92" s="30" t="s">
        <v>2218</v>
      </c>
      <c r="L92" s="30" t="s">
        <v>2219</v>
      </c>
      <c r="M92" s="30" t="s">
        <v>2220</v>
      </c>
      <c r="N92" s="30" t="s">
        <v>2221</v>
      </c>
      <c r="O92" s="30" t="s">
        <v>2222</v>
      </c>
      <c r="P92" s="30" t="s">
        <v>2223</v>
      </c>
      <c r="Q92" s="30" t="s">
        <v>2224</v>
      </c>
      <c r="R92" s="30" t="s">
        <v>2225</v>
      </c>
      <c r="S92" s="30" t="s">
        <v>2226</v>
      </c>
      <c r="T92" s="30" t="s">
        <v>2227</v>
      </c>
      <c r="U92" s="30" t="s">
        <v>2228</v>
      </c>
      <c r="V92" s="30" t="s">
        <v>2229</v>
      </c>
      <c r="W92" s="30" t="s">
        <v>2230</v>
      </c>
      <c r="X92" s="30" t="s">
        <v>2231</v>
      </c>
      <c r="Y92" s="30" t="s">
        <v>2232</v>
      </c>
      <c r="Z92" s="30" t="s">
        <v>2233</v>
      </c>
      <c r="AA92" s="30" t="s">
        <v>2234</v>
      </c>
      <c r="AB92" s="30" t="s">
        <v>2235</v>
      </c>
      <c r="AC92" s="30" t="s">
        <v>2236</v>
      </c>
      <c r="AD92" s="30" t="s">
        <v>2237</v>
      </c>
      <c r="AE92" s="30" t="s">
        <v>2238</v>
      </c>
      <c r="AF92" s="30" t="s">
        <v>2239</v>
      </c>
      <c r="AG92" s="30" t="s">
        <v>2240</v>
      </c>
      <c r="AH92" s="30" t="s">
        <v>2241</v>
      </c>
      <c r="AI92" s="30" t="s">
        <v>2242</v>
      </c>
      <c r="AJ92" s="31"/>
    </row>
    <row r="93" spans="1:36" ht="14.5" x14ac:dyDescent="0.35">
      <c r="A93" s="3" t="s">
        <v>276</v>
      </c>
      <c r="B93" s="3" t="s">
        <v>277</v>
      </c>
      <c r="C93" s="3" t="s">
        <v>278</v>
      </c>
      <c r="D93" s="30" t="s">
        <v>2243</v>
      </c>
      <c r="E93" s="30" t="s">
        <v>2244</v>
      </c>
      <c r="F93" s="30" t="s">
        <v>2245</v>
      </c>
      <c r="G93" s="30" t="s">
        <v>2246</v>
      </c>
      <c r="H93" s="30" t="s">
        <v>2247</v>
      </c>
      <c r="I93" s="30" t="s">
        <v>2248</v>
      </c>
      <c r="J93" s="30" t="s">
        <v>2249</v>
      </c>
      <c r="K93" s="30" t="s">
        <v>2250</v>
      </c>
      <c r="L93" s="30" t="s">
        <v>2251</v>
      </c>
      <c r="M93" s="30" t="s">
        <v>2252</v>
      </c>
      <c r="N93" s="30" t="s">
        <v>2253</v>
      </c>
      <c r="O93" s="30" t="s">
        <v>2254</v>
      </c>
      <c r="P93" s="30" t="s">
        <v>2255</v>
      </c>
      <c r="Q93" s="30" t="s">
        <v>2256</v>
      </c>
      <c r="R93" s="30" t="s">
        <v>2257</v>
      </c>
      <c r="S93" s="30" t="s">
        <v>2258</v>
      </c>
      <c r="T93" s="30" t="s">
        <v>2259</v>
      </c>
      <c r="U93" s="30" t="s">
        <v>2260</v>
      </c>
      <c r="V93" s="30" t="s">
        <v>2261</v>
      </c>
      <c r="W93" s="30" t="s">
        <v>2262</v>
      </c>
      <c r="X93" s="30" t="s">
        <v>2263</v>
      </c>
      <c r="Y93" s="30" t="s">
        <v>2264</v>
      </c>
      <c r="Z93" s="30" t="s">
        <v>2265</v>
      </c>
      <c r="AA93" s="30" t="s">
        <v>2266</v>
      </c>
      <c r="AB93" s="30" t="s">
        <v>2267</v>
      </c>
      <c r="AC93" s="30" t="s">
        <v>2268</v>
      </c>
      <c r="AD93" s="30" t="s">
        <v>2269</v>
      </c>
      <c r="AE93" s="30" t="s">
        <v>2270</v>
      </c>
      <c r="AF93" s="30" t="s">
        <v>2271</v>
      </c>
      <c r="AG93" s="30" t="s">
        <v>2272</v>
      </c>
      <c r="AH93" s="30" t="s">
        <v>2273</v>
      </c>
      <c r="AI93" s="30" t="s">
        <v>2274</v>
      </c>
      <c r="AJ93" s="31"/>
    </row>
    <row r="94" spans="1:36" ht="14.5" x14ac:dyDescent="0.35">
      <c r="A94" s="3" t="s">
        <v>279</v>
      </c>
      <c r="B94" s="3" t="s">
        <v>280</v>
      </c>
      <c r="C94" s="3" t="s">
        <v>281</v>
      </c>
      <c r="D94" s="30" t="s">
        <v>2275</v>
      </c>
      <c r="E94" s="30" t="s">
        <v>2276</v>
      </c>
      <c r="F94" s="30" t="s">
        <v>2277</v>
      </c>
      <c r="G94" s="30" t="s">
        <v>2278</v>
      </c>
      <c r="H94" s="30" t="s">
        <v>2279</v>
      </c>
      <c r="I94" s="30" t="s">
        <v>2280</v>
      </c>
      <c r="J94" s="30" t="s">
        <v>2281</v>
      </c>
      <c r="K94" s="30" t="s">
        <v>2282</v>
      </c>
      <c r="L94" s="30" t="s">
        <v>2283</v>
      </c>
      <c r="M94" s="30" t="s">
        <v>2284</v>
      </c>
      <c r="N94" s="30" t="s">
        <v>2285</v>
      </c>
      <c r="O94" s="30" t="s">
        <v>2286</v>
      </c>
      <c r="P94" s="30" t="s">
        <v>2287</v>
      </c>
      <c r="Q94" s="30" t="s">
        <v>2288</v>
      </c>
      <c r="R94" s="30" t="s">
        <v>2289</v>
      </c>
      <c r="S94" s="30" t="s">
        <v>2290</v>
      </c>
      <c r="T94" s="30" t="s">
        <v>2291</v>
      </c>
      <c r="U94" s="30" t="s">
        <v>2292</v>
      </c>
      <c r="V94" s="30" t="s">
        <v>2293</v>
      </c>
      <c r="W94" s="30" t="s">
        <v>2294</v>
      </c>
      <c r="X94" s="30" t="s">
        <v>2295</v>
      </c>
      <c r="Y94" s="30" t="s">
        <v>2296</v>
      </c>
      <c r="Z94" s="30" t="s">
        <v>2297</v>
      </c>
      <c r="AA94" s="30" t="s">
        <v>2298</v>
      </c>
      <c r="AB94" s="30" t="s">
        <v>2299</v>
      </c>
      <c r="AC94" s="30" t="s">
        <v>2300</v>
      </c>
      <c r="AD94" s="30" t="s">
        <v>2301</v>
      </c>
      <c r="AE94" s="30" t="s">
        <v>2302</v>
      </c>
      <c r="AF94" s="30" t="s">
        <v>2303</v>
      </c>
      <c r="AG94" s="30" t="s">
        <v>2304</v>
      </c>
      <c r="AH94" s="30" t="s">
        <v>2305</v>
      </c>
      <c r="AI94" s="30" t="s">
        <v>2306</v>
      </c>
      <c r="AJ94" s="31"/>
    </row>
    <row r="95" spans="1:36" ht="14.5" x14ac:dyDescent="0.35">
      <c r="A95" s="3" t="s">
        <v>282</v>
      </c>
      <c r="B95" s="3" t="s">
        <v>283</v>
      </c>
      <c r="C95" s="3" t="s">
        <v>284</v>
      </c>
      <c r="D95" s="32"/>
      <c r="E95" s="32"/>
      <c r="F95" s="32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0" t="s">
        <v>2307</v>
      </c>
      <c r="Y95" s="30" t="s">
        <v>2308</v>
      </c>
      <c r="Z95" s="30" t="s">
        <v>2309</v>
      </c>
      <c r="AA95" s="30" t="s">
        <v>2310</v>
      </c>
      <c r="AB95" s="30" t="s">
        <v>2311</v>
      </c>
      <c r="AC95" s="30" t="s">
        <v>2312</v>
      </c>
      <c r="AD95" s="30" t="s">
        <v>2313</v>
      </c>
      <c r="AE95" s="30" t="s">
        <v>2314</v>
      </c>
      <c r="AF95" s="30" t="s">
        <v>2315</v>
      </c>
      <c r="AG95" s="30" t="s">
        <v>2316</v>
      </c>
      <c r="AH95" s="30" t="s">
        <v>2317</v>
      </c>
      <c r="AI95" s="32"/>
      <c r="AJ95" s="31"/>
    </row>
    <row r="96" spans="1:36" ht="14.5" x14ac:dyDescent="0.35">
      <c r="A96" s="3" t="s">
        <v>285</v>
      </c>
      <c r="B96" s="3" t="s">
        <v>286</v>
      </c>
      <c r="C96" s="3" t="s">
        <v>287</v>
      </c>
      <c r="D96" s="30" t="s">
        <v>2318</v>
      </c>
      <c r="E96" s="30" t="s">
        <v>2319</v>
      </c>
      <c r="F96" s="30" t="s">
        <v>2320</v>
      </c>
      <c r="G96" s="30" t="s">
        <v>2321</v>
      </c>
      <c r="H96" s="30" t="s">
        <v>2322</v>
      </c>
      <c r="I96" s="30" t="s">
        <v>2323</v>
      </c>
      <c r="J96" s="30" t="s">
        <v>2324</v>
      </c>
      <c r="K96" s="30" t="s">
        <v>2325</v>
      </c>
      <c r="L96" s="30" t="s">
        <v>2326</v>
      </c>
      <c r="M96" s="30" t="s">
        <v>2327</v>
      </c>
      <c r="N96" s="30" t="s">
        <v>2328</v>
      </c>
      <c r="O96" s="30" t="s">
        <v>2329</v>
      </c>
      <c r="P96" s="30" t="s">
        <v>2330</v>
      </c>
      <c r="Q96" s="30" t="s">
        <v>2331</v>
      </c>
      <c r="R96" s="30" t="s">
        <v>2332</v>
      </c>
      <c r="S96" s="30" t="s">
        <v>2333</v>
      </c>
      <c r="T96" s="30" t="s">
        <v>2334</v>
      </c>
      <c r="U96" s="30" t="s">
        <v>2335</v>
      </c>
      <c r="V96" s="30" t="s">
        <v>2336</v>
      </c>
      <c r="W96" s="30" t="s">
        <v>2337</v>
      </c>
      <c r="X96" s="30" t="s">
        <v>2338</v>
      </c>
      <c r="Y96" s="30" t="s">
        <v>2339</v>
      </c>
      <c r="Z96" s="30" t="s">
        <v>2340</v>
      </c>
      <c r="AA96" s="30" t="s">
        <v>2341</v>
      </c>
      <c r="AB96" s="30" t="s">
        <v>2342</v>
      </c>
      <c r="AC96" s="30" t="s">
        <v>2343</v>
      </c>
      <c r="AD96" s="30" t="s">
        <v>2344</v>
      </c>
      <c r="AE96" s="30" t="s">
        <v>2345</v>
      </c>
      <c r="AF96" s="30" t="s">
        <v>2346</v>
      </c>
      <c r="AG96" s="30" t="s">
        <v>2347</v>
      </c>
      <c r="AH96" s="30" t="s">
        <v>2348</v>
      </c>
      <c r="AI96" s="30" t="s">
        <v>2349</v>
      </c>
      <c r="AJ96" s="31"/>
    </row>
    <row r="97" spans="1:36" ht="14.5" x14ac:dyDescent="0.35">
      <c r="A97" s="3" t="s">
        <v>288</v>
      </c>
      <c r="B97" s="3" t="s">
        <v>289</v>
      </c>
      <c r="C97" s="3" t="s">
        <v>290</v>
      </c>
      <c r="D97" s="30" t="s">
        <v>2350</v>
      </c>
      <c r="E97" s="30" t="s">
        <v>2351</v>
      </c>
      <c r="F97" s="30" t="s">
        <v>2352</v>
      </c>
      <c r="G97" s="30" t="s">
        <v>2353</v>
      </c>
      <c r="H97" s="30" t="s">
        <v>2354</v>
      </c>
      <c r="I97" s="30" t="s">
        <v>2355</v>
      </c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0" t="s">
        <v>2356</v>
      </c>
      <c r="U97" s="30" t="s">
        <v>2357</v>
      </c>
      <c r="V97" s="30" t="s">
        <v>2358</v>
      </c>
      <c r="W97" s="30" t="s">
        <v>2359</v>
      </c>
      <c r="X97" s="30" t="s">
        <v>2360</v>
      </c>
      <c r="Y97" s="30" t="s">
        <v>2361</v>
      </c>
      <c r="Z97" s="30" t="s">
        <v>2362</v>
      </c>
      <c r="AA97" s="30" t="s">
        <v>2363</v>
      </c>
      <c r="AB97" s="30" t="s">
        <v>2364</v>
      </c>
      <c r="AC97" s="30" t="s">
        <v>2365</v>
      </c>
      <c r="AD97" s="30" t="s">
        <v>2366</v>
      </c>
      <c r="AE97" s="30" t="s">
        <v>2367</v>
      </c>
      <c r="AF97" s="30" t="s">
        <v>2368</v>
      </c>
      <c r="AG97" s="30" t="s">
        <v>2369</v>
      </c>
      <c r="AH97" s="30" t="s">
        <v>2370</v>
      </c>
      <c r="AI97" s="30" t="s">
        <v>2371</v>
      </c>
      <c r="AJ97" s="32"/>
    </row>
    <row r="98" spans="1:36" ht="14.5" x14ac:dyDescent="0.35">
      <c r="A98" s="3" t="s">
        <v>291</v>
      </c>
      <c r="B98" s="3" t="s">
        <v>292</v>
      </c>
      <c r="C98" s="3" t="s">
        <v>293</v>
      </c>
      <c r="D98" s="30" t="s">
        <v>2372</v>
      </c>
      <c r="E98" s="30" t="s">
        <v>2373</v>
      </c>
      <c r="F98" s="30" t="s">
        <v>2374</v>
      </c>
      <c r="G98" s="30" t="s">
        <v>2375</v>
      </c>
      <c r="H98" s="30" t="s">
        <v>2376</v>
      </c>
      <c r="I98" s="30" t="s">
        <v>2377</v>
      </c>
      <c r="J98" s="30" t="s">
        <v>2378</v>
      </c>
      <c r="K98" s="30" t="s">
        <v>2379</v>
      </c>
      <c r="L98" s="30" t="s">
        <v>2380</v>
      </c>
      <c r="M98" s="30" t="s">
        <v>2381</v>
      </c>
      <c r="N98" s="30" t="s">
        <v>2382</v>
      </c>
      <c r="O98" s="30" t="s">
        <v>2383</v>
      </c>
      <c r="P98" s="30" t="s">
        <v>2384</v>
      </c>
      <c r="Q98" s="30" t="s">
        <v>2385</v>
      </c>
      <c r="R98" s="30" t="s">
        <v>2386</v>
      </c>
      <c r="S98" s="30" t="s">
        <v>2387</v>
      </c>
      <c r="T98" s="30" t="s">
        <v>2388</v>
      </c>
      <c r="U98" s="30" t="s">
        <v>2389</v>
      </c>
      <c r="V98" s="30" t="s">
        <v>2390</v>
      </c>
      <c r="W98" s="30" t="s">
        <v>2391</v>
      </c>
      <c r="X98" s="30" t="s">
        <v>2392</v>
      </c>
      <c r="Y98" s="30" t="s">
        <v>2393</v>
      </c>
      <c r="Z98" s="30" t="s">
        <v>2394</v>
      </c>
      <c r="AA98" s="30" t="s">
        <v>2395</v>
      </c>
      <c r="AB98" s="30" t="s">
        <v>2396</v>
      </c>
      <c r="AC98" s="30" t="s">
        <v>2397</v>
      </c>
      <c r="AD98" s="30" t="s">
        <v>2398</v>
      </c>
      <c r="AE98" s="30" t="s">
        <v>2399</v>
      </c>
      <c r="AF98" s="30" t="s">
        <v>2400</v>
      </c>
      <c r="AG98" s="30" t="s">
        <v>2401</v>
      </c>
      <c r="AH98" s="30" t="s">
        <v>2402</v>
      </c>
      <c r="AI98" s="30" t="s">
        <v>2403</v>
      </c>
      <c r="AJ98" s="31"/>
    </row>
    <row r="99" spans="1:36" ht="14.5" x14ac:dyDescent="0.35">
      <c r="A99" s="3" t="s">
        <v>294</v>
      </c>
      <c r="B99" s="3" t="s">
        <v>295</v>
      </c>
      <c r="C99" s="3" t="s">
        <v>296</v>
      </c>
      <c r="D99" s="32"/>
      <c r="E99" s="32"/>
      <c r="F99" s="30" t="s">
        <v>2404</v>
      </c>
      <c r="G99" s="30" t="s">
        <v>2405</v>
      </c>
      <c r="H99" s="30" t="s">
        <v>2406</v>
      </c>
      <c r="I99" s="30" t="s">
        <v>2407</v>
      </c>
      <c r="J99" s="30" t="s">
        <v>2408</v>
      </c>
      <c r="K99" s="30" t="s">
        <v>2409</v>
      </c>
      <c r="L99" s="30" t="s">
        <v>2410</v>
      </c>
      <c r="M99" s="30" t="s">
        <v>2411</v>
      </c>
      <c r="N99" s="30" t="s">
        <v>2412</v>
      </c>
      <c r="O99" s="30" t="s">
        <v>2413</v>
      </c>
      <c r="P99" s="30" t="s">
        <v>2414</v>
      </c>
      <c r="Q99" s="30" t="s">
        <v>2415</v>
      </c>
      <c r="R99" s="30" t="s">
        <v>2416</v>
      </c>
      <c r="S99" s="30" t="s">
        <v>2417</v>
      </c>
      <c r="T99" s="30" t="s">
        <v>2418</v>
      </c>
      <c r="U99" s="30" t="s">
        <v>2419</v>
      </c>
      <c r="V99" s="30" t="s">
        <v>2420</v>
      </c>
      <c r="W99" s="30" t="s">
        <v>2421</v>
      </c>
      <c r="X99" s="30" t="s">
        <v>2422</v>
      </c>
      <c r="Y99" s="30" t="s">
        <v>2423</v>
      </c>
      <c r="Z99" s="30" t="s">
        <v>2424</v>
      </c>
      <c r="AA99" s="30" t="s">
        <v>2425</v>
      </c>
      <c r="AB99" s="30" t="s">
        <v>2426</v>
      </c>
      <c r="AC99" s="30" t="s">
        <v>2427</v>
      </c>
      <c r="AD99" s="30" t="s">
        <v>2428</v>
      </c>
      <c r="AE99" s="30" t="s">
        <v>2429</v>
      </c>
      <c r="AF99" s="30" t="s">
        <v>2430</v>
      </c>
      <c r="AG99" s="30" t="s">
        <v>2431</v>
      </c>
      <c r="AH99" s="30" t="s">
        <v>2432</v>
      </c>
      <c r="AI99" s="30" t="s">
        <v>2433</v>
      </c>
      <c r="AJ99" s="32"/>
    </row>
    <row r="100" spans="1:36" ht="14.5" x14ac:dyDescent="0.35">
      <c r="A100" s="3" t="s">
        <v>297</v>
      </c>
      <c r="B100" s="3" t="s">
        <v>298</v>
      </c>
      <c r="C100" s="3" t="s">
        <v>299</v>
      </c>
      <c r="D100" s="30" t="s">
        <v>2434</v>
      </c>
      <c r="E100" s="30" t="s">
        <v>2435</v>
      </c>
      <c r="F100" s="30" t="s">
        <v>2436</v>
      </c>
      <c r="G100" s="30" t="s">
        <v>2437</v>
      </c>
      <c r="H100" s="30" t="s">
        <v>2438</v>
      </c>
      <c r="I100" s="30" t="s">
        <v>2439</v>
      </c>
      <c r="J100" s="30" t="s">
        <v>2440</v>
      </c>
      <c r="K100" s="30" t="s">
        <v>2441</v>
      </c>
      <c r="L100" s="30" t="s">
        <v>2442</v>
      </c>
      <c r="M100" s="30" t="s">
        <v>2443</v>
      </c>
      <c r="N100" s="30" t="s">
        <v>2444</v>
      </c>
      <c r="O100" s="30" t="s">
        <v>2445</v>
      </c>
      <c r="P100" s="30" t="s">
        <v>2446</v>
      </c>
      <c r="Q100" s="30" t="s">
        <v>2447</v>
      </c>
      <c r="R100" s="30" t="s">
        <v>2448</v>
      </c>
      <c r="S100" s="30" t="s">
        <v>2449</v>
      </c>
      <c r="T100" s="30" t="s">
        <v>2450</v>
      </c>
      <c r="U100" s="30" t="s">
        <v>2451</v>
      </c>
      <c r="V100" s="30" t="s">
        <v>2452</v>
      </c>
      <c r="W100" s="30" t="s">
        <v>2453</v>
      </c>
      <c r="X100" s="30" t="s">
        <v>2454</v>
      </c>
      <c r="Y100" s="30" t="s">
        <v>2455</v>
      </c>
      <c r="Z100" s="30" t="s">
        <v>2456</v>
      </c>
      <c r="AA100" s="30" t="s">
        <v>2457</v>
      </c>
      <c r="AB100" s="30" t="s">
        <v>2458</v>
      </c>
      <c r="AC100" s="30" t="s">
        <v>2459</v>
      </c>
      <c r="AD100" s="30" t="s">
        <v>2460</v>
      </c>
      <c r="AE100" s="30" t="s">
        <v>2461</v>
      </c>
      <c r="AF100" s="30" t="s">
        <v>2462</v>
      </c>
      <c r="AG100" s="30" t="s">
        <v>2463</v>
      </c>
      <c r="AH100" s="30" t="s">
        <v>2464</v>
      </c>
      <c r="AI100" s="30" t="s">
        <v>2465</v>
      </c>
      <c r="AJ100" s="31"/>
    </row>
    <row r="101" spans="1:36" ht="14.5" x14ac:dyDescent="0.35">
      <c r="A101" s="3" t="s">
        <v>300</v>
      </c>
      <c r="B101" s="3" t="s">
        <v>301</v>
      </c>
      <c r="C101" s="3" t="s">
        <v>302</v>
      </c>
      <c r="D101" s="30" t="s">
        <v>2466</v>
      </c>
      <c r="E101" s="30" t="s">
        <v>2467</v>
      </c>
      <c r="F101" s="30" t="s">
        <v>2468</v>
      </c>
      <c r="G101" s="30" t="s">
        <v>2469</v>
      </c>
      <c r="H101" s="30" t="s">
        <v>2470</v>
      </c>
      <c r="I101" s="30" t="s">
        <v>2471</v>
      </c>
      <c r="J101" s="30" t="s">
        <v>2472</v>
      </c>
      <c r="K101" s="30" t="s">
        <v>2473</v>
      </c>
      <c r="L101" s="30" t="s">
        <v>2474</v>
      </c>
      <c r="M101" s="30" t="s">
        <v>2475</v>
      </c>
      <c r="N101" s="30" t="s">
        <v>2476</v>
      </c>
      <c r="O101" s="30" t="s">
        <v>2477</v>
      </c>
      <c r="P101" s="30" t="s">
        <v>2478</v>
      </c>
      <c r="Q101" s="30" t="s">
        <v>2479</v>
      </c>
      <c r="R101" s="30" t="s">
        <v>2480</v>
      </c>
      <c r="S101" s="30" t="s">
        <v>2481</v>
      </c>
      <c r="T101" s="30" t="s">
        <v>2482</v>
      </c>
      <c r="U101" s="30" t="s">
        <v>2483</v>
      </c>
      <c r="V101" s="30" t="s">
        <v>2484</v>
      </c>
      <c r="W101" s="30" t="s">
        <v>2485</v>
      </c>
      <c r="X101" s="30" t="s">
        <v>2486</v>
      </c>
      <c r="Y101" s="30" t="s">
        <v>2487</v>
      </c>
      <c r="Z101" s="30" t="s">
        <v>2488</v>
      </c>
      <c r="AA101" s="30" t="s">
        <v>2489</v>
      </c>
      <c r="AB101" s="30" t="s">
        <v>2490</v>
      </c>
      <c r="AC101" s="30" t="s">
        <v>2491</v>
      </c>
      <c r="AD101" s="30" t="s">
        <v>2492</v>
      </c>
      <c r="AE101" s="30" t="s">
        <v>2493</v>
      </c>
      <c r="AF101" s="30" t="s">
        <v>2494</v>
      </c>
      <c r="AG101" s="30" t="s">
        <v>2495</v>
      </c>
      <c r="AH101" s="30" t="s">
        <v>2496</v>
      </c>
      <c r="AI101" s="30" t="s">
        <v>2497</v>
      </c>
      <c r="AJ101" s="31"/>
    </row>
    <row r="102" spans="1:36" ht="14.5" x14ac:dyDescent="0.35">
      <c r="A102" s="3" t="s">
        <v>303</v>
      </c>
      <c r="B102" s="3" t="s">
        <v>304</v>
      </c>
      <c r="C102" s="3" t="s">
        <v>305</v>
      </c>
      <c r="D102" s="30" t="s">
        <v>2498</v>
      </c>
      <c r="E102" s="30" t="s">
        <v>2499</v>
      </c>
      <c r="F102" s="30" t="s">
        <v>2500</v>
      </c>
      <c r="G102" s="30" t="s">
        <v>2501</v>
      </c>
      <c r="H102" s="30" t="s">
        <v>2502</v>
      </c>
      <c r="I102" s="30" t="s">
        <v>2503</v>
      </c>
      <c r="J102" s="30" t="s">
        <v>2504</v>
      </c>
      <c r="K102" s="30" t="s">
        <v>2505</v>
      </c>
      <c r="L102" s="30" t="s">
        <v>2506</v>
      </c>
      <c r="M102" s="30" t="s">
        <v>2507</v>
      </c>
      <c r="N102" s="30" t="s">
        <v>2508</v>
      </c>
      <c r="O102" s="30" t="s">
        <v>2509</v>
      </c>
      <c r="P102" s="30" t="s">
        <v>2510</v>
      </c>
      <c r="Q102" s="30" t="s">
        <v>2511</v>
      </c>
      <c r="R102" s="30" t="s">
        <v>2512</v>
      </c>
      <c r="S102" s="30" t="s">
        <v>2513</v>
      </c>
      <c r="T102" s="30" t="s">
        <v>2514</v>
      </c>
      <c r="U102" s="30" t="s">
        <v>2515</v>
      </c>
      <c r="V102" s="30" t="s">
        <v>2516</v>
      </c>
      <c r="W102" s="30" t="s">
        <v>2517</v>
      </c>
      <c r="X102" s="30" t="s">
        <v>2518</v>
      </c>
      <c r="Y102" s="30" t="s">
        <v>2519</v>
      </c>
      <c r="Z102" s="30" t="s">
        <v>2520</v>
      </c>
      <c r="AA102" s="30" t="s">
        <v>2521</v>
      </c>
      <c r="AB102" s="30" t="s">
        <v>2522</v>
      </c>
      <c r="AC102" s="30" t="s">
        <v>2523</v>
      </c>
      <c r="AD102" s="30" t="s">
        <v>2524</v>
      </c>
      <c r="AE102" s="30" t="s">
        <v>2525</v>
      </c>
      <c r="AF102" s="30" t="s">
        <v>2526</v>
      </c>
      <c r="AG102" s="30" t="s">
        <v>2527</v>
      </c>
      <c r="AH102" s="30" t="s">
        <v>2528</v>
      </c>
      <c r="AI102" s="30" t="s">
        <v>2529</v>
      </c>
      <c r="AJ102" s="31"/>
    </row>
    <row r="103" spans="1:36" ht="14.5" x14ac:dyDescent="0.35">
      <c r="A103" s="3" t="s">
        <v>306</v>
      </c>
      <c r="B103" s="3" t="s">
        <v>307</v>
      </c>
      <c r="C103" s="3" t="s">
        <v>308</v>
      </c>
      <c r="D103" s="30" t="s">
        <v>2530</v>
      </c>
      <c r="E103" s="30" t="s">
        <v>2531</v>
      </c>
      <c r="F103" s="30" t="s">
        <v>2532</v>
      </c>
      <c r="G103" s="30" t="s">
        <v>2533</v>
      </c>
      <c r="H103" s="30" t="s">
        <v>2534</v>
      </c>
      <c r="I103" s="30" t="s">
        <v>2535</v>
      </c>
      <c r="J103" s="30" t="s">
        <v>2536</v>
      </c>
      <c r="K103" s="30" t="s">
        <v>2537</v>
      </c>
      <c r="L103" s="30" t="s">
        <v>2538</v>
      </c>
      <c r="M103" s="30" t="s">
        <v>2539</v>
      </c>
      <c r="N103" s="30" t="s">
        <v>2540</v>
      </c>
      <c r="O103" s="30" t="s">
        <v>2541</v>
      </c>
      <c r="P103" s="30" t="s">
        <v>2542</v>
      </c>
      <c r="Q103" s="30" t="s">
        <v>2543</v>
      </c>
      <c r="R103" s="30" t="s">
        <v>2544</v>
      </c>
      <c r="S103" s="30" t="s">
        <v>2545</v>
      </c>
      <c r="T103" s="30" t="s">
        <v>2546</v>
      </c>
      <c r="U103" s="30" t="s">
        <v>2547</v>
      </c>
      <c r="V103" s="30" t="s">
        <v>2548</v>
      </c>
      <c r="W103" s="30" t="s">
        <v>2549</v>
      </c>
      <c r="X103" s="30" t="s">
        <v>2550</v>
      </c>
      <c r="Y103" s="30" t="s">
        <v>2551</v>
      </c>
      <c r="Z103" s="30" t="s">
        <v>2552</v>
      </c>
      <c r="AA103" s="30" t="s">
        <v>2553</v>
      </c>
      <c r="AB103" s="30" t="s">
        <v>2554</v>
      </c>
      <c r="AC103" s="30" t="s">
        <v>2555</v>
      </c>
      <c r="AD103" s="30" t="s">
        <v>2556</v>
      </c>
      <c r="AE103" s="30" t="s">
        <v>2557</v>
      </c>
      <c r="AF103" s="30" t="s">
        <v>2558</v>
      </c>
      <c r="AG103" s="30" t="s">
        <v>2559</v>
      </c>
      <c r="AH103" s="30" t="s">
        <v>2560</v>
      </c>
      <c r="AI103" s="30" t="s">
        <v>2561</v>
      </c>
      <c r="AJ103" s="31"/>
    </row>
    <row r="104" spans="1:36" ht="14.5" x14ac:dyDescent="0.35">
      <c r="A104" s="3" t="s">
        <v>309</v>
      </c>
      <c r="B104" s="3" t="s">
        <v>310</v>
      </c>
      <c r="C104" s="3" t="s">
        <v>311</v>
      </c>
      <c r="D104" s="30" t="s">
        <v>2562</v>
      </c>
      <c r="E104" s="30" t="s">
        <v>2563</v>
      </c>
      <c r="F104" s="30" t="s">
        <v>2564</v>
      </c>
      <c r="G104" s="30" t="s">
        <v>2565</v>
      </c>
      <c r="H104" s="30" t="s">
        <v>2566</v>
      </c>
      <c r="I104" s="30" t="s">
        <v>2567</v>
      </c>
      <c r="J104" s="30" t="s">
        <v>2568</v>
      </c>
      <c r="K104" s="30" t="s">
        <v>2569</v>
      </c>
      <c r="L104" s="30" t="s">
        <v>2570</v>
      </c>
      <c r="M104" s="30" t="s">
        <v>2571</v>
      </c>
      <c r="N104" s="30" t="s">
        <v>2572</v>
      </c>
      <c r="O104" s="30" t="s">
        <v>2573</v>
      </c>
      <c r="P104" s="30" t="s">
        <v>2574</v>
      </c>
      <c r="Q104" s="30" t="s">
        <v>2575</v>
      </c>
      <c r="R104" s="30" t="s">
        <v>2576</v>
      </c>
      <c r="S104" s="30" t="s">
        <v>2577</v>
      </c>
      <c r="T104" s="30" t="s">
        <v>2578</v>
      </c>
      <c r="U104" s="30" t="s">
        <v>2579</v>
      </c>
      <c r="V104" s="30" t="s">
        <v>2580</v>
      </c>
      <c r="W104" s="30" t="s">
        <v>2581</v>
      </c>
      <c r="X104" s="30" t="s">
        <v>2582</v>
      </c>
      <c r="Y104" s="30" t="s">
        <v>2583</v>
      </c>
      <c r="Z104" s="30" t="s">
        <v>2584</v>
      </c>
      <c r="AA104" s="30" t="s">
        <v>2585</v>
      </c>
      <c r="AB104" s="30" t="s">
        <v>2586</v>
      </c>
      <c r="AC104" s="30" t="s">
        <v>2587</v>
      </c>
      <c r="AD104" s="30" t="s">
        <v>2588</v>
      </c>
      <c r="AE104" s="30" t="s">
        <v>2589</v>
      </c>
      <c r="AF104" s="30" t="s">
        <v>2590</v>
      </c>
      <c r="AG104" s="30" t="s">
        <v>2591</v>
      </c>
      <c r="AH104" s="30" t="s">
        <v>2592</v>
      </c>
      <c r="AI104" s="32"/>
      <c r="AJ104" s="31"/>
    </row>
    <row r="105" spans="1:36" ht="14.5" x14ac:dyDescent="0.35">
      <c r="A105" s="3" t="s">
        <v>312</v>
      </c>
      <c r="B105" s="3" t="s">
        <v>313</v>
      </c>
      <c r="C105" s="3" t="s">
        <v>314</v>
      </c>
      <c r="D105" s="30" t="s">
        <v>2593</v>
      </c>
      <c r="E105" s="30" t="s">
        <v>2594</v>
      </c>
      <c r="F105" s="30" t="s">
        <v>2595</v>
      </c>
      <c r="G105" s="30" t="s">
        <v>2596</v>
      </c>
      <c r="H105" s="30" t="s">
        <v>2597</v>
      </c>
      <c r="I105" s="30" t="s">
        <v>2598</v>
      </c>
      <c r="J105" s="30" t="s">
        <v>2599</v>
      </c>
      <c r="K105" s="30" t="s">
        <v>2600</v>
      </c>
      <c r="L105" s="30" t="s">
        <v>2601</v>
      </c>
      <c r="M105" s="30" t="s">
        <v>2602</v>
      </c>
      <c r="N105" s="30" t="s">
        <v>2603</v>
      </c>
      <c r="O105" s="30" t="s">
        <v>2604</v>
      </c>
      <c r="P105" s="30" t="s">
        <v>2605</v>
      </c>
      <c r="Q105" s="30" t="s">
        <v>2606</v>
      </c>
      <c r="R105" s="30" t="s">
        <v>2607</v>
      </c>
      <c r="S105" s="30" t="s">
        <v>2608</v>
      </c>
      <c r="T105" s="30" t="s">
        <v>2609</v>
      </c>
      <c r="U105" s="30" t="s">
        <v>2610</v>
      </c>
      <c r="V105" s="30" t="s">
        <v>2611</v>
      </c>
      <c r="W105" s="30" t="s">
        <v>2612</v>
      </c>
      <c r="X105" s="30" t="s">
        <v>2613</v>
      </c>
      <c r="Y105" s="30" t="s">
        <v>2614</v>
      </c>
      <c r="Z105" s="30" t="s">
        <v>2615</v>
      </c>
      <c r="AA105" s="30" t="s">
        <v>2616</v>
      </c>
      <c r="AB105" s="30" t="s">
        <v>2617</v>
      </c>
      <c r="AC105" s="30" t="s">
        <v>2618</v>
      </c>
      <c r="AD105" s="30" t="s">
        <v>2619</v>
      </c>
      <c r="AE105" s="30" t="s">
        <v>2620</v>
      </c>
      <c r="AF105" s="30" t="s">
        <v>2621</v>
      </c>
      <c r="AG105" s="30" t="s">
        <v>2622</v>
      </c>
      <c r="AH105" s="30" t="s">
        <v>2623</v>
      </c>
      <c r="AI105" s="30" t="s">
        <v>2624</v>
      </c>
      <c r="AJ105" s="31"/>
    </row>
    <row r="106" spans="1:36" ht="14.5" x14ac:dyDescent="0.35">
      <c r="A106" s="3" t="s">
        <v>315</v>
      </c>
      <c r="B106" s="3" t="s">
        <v>316</v>
      </c>
      <c r="C106" s="3" t="s">
        <v>317</v>
      </c>
      <c r="D106" s="32"/>
      <c r="E106" s="30" t="s">
        <v>2625</v>
      </c>
      <c r="F106" s="30" t="s">
        <v>2626</v>
      </c>
      <c r="G106" s="30" t="s">
        <v>2627</v>
      </c>
      <c r="H106" s="30" t="s">
        <v>2628</v>
      </c>
      <c r="I106" s="30" t="s">
        <v>2629</v>
      </c>
      <c r="J106" s="30" t="s">
        <v>2630</v>
      </c>
      <c r="K106" s="30" t="s">
        <v>2631</v>
      </c>
      <c r="L106" s="30" t="s">
        <v>2632</v>
      </c>
      <c r="M106" s="30" t="s">
        <v>2633</v>
      </c>
      <c r="N106" s="30" t="s">
        <v>2634</v>
      </c>
      <c r="O106" s="30" t="s">
        <v>2635</v>
      </c>
      <c r="P106" s="30" t="s">
        <v>2636</v>
      </c>
      <c r="Q106" s="30" t="s">
        <v>2637</v>
      </c>
      <c r="R106" s="30" t="s">
        <v>2638</v>
      </c>
      <c r="S106" s="30" t="s">
        <v>2639</v>
      </c>
      <c r="T106" s="30" t="s">
        <v>2640</v>
      </c>
      <c r="U106" s="30" t="s">
        <v>2641</v>
      </c>
      <c r="V106" s="30" t="s">
        <v>2642</v>
      </c>
      <c r="W106" s="30" t="s">
        <v>2643</v>
      </c>
      <c r="X106" s="30" t="s">
        <v>2644</v>
      </c>
      <c r="Y106" s="30" t="s">
        <v>2645</v>
      </c>
      <c r="Z106" s="30" t="s">
        <v>2646</v>
      </c>
      <c r="AA106" s="30" t="s">
        <v>2647</v>
      </c>
      <c r="AB106" s="30" t="s">
        <v>2648</v>
      </c>
      <c r="AC106" s="30" t="s">
        <v>2649</v>
      </c>
      <c r="AD106" s="30" t="s">
        <v>2650</v>
      </c>
      <c r="AE106" s="30" t="s">
        <v>2651</v>
      </c>
      <c r="AF106" s="30" t="s">
        <v>2652</v>
      </c>
      <c r="AG106" s="30" t="s">
        <v>2653</v>
      </c>
      <c r="AH106" s="30" t="s">
        <v>2654</v>
      </c>
      <c r="AI106" s="30" t="s">
        <v>2655</v>
      </c>
      <c r="AJ106" s="31"/>
    </row>
    <row r="107" spans="1:36" ht="14.5" x14ac:dyDescent="0.35">
      <c r="A107" s="3" t="s">
        <v>318</v>
      </c>
      <c r="B107" s="3" t="s">
        <v>319</v>
      </c>
      <c r="C107" s="3" t="s">
        <v>320</v>
      </c>
      <c r="D107" s="32"/>
      <c r="E107" s="32"/>
      <c r="F107" s="32"/>
      <c r="G107" s="32"/>
      <c r="H107" s="30" t="s">
        <v>2656</v>
      </c>
      <c r="I107" s="30" t="s">
        <v>2657</v>
      </c>
      <c r="J107" s="30" t="s">
        <v>2658</v>
      </c>
      <c r="K107" s="30" t="s">
        <v>2659</v>
      </c>
      <c r="L107" s="30" t="s">
        <v>2660</v>
      </c>
      <c r="M107" s="30" t="s">
        <v>2661</v>
      </c>
      <c r="N107" s="30" t="s">
        <v>2662</v>
      </c>
      <c r="O107" s="30" t="s">
        <v>2663</v>
      </c>
      <c r="P107" s="30" t="s">
        <v>2664</v>
      </c>
      <c r="Q107" s="30" t="s">
        <v>2665</v>
      </c>
      <c r="R107" s="30" t="s">
        <v>2666</v>
      </c>
      <c r="S107" s="30" t="s">
        <v>2667</v>
      </c>
      <c r="T107" s="30" t="s">
        <v>2668</v>
      </c>
      <c r="U107" s="30" t="s">
        <v>2669</v>
      </c>
      <c r="V107" s="30" t="s">
        <v>2670</v>
      </c>
      <c r="W107" s="30" t="s">
        <v>2671</v>
      </c>
      <c r="X107" s="30" t="s">
        <v>2672</v>
      </c>
      <c r="Y107" s="30" t="s">
        <v>2673</v>
      </c>
      <c r="Z107" s="30" t="s">
        <v>2674</v>
      </c>
      <c r="AA107" s="30" t="s">
        <v>2675</v>
      </c>
      <c r="AB107" s="30" t="s">
        <v>2676</v>
      </c>
      <c r="AC107" s="30" t="s">
        <v>2677</v>
      </c>
      <c r="AD107" s="30" t="s">
        <v>2678</v>
      </c>
      <c r="AE107" s="30" t="s">
        <v>2679</v>
      </c>
      <c r="AF107" s="30" t="s">
        <v>2680</v>
      </c>
      <c r="AG107" s="30" t="s">
        <v>2681</v>
      </c>
      <c r="AH107" s="30" t="s">
        <v>2682</v>
      </c>
      <c r="AI107" s="30" t="s">
        <v>2683</v>
      </c>
      <c r="AJ107" s="31"/>
    </row>
    <row r="108" spans="1:36" ht="14.5" x14ac:dyDescent="0.35">
      <c r="A108" s="3" t="s">
        <v>321</v>
      </c>
      <c r="B108" s="3" t="s">
        <v>322</v>
      </c>
      <c r="C108" s="3" t="s">
        <v>323</v>
      </c>
      <c r="D108" s="30" t="s">
        <v>2684</v>
      </c>
      <c r="E108" s="30" t="s">
        <v>2685</v>
      </c>
      <c r="F108" s="30" t="s">
        <v>2686</v>
      </c>
      <c r="G108" s="32"/>
      <c r="H108" s="32"/>
      <c r="I108" s="32"/>
      <c r="J108" s="30" t="s">
        <v>2687</v>
      </c>
      <c r="K108" s="30" t="s">
        <v>2688</v>
      </c>
      <c r="L108" s="30" t="s">
        <v>2689</v>
      </c>
      <c r="M108" s="30" t="s">
        <v>2690</v>
      </c>
      <c r="N108" s="30" t="s">
        <v>2691</v>
      </c>
      <c r="O108" s="30" t="s">
        <v>2692</v>
      </c>
      <c r="P108" s="30" t="s">
        <v>2693</v>
      </c>
      <c r="Q108" s="30" t="s">
        <v>2694</v>
      </c>
      <c r="R108" s="30" t="s">
        <v>2695</v>
      </c>
      <c r="S108" s="30" t="s">
        <v>2696</v>
      </c>
      <c r="T108" s="30" t="s">
        <v>2697</v>
      </c>
      <c r="U108" s="30" t="s">
        <v>2698</v>
      </c>
      <c r="V108" s="30" t="s">
        <v>2699</v>
      </c>
      <c r="W108" s="30" t="s">
        <v>2700</v>
      </c>
      <c r="X108" s="30" t="s">
        <v>2701</v>
      </c>
      <c r="Y108" s="30" t="s">
        <v>2702</v>
      </c>
      <c r="Z108" s="30" t="s">
        <v>2703</v>
      </c>
      <c r="AA108" s="30" t="s">
        <v>2704</v>
      </c>
      <c r="AB108" s="30" t="s">
        <v>2705</v>
      </c>
      <c r="AC108" s="30" t="s">
        <v>2706</v>
      </c>
      <c r="AD108" s="30" t="s">
        <v>2707</v>
      </c>
      <c r="AE108" s="30" t="s">
        <v>2708</v>
      </c>
      <c r="AF108" s="30" t="s">
        <v>2709</v>
      </c>
      <c r="AG108" s="30" t="s">
        <v>2710</v>
      </c>
      <c r="AH108" s="30" t="s">
        <v>2711</v>
      </c>
      <c r="AI108" s="30" t="s">
        <v>2712</v>
      </c>
      <c r="AJ108" s="31"/>
    </row>
    <row r="109" spans="1:36" ht="14.5" x14ac:dyDescent="0.35">
      <c r="A109" s="3" t="s">
        <v>324</v>
      </c>
      <c r="B109" s="3" t="s">
        <v>325</v>
      </c>
      <c r="C109" s="3" t="s">
        <v>326</v>
      </c>
      <c r="D109" s="30" t="s">
        <v>2713</v>
      </c>
      <c r="E109" s="30" t="s">
        <v>2714</v>
      </c>
      <c r="F109" s="30" t="s">
        <v>2715</v>
      </c>
      <c r="G109" s="30" t="s">
        <v>2716</v>
      </c>
      <c r="H109" s="30" t="s">
        <v>2717</v>
      </c>
      <c r="I109" s="30" t="s">
        <v>2718</v>
      </c>
      <c r="J109" s="30" t="s">
        <v>2719</v>
      </c>
      <c r="K109" s="30" t="s">
        <v>2720</v>
      </c>
      <c r="L109" s="30" t="s">
        <v>2721</v>
      </c>
      <c r="M109" s="30" t="s">
        <v>2722</v>
      </c>
      <c r="N109" s="30" t="s">
        <v>2723</v>
      </c>
      <c r="O109" s="30" t="s">
        <v>2724</v>
      </c>
      <c r="P109" s="30" t="s">
        <v>2725</v>
      </c>
      <c r="Q109" s="30" t="s">
        <v>2726</v>
      </c>
      <c r="R109" s="30" t="s">
        <v>2727</v>
      </c>
      <c r="S109" s="30" t="s">
        <v>2728</v>
      </c>
      <c r="T109" s="30" t="s">
        <v>2729</v>
      </c>
      <c r="U109" s="30" t="s">
        <v>2730</v>
      </c>
      <c r="V109" s="30" t="s">
        <v>2731</v>
      </c>
      <c r="W109" s="30" t="s">
        <v>2732</v>
      </c>
      <c r="X109" s="30" t="s">
        <v>2733</v>
      </c>
      <c r="Y109" s="30" t="s">
        <v>2734</v>
      </c>
      <c r="Z109" s="30" t="s">
        <v>2735</v>
      </c>
      <c r="AA109" s="30" t="s">
        <v>2736</v>
      </c>
      <c r="AB109" s="30" t="s">
        <v>2737</v>
      </c>
      <c r="AC109" s="30" t="s">
        <v>2738</v>
      </c>
      <c r="AD109" s="30" t="s">
        <v>2739</v>
      </c>
      <c r="AE109" s="30" t="s">
        <v>2740</v>
      </c>
      <c r="AF109" s="30" t="s">
        <v>2741</v>
      </c>
      <c r="AG109" s="30" t="s">
        <v>2742</v>
      </c>
      <c r="AH109" s="30" t="s">
        <v>2743</v>
      </c>
      <c r="AI109" s="30" t="s">
        <v>2744</v>
      </c>
      <c r="AJ109" s="31"/>
    </row>
    <row r="110" spans="1:36" ht="14.5" x14ac:dyDescent="0.35">
      <c r="A110" s="3" t="s">
        <v>327</v>
      </c>
      <c r="B110" s="3" t="s">
        <v>328</v>
      </c>
      <c r="C110" s="3" t="s">
        <v>329</v>
      </c>
      <c r="D110" s="30" t="s">
        <v>2745</v>
      </c>
      <c r="E110" s="30" t="s">
        <v>2746</v>
      </c>
      <c r="F110" s="30" t="s">
        <v>2747</v>
      </c>
      <c r="G110" s="30" t="s">
        <v>2748</v>
      </c>
      <c r="H110" s="30" t="s">
        <v>2749</v>
      </c>
      <c r="I110" s="30" t="s">
        <v>2750</v>
      </c>
      <c r="J110" s="30" t="s">
        <v>2751</v>
      </c>
      <c r="K110" s="30" t="s">
        <v>2752</v>
      </c>
      <c r="L110" s="30" t="s">
        <v>2753</v>
      </c>
      <c r="M110" s="30" t="s">
        <v>2754</v>
      </c>
      <c r="N110" s="30" t="s">
        <v>2755</v>
      </c>
      <c r="O110" s="30" t="s">
        <v>2756</v>
      </c>
      <c r="P110" s="30" t="s">
        <v>2757</v>
      </c>
      <c r="Q110" s="30" t="s">
        <v>2758</v>
      </c>
      <c r="R110" s="30" t="s">
        <v>2759</v>
      </c>
      <c r="S110" s="30" t="s">
        <v>2760</v>
      </c>
      <c r="T110" s="30" t="s">
        <v>2761</v>
      </c>
      <c r="U110" s="30" t="s">
        <v>2762</v>
      </c>
      <c r="V110" s="30" t="s">
        <v>2763</v>
      </c>
      <c r="W110" s="30" t="s">
        <v>2764</v>
      </c>
      <c r="X110" s="30" t="s">
        <v>2765</v>
      </c>
      <c r="Y110" s="30" t="s">
        <v>2766</v>
      </c>
      <c r="Z110" s="30" t="s">
        <v>2767</v>
      </c>
      <c r="AA110" s="30" t="s">
        <v>2768</v>
      </c>
      <c r="AB110" s="30" t="s">
        <v>2769</v>
      </c>
      <c r="AC110" s="30" t="s">
        <v>2770</v>
      </c>
      <c r="AD110" s="30" t="s">
        <v>2771</v>
      </c>
      <c r="AE110" s="30" t="s">
        <v>2772</v>
      </c>
      <c r="AF110" s="30" t="s">
        <v>2773</v>
      </c>
      <c r="AG110" s="30" t="s">
        <v>2774</v>
      </c>
      <c r="AH110" s="30" t="s">
        <v>2775</v>
      </c>
      <c r="AI110" s="30" t="s">
        <v>2776</v>
      </c>
      <c r="AJ110" s="31"/>
    </row>
    <row r="111" spans="1:36" ht="14.5" x14ac:dyDescent="0.35">
      <c r="A111" s="3" t="s">
        <v>330</v>
      </c>
      <c r="B111" s="3" t="s">
        <v>331</v>
      </c>
      <c r="C111" s="3" t="s">
        <v>332</v>
      </c>
      <c r="D111" s="30" t="s">
        <v>2777</v>
      </c>
      <c r="E111" s="30" t="s">
        <v>2778</v>
      </c>
      <c r="F111" s="30" t="s">
        <v>2779</v>
      </c>
      <c r="G111" s="30" t="s">
        <v>2780</v>
      </c>
      <c r="H111" s="30" t="s">
        <v>2781</v>
      </c>
      <c r="I111" s="30" t="s">
        <v>2782</v>
      </c>
      <c r="J111" s="30" t="s">
        <v>2783</v>
      </c>
      <c r="K111" s="30" t="s">
        <v>2784</v>
      </c>
      <c r="L111" s="30" t="s">
        <v>2785</v>
      </c>
      <c r="M111" s="30" t="s">
        <v>2786</v>
      </c>
      <c r="N111" s="30" t="s">
        <v>2787</v>
      </c>
      <c r="O111" s="30" t="s">
        <v>2788</v>
      </c>
      <c r="P111" s="30" t="s">
        <v>2789</v>
      </c>
      <c r="Q111" s="30" t="s">
        <v>2790</v>
      </c>
      <c r="R111" s="30" t="s">
        <v>2791</v>
      </c>
      <c r="S111" s="30" t="s">
        <v>2792</v>
      </c>
      <c r="T111" s="30" t="s">
        <v>2793</v>
      </c>
      <c r="U111" s="30" t="s">
        <v>2794</v>
      </c>
      <c r="V111" s="30" t="s">
        <v>2795</v>
      </c>
      <c r="W111" s="30" t="s">
        <v>2796</v>
      </c>
      <c r="X111" s="30" t="s">
        <v>2797</v>
      </c>
      <c r="Y111" s="30" t="s">
        <v>2798</v>
      </c>
      <c r="Z111" s="30" t="s">
        <v>2799</v>
      </c>
      <c r="AA111" s="30" t="s">
        <v>2800</v>
      </c>
      <c r="AB111" s="30" t="s">
        <v>2801</v>
      </c>
      <c r="AC111" s="30" t="s">
        <v>2802</v>
      </c>
      <c r="AD111" s="30" t="s">
        <v>2803</v>
      </c>
      <c r="AE111" s="30" t="s">
        <v>2804</v>
      </c>
      <c r="AF111" s="30" t="s">
        <v>2805</v>
      </c>
      <c r="AG111" s="30" t="s">
        <v>2806</v>
      </c>
      <c r="AH111" s="30" t="s">
        <v>2807</v>
      </c>
      <c r="AI111" s="30" t="s">
        <v>2808</v>
      </c>
      <c r="AJ111" s="31"/>
    </row>
    <row r="112" spans="1:36" ht="14.5" x14ac:dyDescent="0.35">
      <c r="A112" s="3" t="s">
        <v>333</v>
      </c>
      <c r="B112" s="3" t="s">
        <v>334</v>
      </c>
      <c r="C112" s="3" t="s">
        <v>335</v>
      </c>
      <c r="D112" s="30" t="s">
        <v>2809</v>
      </c>
      <c r="E112" s="30" t="s">
        <v>2810</v>
      </c>
      <c r="F112" s="30" t="s">
        <v>2811</v>
      </c>
      <c r="G112" s="30" t="s">
        <v>2812</v>
      </c>
      <c r="H112" s="30" t="s">
        <v>2813</v>
      </c>
      <c r="I112" s="30" t="s">
        <v>2814</v>
      </c>
      <c r="J112" s="30" t="s">
        <v>2815</v>
      </c>
      <c r="K112" s="30" t="s">
        <v>2816</v>
      </c>
      <c r="L112" s="30" t="s">
        <v>2817</v>
      </c>
      <c r="M112" s="30" t="s">
        <v>2818</v>
      </c>
      <c r="N112" s="30" t="s">
        <v>2819</v>
      </c>
      <c r="O112" s="30" t="s">
        <v>2820</v>
      </c>
      <c r="P112" s="30" t="s">
        <v>2821</v>
      </c>
      <c r="Q112" s="30" t="s">
        <v>2822</v>
      </c>
      <c r="R112" s="30" t="s">
        <v>2823</v>
      </c>
      <c r="S112" s="30" t="s">
        <v>2824</v>
      </c>
      <c r="T112" s="30" t="s">
        <v>2825</v>
      </c>
      <c r="U112" s="30" t="s">
        <v>2826</v>
      </c>
      <c r="V112" s="30" t="s">
        <v>2827</v>
      </c>
      <c r="W112" s="30" t="s">
        <v>2828</v>
      </c>
      <c r="X112" s="30" t="s">
        <v>2829</v>
      </c>
      <c r="Y112" s="30" t="s">
        <v>2830</v>
      </c>
      <c r="Z112" s="30" t="s">
        <v>2831</v>
      </c>
      <c r="AA112" s="30" t="s">
        <v>2832</v>
      </c>
      <c r="AB112" s="30" t="s">
        <v>2833</v>
      </c>
      <c r="AC112" s="30" t="s">
        <v>2834</v>
      </c>
      <c r="AD112" s="30" t="s">
        <v>2835</v>
      </c>
      <c r="AE112" s="30" t="s">
        <v>2836</v>
      </c>
      <c r="AF112" s="30" t="s">
        <v>2837</v>
      </c>
      <c r="AG112" s="30" t="s">
        <v>2838</v>
      </c>
      <c r="AH112" s="30" t="s">
        <v>2839</v>
      </c>
      <c r="AI112" s="30" t="s">
        <v>2840</v>
      </c>
      <c r="AJ112" s="31"/>
    </row>
    <row r="113" spans="1:37" ht="14.5" x14ac:dyDescent="0.35">
      <c r="A113" s="3" t="s">
        <v>336</v>
      </c>
      <c r="B113" s="3" t="s">
        <v>337</v>
      </c>
      <c r="C113" s="3" t="s">
        <v>338</v>
      </c>
      <c r="D113" s="30" t="s">
        <v>2841</v>
      </c>
      <c r="E113" s="30" t="s">
        <v>2842</v>
      </c>
      <c r="F113" s="30" t="s">
        <v>2843</v>
      </c>
      <c r="G113" s="30" t="s">
        <v>2844</v>
      </c>
      <c r="H113" s="30" t="s">
        <v>2845</v>
      </c>
      <c r="I113" s="30" t="s">
        <v>2846</v>
      </c>
      <c r="J113" s="30" t="s">
        <v>2847</v>
      </c>
      <c r="K113" s="30" t="s">
        <v>2848</v>
      </c>
      <c r="L113" s="30" t="s">
        <v>2849</v>
      </c>
      <c r="M113" s="30" t="s">
        <v>2850</v>
      </c>
      <c r="N113" s="30" t="s">
        <v>2851</v>
      </c>
      <c r="O113" s="30" t="s">
        <v>2852</v>
      </c>
      <c r="P113" s="30" t="s">
        <v>2853</v>
      </c>
      <c r="Q113" s="30" t="s">
        <v>2854</v>
      </c>
      <c r="R113" s="30" t="s">
        <v>2855</v>
      </c>
      <c r="S113" s="30" t="s">
        <v>2856</v>
      </c>
      <c r="T113" s="30" t="s">
        <v>2857</v>
      </c>
      <c r="U113" s="30" t="s">
        <v>2858</v>
      </c>
      <c r="V113" s="30" t="s">
        <v>2859</v>
      </c>
      <c r="W113" s="30" t="s">
        <v>2860</v>
      </c>
      <c r="X113" s="30" t="s">
        <v>2861</v>
      </c>
      <c r="Y113" s="30" t="s">
        <v>2862</v>
      </c>
      <c r="Z113" s="30" t="s">
        <v>2863</v>
      </c>
      <c r="AA113" s="30" t="s">
        <v>2864</v>
      </c>
      <c r="AB113" s="30" t="s">
        <v>2865</v>
      </c>
      <c r="AC113" s="30" t="s">
        <v>2866</v>
      </c>
      <c r="AD113" s="30" t="s">
        <v>2867</v>
      </c>
      <c r="AE113" s="30" t="s">
        <v>2868</v>
      </c>
      <c r="AF113" s="30" t="s">
        <v>2869</v>
      </c>
      <c r="AG113" s="30" t="s">
        <v>2870</v>
      </c>
      <c r="AH113" s="30" t="s">
        <v>2871</v>
      </c>
      <c r="AI113" s="30" t="s">
        <v>2872</v>
      </c>
      <c r="AJ113" s="32"/>
    </row>
    <row r="114" spans="1:37" ht="14.5" x14ac:dyDescent="0.35">
      <c r="A114" s="3" t="s">
        <v>339</v>
      </c>
      <c r="B114" s="3" t="s">
        <v>340</v>
      </c>
      <c r="C114" s="3" t="s">
        <v>341</v>
      </c>
      <c r="D114" s="32"/>
      <c r="E114" s="32"/>
      <c r="F114" s="32"/>
      <c r="G114" s="32"/>
      <c r="H114" s="30" t="s">
        <v>2873</v>
      </c>
      <c r="I114" s="30" t="s">
        <v>2874</v>
      </c>
      <c r="J114" s="30" t="s">
        <v>2875</v>
      </c>
      <c r="K114" s="30" t="s">
        <v>2876</v>
      </c>
      <c r="L114" s="30" t="s">
        <v>2877</v>
      </c>
      <c r="M114" s="30" t="s">
        <v>2878</v>
      </c>
      <c r="N114" s="30" t="s">
        <v>2879</v>
      </c>
      <c r="O114" s="30" t="s">
        <v>2880</v>
      </c>
      <c r="P114" s="30" t="s">
        <v>2881</v>
      </c>
      <c r="Q114" s="30" t="s">
        <v>2882</v>
      </c>
      <c r="R114" s="30" t="s">
        <v>2883</v>
      </c>
      <c r="S114" s="30" t="s">
        <v>2884</v>
      </c>
      <c r="T114" s="30" t="s">
        <v>2885</v>
      </c>
      <c r="U114" s="30" t="s">
        <v>2886</v>
      </c>
      <c r="V114" s="30" t="s">
        <v>2887</v>
      </c>
      <c r="W114" s="30" t="s">
        <v>2888</v>
      </c>
      <c r="X114" s="30" t="s">
        <v>2889</v>
      </c>
      <c r="Y114" s="30" t="s">
        <v>2890</v>
      </c>
      <c r="Z114" s="30" t="s">
        <v>2891</v>
      </c>
      <c r="AA114" s="30" t="s">
        <v>2892</v>
      </c>
      <c r="AB114" s="30" t="s">
        <v>2893</v>
      </c>
      <c r="AC114" s="30" t="s">
        <v>2894</v>
      </c>
      <c r="AD114" s="30" t="s">
        <v>2895</v>
      </c>
      <c r="AE114" s="30" t="s">
        <v>2896</v>
      </c>
      <c r="AF114" s="30" t="s">
        <v>2897</v>
      </c>
      <c r="AG114" s="30" t="s">
        <v>2898</v>
      </c>
      <c r="AH114" s="30" t="s">
        <v>2899</v>
      </c>
      <c r="AI114" s="30" t="s">
        <v>2900</v>
      </c>
      <c r="AJ114" s="31"/>
    </row>
    <row r="115" spans="1:37" ht="14.5" x14ac:dyDescent="0.35">
      <c r="A115" s="3" t="s">
        <v>342</v>
      </c>
      <c r="B115" s="3" t="s">
        <v>343</v>
      </c>
      <c r="C115" s="3" t="s">
        <v>344</v>
      </c>
      <c r="D115" s="30" t="s">
        <v>2901</v>
      </c>
      <c r="E115" s="30" t="s">
        <v>2902</v>
      </c>
      <c r="F115" s="30" t="s">
        <v>2903</v>
      </c>
      <c r="G115" s="30" t="s">
        <v>2904</v>
      </c>
      <c r="H115" s="30" t="s">
        <v>2905</v>
      </c>
      <c r="I115" s="30" t="s">
        <v>2906</v>
      </c>
      <c r="J115" s="30" t="s">
        <v>2907</v>
      </c>
      <c r="K115" s="30" t="s">
        <v>2908</v>
      </c>
      <c r="L115" s="30" t="s">
        <v>2909</v>
      </c>
      <c r="M115" s="30" t="s">
        <v>2910</v>
      </c>
      <c r="N115" s="30" t="s">
        <v>2911</v>
      </c>
      <c r="O115" s="30" t="s">
        <v>2912</v>
      </c>
      <c r="P115" s="30" t="s">
        <v>2913</v>
      </c>
      <c r="Q115" s="30" t="s">
        <v>2914</v>
      </c>
      <c r="R115" s="30" t="s">
        <v>2915</v>
      </c>
      <c r="S115" s="30" t="s">
        <v>2916</v>
      </c>
      <c r="T115" s="30" t="s">
        <v>2917</v>
      </c>
      <c r="U115" s="30" t="s">
        <v>2918</v>
      </c>
      <c r="V115" s="30" t="s">
        <v>2919</v>
      </c>
      <c r="W115" s="30" t="s">
        <v>2920</v>
      </c>
      <c r="X115" s="30" t="s">
        <v>2921</v>
      </c>
      <c r="Y115" s="30" t="s">
        <v>2922</v>
      </c>
      <c r="Z115" s="30" t="s">
        <v>2923</v>
      </c>
      <c r="AA115" s="30" t="s">
        <v>2924</v>
      </c>
      <c r="AB115" s="30" t="s">
        <v>2925</v>
      </c>
      <c r="AC115" s="30" t="s">
        <v>2926</v>
      </c>
      <c r="AD115" s="30" t="s">
        <v>2927</v>
      </c>
      <c r="AE115" s="30" t="s">
        <v>2928</v>
      </c>
      <c r="AF115" s="30" t="s">
        <v>2929</v>
      </c>
      <c r="AG115" s="30" t="s">
        <v>2930</v>
      </c>
      <c r="AH115" s="30" t="s">
        <v>2931</v>
      </c>
      <c r="AI115" s="30" t="s">
        <v>2932</v>
      </c>
      <c r="AJ115" s="31"/>
    </row>
    <row r="116" spans="1:37" ht="14.5" x14ac:dyDescent="0.35">
      <c r="A116" s="3" t="s">
        <v>345</v>
      </c>
      <c r="B116" s="3" t="s">
        <v>346</v>
      </c>
      <c r="C116" s="3" t="s">
        <v>347</v>
      </c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0" t="s">
        <v>2933</v>
      </c>
      <c r="R116" s="30" t="s">
        <v>2934</v>
      </c>
      <c r="S116" s="30" t="s">
        <v>2935</v>
      </c>
      <c r="T116" s="30" t="s">
        <v>2936</v>
      </c>
      <c r="U116" s="30" t="s">
        <v>2937</v>
      </c>
      <c r="V116" s="30" t="s">
        <v>2938</v>
      </c>
      <c r="W116" s="30" t="s">
        <v>2939</v>
      </c>
      <c r="X116" s="30" t="s">
        <v>2940</v>
      </c>
      <c r="Y116" s="30" t="s">
        <v>2941</v>
      </c>
      <c r="Z116" s="30" t="s">
        <v>2942</v>
      </c>
      <c r="AA116" s="30" t="s">
        <v>2943</v>
      </c>
      <c r="AB116" s="30" t="s">
        <v>2944</v>
      </c>
      <c r="AC116" s="30" t="s">
        <v>2945</v>
      </c>
      <c r="AD116" s="30" t="s">
        <v>2946</v>
      </c>
      <c r="AE116" s="30" t="s">
        <v>2947</v>
      </c>
      <c r="AF116" s="30" t="s">
        <v>2948</v>
      </c>
      <c r="AG116" s="30" t="s">
        <v>2949</v>
      </c>
      <c r="AH116" s="30" t="s">
        <v>2950</v>
      </c>
      <c r="AI116" s="30" t="s">
        <v>2951</v>
      </c>
      <c r="AJ116" s="31"/>
    </row>
    <row r="117" spans="1:37" ht="14.5" x14ac:dyDescent="0.35">
      <c r="A117" s="3" t="s">
        <v>348</v>
      </c>
      <c r="B117" s="3" t="s">
        <v>349</v>
      </c>
      <c r="C117" s="3" t="s">
        <v>350</v>
      </c>
      <c r="D117" s="30" t="s">
        <v>2952</v>
      </c>
      <c r="E117" s="30" t="s">
        <v>2953</v>
      </c>
      <c r="F117" s="30" t="s">
        <v>2954</v>
      </c>
      <c r="G117" s="30" t="s">
        <v>2955</v>
      </c>
      <c r="H117" s="30" t="s">
        <v>2956</v>
      </c>
      <c r="I117" s="30" t="s">
        <v>2957</v>
      </c>
      <c r="J117" s="30" t="s">
        <v>2958</v>
      </c>
      <c r="K117" s="30" t="s">
        <v>2959</v>
      </c>
      <c r="L117" s="30" t="s">
        <v>2960</v>
      </c>
      <c r="M117" s="30" t="s">
        <v>2961</v>
      </c>
      <c r="N117" s="30" t="s">
        <v>2962</v>
      </c>
      <c r="O117" s="30" t="s">
        <v>2963</v>
      </c>
      <c r="P117" s="30" t="s">
        <v>2964</v>
      </c>
      <c r="Q117" s="30" t="s">
        <v>2965</v>
      </c>
      <c r="R117" s="30" t="s">
        <v>2966</v>
      </c>
      <c r="S117" s="30" t="s">
        <v>2967</v>
      </c>
      <c r="T117" s="30" t="s">
        <v>2968</v>
      </c>
      <c r="U117" s="30" t="s">
        <v>2969</v>
      </c>
      <c r="V117" s="30" t="s">
        <v>2970</v>
      </c>
      <c r="W117" s="30" t="s">
        <v>2971</v>
      </c>
      <c r="X117" s="30" t="s">
        <v>2972</v>
      </c>
      <c r="Y117" s="30" t="s">
        <v>2973</v>
      </c>
      <c r="Z117" s="30" t="s">
        <v>2974</v>
      </c>
      <c r="AA117" s="30" t="s">
        <v>2975</v>
      </c>
      <c r="AB117" s="30" t="s">
        <v>2976</v>
      </c>
      <c r="AC117" s="30" t="s">
        <v>2977</v>
      </c>
      <c r="AD117" s="30" t="s">
        <v>2978</v>
      </c>
      <c r="AE117" s="30" t="s">
        <v>2979</v>
      </c>
      <c r="AF117" s="30" t="s">
        <v>2980</v>
      </c>
      <c r="AG117" s="30" t="s">
        <v>2981</v>
      </c>
      <c r="AH117" s="30" t="s">
        <v>2982</v>
      </c>
      <c r="AI117" s="30" t="s">
        <v>2983</v>
      </c>
      <c r="AJ117" s="32"/>
    </row>
    <row r="118" spans="1:37" ht="14.5" x14ac:dyDescent="0.35">
      <c r="A118" s="3" t="s">
        <v>351</v>
      </c>
      <c r="B118" s="3" t="s">
        <v>352</v>
      </c>
      <c r="C118" s="3" t="s">
        <v>353</v>
      </c>
      <c r="D118" s="30" t="s">
        <v>2984</v>
      </c>
      <c r="E118" s="30" t="s">
        <v>2985</v>
      </c>
      <c r="F118" s="30" t="s">
        <v>2986</v>
      </c>
      <c r="G118" s="30" t="s">
        <v>2987</v>
      </c>
      <c r="H118" s="30" t="s">
        <v>2988</v>
      </c>
      <c r="I118" s="30" t="s">
        <v>2989</v>
      </c>
      <c r="J118" s="30" t="s">
        <v>2990</v>
      </c>
      <c r="K118" s="30" t="s">
        <v>2991</v>
      </c>
      <c r="L118" s="30" t="s">
        <v>2992</v>
      </c>
      <c r="M118" s="30" t="s">
        <v>2993</v>
      </c>
      <c r="N118" s="30" t="s">
        <v>2994</v>
      </c>
      <c r="O118" s="30" t="s">
        <v>2995</v>
      </c>
      <c r="P118" s="30" t="s">
        <v>2996</v>
      </c>
      <c r="Q118" s="30" t="s">
        <v>2997</v>
      </c>
      <c r="R118" s="30" t="s">
        <v>2998</v>
      </c>
      <c r="S118" s="30" t="s">
        <v>2999</v>
      </c>
      <c r="T118" s="30" t="s">
        <v>3000</v>
      </c>
      <c r="U118" s="30" t="s">
        <v>3001</v>
      </c>
      <c r="V118" s="30" t="s">
        <v>3002</v>
      </c>
      <c r="W118" s="30" t="s">
        <v>3003</v>
      </c>
      <c r="X118" s="30" t="s">
        <v>3004</v>
      </c>
      <c r="Y118" s="30" t="s">
        <v>3005</v>
      </c>
      <c r="Z118" s="30" t="s">
        <v>3006</v>
      </c>
      <c r="AA118" s="30" t="s">
        <v>3007</v>
      </c>
      <c r="AB118" s="30" t="s">
        <v>3008</v>
      </c>
      <c r="AC118" s="30" t="s">
        <v>3009</v>
      </c>
      <c r="AD118" s="30" t="s">
        <v>3010</v>
      </c>
      <c r="AE118" s="30" t="s">
        <v>3011</v>
      </c>
      <c r="AF118" s="30" t="s">
        <v>3012</v>
      </c>
      <c r="AG118" s="30" t="s">
        <v>3013</v>
      </c>
      <c r="AH118" s="30" t="s">
        <v>3014</v>
      </c>
      <c r="AI118" s="32"/>
      <c r="AJ118" s="31"/>
    </row>
    <row r="119" spans="1:37" ht="14.5" x14ac:dyDescent="0.35">
      <c r="A119" s="3" t="s">
        <v>354</v>
      </c>
      <c r="B119" s="3" t="s">
        <v>355</v>
      </c>
      <c r="C119" s="3" t="s">
        <v>356</v>
      </c>
      <c r="D119" s="30" t="s">
        <v>3015</v>
      </c>
      <c r="E119" s="30" t="s">
        <v>3016</v>
      </c>
      <c r="F119" s="30" t="s">
        <v>3017</v>
      </c>
      <c r="G119" s="30" t="s">
        <v>3018</v>
      </c>
      <c r="H119" s="30" t="s">
        <v>3019</v>
      </c>
      <c r="I119" s="30" t="s">
        <v>3020</v>
      </c>
      <c r="J119" s="30" t="s">
        <v>3021</v>
      </c>
      <c r="K119" s="30" t="s">
        <v>3022</v>
      </c>
      <c r="L119" s="30" t="s">
        <v>3023</v>
      </c>
      <c r="M119" s="30" t="s">
        <v>3024</v>
      </c>
      <c r="N119" s="30" t="s">
        <v>3025</v>
      </c>
      <c r="O119" s="30" t="s">
        <v>3026</v>
      </c>
      <c r="P119" s="30" t="s">
        <v>3027</v>
      </c>
      <c r="Q119" s="30" t="s">
        <v>3028</v>
      </c>
      <c r="R119" s="30" t="s">
        <v>3029</v>
      </c>
      <c r="S119" s="30" t="s">
        <v>3030</v>
      </c>
      <c r="T119" s="30" t="s">
        <v>3031</v>
      </c>
      <c r="U119" s="30" t="s">
        <v>3032</v>
      </c>
      <c r="V119" s="30" t="s">
        <v>3033</v>
      </c>
      <c r="W119" s="30" t="s">
        <v>3034</v>
      </c>
      <c r="X119" s="30" t="s">
        <v>3035</v>
      </c>
      <c r="Y119" s="30" t="s">
        <v>3036</v>
      </c>
      <c r="Z119" s="30" t="s">
        <v>3037</v>
      </c>
      <c r="AA119" s="30" t="s">
        <v>3038</v>
      </c>
      <c r="AB119" s="30" t="s">
        <v>3039</v>
      </c>
      <c r="AC119" s="30" t="s">
        <v>3040</v>
      </c>
      <c r="AD119" s="30" t="s">
        <v>3041</v>
      </c>
      <c r="AE119" s="30" t="s">
        <v>3042</v>
      </c>
      <c r="AF119" s="30" t="s">
        <v>3043</v>
      </c>
      <c r="AG119" s="30" t="s">
        <v>3044</v>
      </c>
      <c r="AH119" s="32"/>
      <c r="AI119" s="32"/>
      <c r="AJ119" s="31"/>
    </row>
    <row r="120" spans="1:37" ht="14.5" x14ac:dyDescent="0.35">
      <c r="A120" s="3" t="s">
        <v>357</v>
      </c>
      <c r="B120" s="3" t="s">
        <v>358</v>
      </c>
      <c r="C120" s="3" t="s">
        <v>359</v>
      </c>
      <c r="D120" s="32"/>
      <c r="E120" s="32"/>
      <c r="F120" s="32"/>
      <c r="G120" s="32"/>
      <c r="H120" s="30" t="s">
        <v>3045</v>
      </c>
      <c r="I120" s="30" t="s">
        <v>3046</v>
      </c>
      <c r="J120" s="30" t="s">
        <v>3047</v>
      </c>
      <c r="K120" s="30" t="s">
        <v>3048</v>
      </c>
      <c r="L120" s="30" t="s">
        <v>3049</v>
      </c>
      <c r="M120" s="30" t="s">
        <v>3050</v>
      </c>
      <c r="N120" s="30" t="s">
        <v>3051</v>
      </c>
      <c r="O120" s="30" t="s">
        <v>3052</v>
      </c>
      <c r="P120" s="30" t="s">
        <v>3053</v>
      </c>
      <c r="Q120" s="30" t="s">
        <v>3054</v>
      </c>
      <c r="R120" s="30" t="s">
        <v>3055</v>
      </c>
      <c r="S120" s="30" t="s">
        <v>3056</v>
      </c>
      <c r="T120" s="30" t="s">
        <v>3057</v>
      </c>
      <c r="U120" s="30" t="s">
        <v>3058</v>
      </c>
      <c r="V120" s="30" t="s">
        <v>3059</v>
      </c>
      <c r="W120" s="30" t="s">
        <v>3060</v>
      </c>
      <c r="X120" s="30" t="s">
        <v>3061</v>
      </c>
      <c r="Y120" s="30" t="s">
        <v>3062</v>
      </c>
      <c r="Z120" s="30" t="s">
        <v>3063</v>
      </c>
      <c r="AA120" s="30" t="s">
        <v>3064</v>
      </c>
      <c r="AB120" s="30" t="s">
        <v>3065</v>
      </c>
      <c r="AC120" s="30" t="s">
        <v>3066</v>
      </c>
      <c r="AD120" s="30" t="s">
        <v>3067</v>
      </c>
      <c r="AE120" s="30" t="s">
        <v>3068</v>
      </c>
      <c r="AF120" s="30" t="s">
        <v>3069</v>
      </c>
      <c r="AG120" s="30" t="s">
        <v>3070</v>
      </c>
      <c r="AH120" s="30" t="s">
        <v>3071</v>
      </c>
      <c r="AI120" s="30" t="s">
        <v>3072</v>
      </c>
      <c r="AJ120" s="31"/>
    </row>
    <row r="121" spans="1:37" ht="14.5" x14ac:dyDescent="0.35">
      <c r="A121" s="3" t="s">
        <v>360</v>
      </c>
      <c r="B121" s="3" t="s">
        <v>361</v>
      </c>
      <c r="C121" s="3" t="s">
        <v>362</v>
      </c>
      <c r="D121" s="30" t="s">
        <v>3073</v>
      </c>
      <c r="E121" s="30" t="s">
        <v>3074</v>
      </c>
      <c r="F121" s="30" t="s">
        <v>3075</v>
      </c>
      <c r="G121" s="30" t="s">
        <v>3076</v>
      </c>
      <c r="H121" s="30" t="s">
        <v>3077</v>
      </c>
      <c r="I121" s="30" t="s">
        <v>3078</v>
      </c>
      <c r="J121" s="30" t="s">
        <v>3079</v>
      </c>
      <c r="K121" s="30" t="s">
        <v>3080</v>
      </c>
      <c r="L121" s="30" t="s">
        <v>3081</v>
      </c>
      <c r="M121" s="30" t="s">
        <v>3082</v>
      </c>
      <c r="N121" s="30" t="s">
        <v>3083</v>
      </c>
      <c r="O121" s="30" t="s">
        <v>3084</v>
      </c>
      <c r="P121" s="30" t="s">
        <v>3085</v>
      </c>
      <c r="Q121" s="30" t="s">
        <v>3086</v>
      </c>
      <c r="R121" s="30" t="s">
        <v>3087</v>
      </c>
      <c r="S121" s="30" t="s">
        <v>3088</v>
      </c>
      <c r="T121" s="30" t="s">
        <v>3089</v>
      </c>
      <c r="U121" s="30" t="s">
        <v>3090</v>
      </c>
      <c r="V121" s="30" t="s">
        <v>3091</v>
      </c>
      <c r="W121" s="30" t="s">
        <v>3092</v>
      </c>
      <c r="X121" s="30" t="s">
        <v>3093</v>
      </c>
      <c r="Y121" s="30" t="s">
        <v>3094</v>
      </c>
      <c r="Z121" s="30" t="s">
        <v>3095</v>
      </c>
      <c r="AA121" s="30" t="s">
        <v>3096</v>
      </c>
      <c r="AB121" s="30" t="s">
        <v>3097</v>
      </c>
      <c r="AC121" s="30" t="s">
        <v>3098</v>
      </c>
      <c r="AD121" s="30" t="s">
        <v>3099</v>
      </c>
      <c r="AE121" s="30" t="s">
        <v>3100</v>
      </c>
      <c r="AF121" s="30" t="s">
        <v>3101</v>
      </c>
      <c r="AG121" s="32"/>
      <c r="AH121" s="32"/>
      <c r="AI121" s="32"/>
      <c r="AJ121" s="31"/>
    </row>
    <row r="122" spans="1:37" ht="14.5" x14ac:dyDescent="0.35">
      <c r="A122" s="3" t="s">
        <v>363</v>
      </c>
      <c r="B122" s="3" t="s">
        <v>364</v>
      </c>
      <c r="C122" s="3" t="s">
        <v>365</v>
      </c>
      <c r="D122" s="30" t="s">
        <v>3102</v>
      </c>
      <c r="E122" s="30" t="s">
        <v>3103</v>
      </c>
      <c r="F122" s="30" t="s">
        <v>3104</v>
      </c>
      <c r="G122" s="30" t="s">
        <v>3105</v>
      </c>
      <c r="H122" s="30" t="s">
        <v>3106</v>
      </c>
      <c r="I122" s="30" t="s">
        <v>3107</v>
      </c>
      <c r="J122" s="30" t="s">
        <v>3108</v>
      </c>
      <c r="K122" s="30" t="s">
        <v>3109</v>
      </c>
      <c r="L122" s="30" t="s">
        <v>3110</v>
      </c>
      <c r="M122" s="30" t="s">
        <v>3111</v>
      </c>
      <c r="N122" s="30" t="s">
        <v>3112</v>
      </c>
      <c r="O122" s="30" t="s">
        <v>3113</v>
      </c>
      <c r="P122" s="30" t="s">
        <v>3114</v>
      </c>
      <c r="Q122" s="30" t="s">
        <v>3115</v>
      </c>
      <c r="R122" s="30" t="s">
        <v>3116</v>
      </c>
      <c r="S122" s="30" t="s">
        <v>3117</v>
      </c>
      <c r="T122" s="30" t="s">
        <v>3118</v>
      </c>
      <c r="U122" s="30" t="s">
        <v>3119</v>
      </c>
      <c r="V122" s="30" t="s">
        <v>3120</v>
      </c>
      <c r="W122" s="30" t="s">
        <v>3121</v>
      </c>
      <c r="X122" s="30" t="s">
        <v>3122</v>
      </c>
      <c r="Y122" s="30" t="s">
        <v>3123</v>
      </c>
      <c r="Z122" s="30" t="s">
        <v>3124</v>
      </c>
      <c r="AA122" s="30" t="s">
        <v>3125</v>
      </c>
      <c r="AB122" s="30" t="s">
        <v>3126</v>
      </c>
      <c r="AC122" s="30" t="s">
        <v>3127</v>
      </c>
      <c r="AD122" s="30" t="s">
        <v>3128</v>
      </c>
      <c r="AE122" s="30" t="s">
        <v>3129</v>
      </c>
      <c r="AF122" s="30" t="s">
        <v>3130</v>
      </c>
      <c r="AG122" s="30" t="s">
        <v>3131</v>
      </c>
      <c r="AH122" s="30" t="s">
        <v>3132</v>
      </c>
      <c r="AI122" s="30" t="s">
        <v>3133</v>
      </c>
      <c r="AJ122" s="31"/>
    </row>
    <row r="123" spans="1:37" ht="14.5" x14ac:dyDescent="0.35">
      <c r="A123" s="3" t="s">
        <v>366</v>
      </c>
      <c r="B123" s="3" t="s">
        <v>367</v>
      </c>
      <c r="C123" s="3" t="s">
        <v>368</v>
      </c>
      <c r="D123" s="30" t="s">
        <v>3134</v>
      </c>
      <c r="E123" s="30" t="s">
        <v>3135</v>
      </c>
      <c r="F123" s="30" t="s">
        <v>3136</v>
      </c>
      <c r="G123" s="30" t="s">
        <v>3137</v>
      </c>
      <c r="H123" s="30" t="s">
        <v>3138</v>
      </c>
      <c r="I123" s="30" t="s">
        <v>3139</v>
      </c>
      <c r="J123" s="30" t="s">
        <v>3140</v>
      </c>
      <c r="K123" s="30" t="s">
        <v>3141</v>
      </c>
      <c r="L123" s="30" t="s">
        <v>3142</v>
      </c>
      <c r="M123" s="30" t="s">
        <v>3143</v>
      </c>
      <c r="N123" s="30" t="s">
        <v>3144</v>
      </c>
      <c r="O123" s="30" t="s">
        <v>3145</v>
      </c>
      <c r="P123" s="30" t="s">
        <v>3146</v>
      </c>
      <c r="Q123" s="30" t="s">
        <v>3147</v>
      </c>
      <c r="R123" s="30" t="s">
        <v>3148</v>
      </c>
      <c r="S123" s="30" t="s">
        <v>3149</v>
      </c>
      <c r="T123" s="30" t="s">
        <v>3150</v>
      </c>
      <c r="U123" s="30" t="s">
        <v>3151</v>
      </c>
      <c r="V123" s="30" t="s">
        <v>3152</v>
      </c>
      <c r="W123" s="30" t="s">
        <v>3153</v>
      </c>
      <c r="X123" s="30" t="s">
        <v>3154</v>
      </c>
      <c r="Y123" s="30" t="s">
        <v>3155</v>
      </c>
      <c r="Z123" s="30" t="s">
        <v>3156</v>
      </c>
      <c r="AA123" s="30" t="s">
        <v>3157</v>
      </c>
      <c r="AB123" s="30" t="s">
        <v>3158</v>
      </c>
      <c r="AC123" s="30" t="s">
        <v>3159</v>
      </c>
      <c r="AD123" s="30" t="s">
        <v>3160</v>
      </c>
      <c r="AE123" s="30" t="s">
        <v>3161</v>
      </c>
      <c r="AF123" s="30" t="s">
        <v>3162</v>
      </c>
      <c r="AG123" s="30" t="s">
        <v>3163</v>
      </c>
      <c r="AH123" s="30" t="s">
        <v>3164</v>
      </c>
      <c r="AI123" s="30" t="s">
        <v>3165</v>
      </c>
      <c r="AJ123" s="31"/>
    </row>
    <row r="124" spans="1:37" ht="14.5" x14ac:dyDescent="0.35">
      <c r="A124" s="3" t="s">
        <v>369</v>
      </c>
      <c r="B124" s="3" t="s">
        <v>370</v>
      </c>
      <c r="C124" s="3" t="s">
        <v>371</v>
      </c>
      <c r="D124" s="32"/>
      <c r="E124" s="32"/>
      <c r="F124" s="32"/>
      <c r="G124" s="32"/>
      <c r="H124" s="30" t="s">
        <v>3166</v>
      </c>
      <c r="I124" s="30" t="s">
        <v>3167</v>
      </c>
      <c r="J124" s="30" t="s">
        <v>3168</v>
      </c>
      <c r="K124" s="30" t="s">
        <v>3169</v>
      </c>
      <c r="L124" s="30" t="s">
        <v>3170</v>
      </c>
      <c r="M124" s="30" t="s">
        <v>3171</v>
      </c>
      <c r="N124" s="30" t="s">
        <v>3172</v>
      </c>
      <c r="O124" s="30" t="s">
        <v>3173</v>
      </c>
      <c r="P124" s="30" t="s">
        <v>3174</v>
      </c>
      <c r="Q124" s="30" t="s">
        <v>3175</v>
      </c>
      <c r="R124" s="30" t="s">
        <v>3176</v>
      </c>
      <c r="S124" s="30" t="s">
        <v>3177</v>
      </c>
      <c r="T124" s="30" t="s">
        <v>3178</v>
      </c>
      <c r="U124" s="30" t="s">
        <v>3179</v>
      </c>
      <c r="V124" s="30" t="s">
        <v>3180</v>
      </c>
      <c r="W124" s="30" t="s">
        <v>3181</v>
      </c>
      <c r="X124" s="30" t="s">
        <v>3182</v>
      </c>
      <c r="Y124" s="30" t="s">
        <v>3183</v>
      </c>
      <c r="Z124" s="30" t="s">
        <v>3184</v>
      </c>
      <c r="AA124" s="30" t="s">
        <v>3185</v>
      </c>
      <c r="AB124" s="30" t="s">
        <v>3186</v>
      </c>
      <c r="AC124" s="30" t="s">
        <v>3187</v>
      </c>
      <c r="AD124" s="30" t="s">
        <v>3188</v>
      </c>
      <c r="AE124" s="30" t="s">
        <v>3189</v>
      </c>
      <c r="AF124" s="30" t="s">
        <v>3190</v>
      </c>
      <c r="AG124" s="30" t="s">
        <v>3191</v>
      </c>
      <c r="AH124" s="30" t="s">
        <v>3192</v>
      </c>
      <c r="AI124" s="30" t="s">
        <v>3193</v>
      </c>
      <c r="AJ124" s="31"/>
    </row>
    <row r="125" spans="1:37" ht="14.5" x14ac:dyDescent="0.35">
      <c r="A125" s="3" t="s">
        <v>372</v>
      </c>
      <c r="B125" s="3" t="s">
        <v>373</v>
      </c>
      <c r="C125" s="3" t="s">
        <v>374</v>
      </c>
      <c r="D125" s="32"/>
      <c r="E125" s="32"/>
      <c r="F125" s="32"/>
      <c r="G125" s="32"/>
      <c r="H125" s="32"/>
      <c r="I125" s="32"/>
      <c r="J125" s="32"/>
      <c r="K125" s="30" t="s">
        <v>3194</v>
      </c>
      <c r="L125" s="30" t="s">
        <v>3195</v>
      </c>
      <c r="M125" s="30" t="s">
        <v>3196</v>
      </c>
      <c r="N125" s="30" t="s">
        <v>3197</v>
      </c>
      <c r="O125" s="30" t="s">
        <v>3198</v>
      </c>
      <c r="P125" s="30" t="s">
        <v>3199</v>
      </c>
      <c r="Q125" s="30" t="s">
        <v>3200</v>
      </c>
      <c r="R125" s="30" t="s">
        <v>3201</v>
      </c>
      <c r="S125" s="30" t="s">
        <v>3202</v>
      </c>
      <c r="T125" s="30" t="s">
        <v>3203</v>
      </c>
      <c r="U125" s="30" t="s">
        <v>3204</v>
      </c>
      <c r="V125" s="30" t="s">
        <v>3205</v>
      </c>
      <c r="W125" s="30" t="s">
        <v>3206</v>
      </c>
      <c r="X125" s="30" t="s">
        <v>3207</v>
      </c>
      <c r="Y125" s="30" t="s">
        <v>3208</v>
      </c>
      <c r="Z125" s="30" t="s">
        <v>3209</v>
      </c>
      <c r="AA125" s="30" t="s">
        <v>3210</v>
      </c>
      <c r="AB125" s="30" t="s">
        <v>3211</v>
      </c>
      <c r="AC125" s="30" t="s">
        <v>3212</v>
      </c>
      <c r="AD125" s="30" t="s">
        <v>3213</v>
      </c>
      <c r="AE125" s="30" t="s">
        <v>3214</v>
      </c>
      <c r="AF125" s="30" t="s">
        <v>3215</v>
      </c>
      <c r="AG125" s="30" t="s">
        <v>3216</v>
      </c>
      <c r="AH125" s="30" t="s">
        <v>3217</v>
      </c>
      <c r="AI125" s="30" t="s">
        <v>3218</v>
      </c>
      <c r="AJ125" s="31"/>
    </row>
    <row r="126" spans="1:37" ht="14.5" x14ac:dyDescent="0.35">
      <c r="A126" s="3" t="s">
        <v>375</v>
      </c>
      <c r="B126" s="3" t="s">
        <v>376</v>
      </c>
      <c r="C126" s="3" t="s">
        <v>377</v>
      </c>
      <c r="D126" s="30" t="s">
        <v>3219</v>
      </c>
      <c r="E126" s="30" t="s">
        <v>3220</v>
      </c>
      <c r="F126" s="30" t="s">
        <v>3221</v>
      </c>
      <c r="G126" s="30" t="s">
        <v>3222</v>
      </c>
      <c r="H126" s="30" t="s">
        <v>3223</v>
      </c>
      <c r="I126" s="30" t="s">
        <v>3224</v>
      </c>
      <c r="J126" s="30" t="s">
        <v>3225</v>
      </c>
      <c r="K126" s="30" t="s">
        <v>3226</v>
      </c>
      <c r="L126" s="30" t="s">
        <v>3227</v>
      </c>
      <c r="M126" s="30" t="s">
        <v>3228</v>
      </c>
      <c r="N126" s="30" t="s">
        <v>3229</v>
      </c>
      <c r="O126" s="30" t="s">
        <v>3230</v>
      </c>
      <c r="P126" s="30" t="s">
        <v>3231</v>
      </c>
      <c r="Q126" s="30" t="s">
        <v>3232</v>
      </c>
      <c r="R126" s="30" t="s">
        <v>3233</v>
      </c>
      <c r="S126" s="30" t="s">
        <v>3234</v>
      </c>
      <c r="T126" s="30" t="s">
        <v>3235</v>
      </c>
      <c r="U126" s="30" t="s">
        <v>3236</v>
      </c>
      <c r="V126" s="30" t="s">
        <v>3237</v>
      </c>
      <c r="W126" s="30" t="s">
        <v>3238</v>
      </c>
      <c r="X126" s="30" t="s">
        <v>3239</v>
      </c>
      <c r="Y126" s="30" t="s">
        <v>3240</v>
      </c>
      <c r="Z126" s="30" t="s">
        <v>3241</v>
      </c>
      <c r="AA126" s="30" t="s">
        <v>3242</v>
      </c>
      <c r="AB126" s="30" t="s">
        <v>3243</v>
      </c>
      <c r="AC126" s="30" t="s">
        <v>3244</v>
      </c>
      <c r="AD126" s="30" t="s">
        <v>3245</v>
      </c>
      <c r="AE126" s="30" t="s">
        <v>3246</v>
      </c>
      <c r="AF126" s="30" t="s">
        <v>3247</v>
      </c>
      <c r="AG126" s="30" t="s">
        <v>3248</v>
      </c>
      <c r="AH126" s="30" t="s">
        <v>3249</v>
      </c>
      <c r="AI126" s="30" t="s">
        <v>3250</v>
      </c>
      <c r="AJ126" s="31"/>
    </row>
    <row r="127" spans="1:37" ht="14.5" x14ac:dyDescent="0.35">
      <c r="A127" s="3" t="s">
        <v>378</v>
      </c>
      <c r="B127" s="3" t="s">
        <v>379</v>
      </c>
      <c r="C127" s="3" t="s">
        <v>380</v>
      </c>
      <c r="D127" s="30" t="s">
        <v>3251</v>
      </c>
      <c r="E127" s="30" t="s">
        <v>3252</v>
      </c>
      <c r="F127" s="30" t="s">
        <v>3253</v>
      </c>
      <c r="G127" s="30" t="s">
        <v>3254</v>
      </c>
      <c r="H127" s="30" t="s">
        <v>3255</v>
      </c>
      <c r="I127" s="30" t="s">
        <v>3256</v>
      </c>
      <c r="J127" s="30" t="s">
        <v>3257</v>
      </c>
      <c r="K127" s="30" t="s">
        <v>3258</v>
      </c>
      <c r="L127" s="30" t="s">
        <v>3259</v>
      </c>
      <c r="M127" s="30" t="s">
        <v>3260</v>
      </c>
      <c r="N127" s="30" t="s">
        <v>3261</v>
      </c>
      <c r="O127" s="30" t="s">
        <v>3262</v>
      </c>
      <c r="P127" s="30" t="s">
        <v>3263</v>
      </c>
      <c r="Q127" s="30" t="s">
        <v>3264</v>
      </c>
      <c r="R127" s="30" t="s">
        <v>3265</v>
      </c>
      <c r="S127" s="30" t="s">
        <v>3266</v>
      </c>
      <c r="T127" s="30" t="s">
        <v>3267</v>
      </c>
      <c r="U127" s="30" t="s">
        <v>3268</v>
      </c>
      <c r="V127" s="30" t="s">
        <v>3269</v>
      </c>
      <c r="W127" s="30" t="s">
        <v>3270</v>
      </c>
      <c r="X127" s="30" t="s">
        <v>3271</v>
      </c>
      <c r="Y127" s="30" t="s">
        <v>3272</v>
      </c>
      <c r="Z127" s="30" t="s">
        <v>3273</v>
      </c>
      <c r="AA127" s="30" t="s">
        <v>3274</v>
      </c>
      <c r="AB127" s="30" t="s">
        <v>3275</v>
      </c>
      <c r="AC127" s="30" t="s">
        <v>3276</v>
      </c>
      <c r="AD127" s="30" t="s">
        <v>3277</v>
      </c>
      <c r="AE127" s="30" t="s">
        <v>3278</v>
      </c>
      <c r="AF127" s="30" t="s">
        <v>3279</v>
      </c>
      <c r="AG127" s="30" t="s">
        <v>3280</v>
      </c>
      <c r="AH127" s="30" t="s">
        <v>3281</v>
      </c>
      <c r="AI127" s="30" t="s">
        <v>3282</v>
      </c>
      <c r="AJ127" s="32"/>
      <c r="AK127" s="19"/>
    </row>
    <row r="128" spans="1:37" ht="14.5" x14ac:dyDescent="0.35">
      <c r="A128" s="3" t="s">
        <v>381</v>
      </c>
      <c r="B128" s="3" t="s">
        <v>382</v>
      </c>
      <c r="C128" s="3" t="s">
        <v>383</v>
      </c>
      <c r="D128" s="30" t="s">
        <v>3283</v>
      </c>
      <c r="E128" s="30" t="s">
        <v>3284</v>
      </c>
      <c r="F128" s="30" t="s">
        <v>3285</v>
      </c>
      <c r="G128" s="30" t="s">
        <v>3286</v>
      </c>
      <c r="H128" s="30" t="s">
        <v>3287</v>
      </c>
      <c r="I128" s="30" t="s">
        <v>3288</v>
      </c>
      <c r="J128" s="30" t="s">
        <v>3289</v>
      </c>
      <c r="K128" s="30" t="s">
        <v>3290</v>
      </c>
      <c r="L128" s="30" t="s">
        <v>3291</v>
      </c>
      <c r="M128" s="30" t="s">
        <v>3292</v>
      </c>
      <c r="N128" s="30" t="s">
        <v>3293</v>
      </c>
      <c r="O128" s="30" t="s">
        <v>3294</v>
      </c>
      <c r="P128" s="30" t="s">
        <v>3295</v>
      </c>
      <c r="Q128" s="30" t="s">
        <v>3296</v>
      </c>
      <c r="R128" s="30" t="s">
        <v>3297</v>
      </c>
      <c r="S128" s="30" t="s">
        <v>3298</v>
      </c>
      <c r="T128" s="30" t="s">
        <v>3299</v>
      </c>
      <c r="U128" s="30" t="s">
        <v>3300</v>
      </c>
      <c r="V128" s="30" t="s">
        <v>3301</v>
      </c>
      <c r="W128" s="30" t="s">
        <v>3302</v>
      </c>
      <c r="X128" s="30" t="s">
        <v>3303</v>
      </c>
      <c r="Y128" s="30" t="s">
        <v>3304</v>
      </c>
      <c r="Z128" s="30" t="s">
        <v>3305</v>
      </c>
      <c r="AA128" s="30" t="s">
        <v>3306</v>
      </c>
      <c r="AB128" s="30" t="s">
        <v>3307</v>
      </c>
      <c r="AC128" s="30" t="s">
        <v>3308</v>
      </c>
      <c r="AD128" s="30" t="s">
        <v>3309</v>
      </c>
      <c r="AE128" s="30" t="s">
        <v>3310</v>
      </c>
      <c r="AF128" s="30" t="s">
        <v>3311</v>
      </c>
      <c r="AG128" s="30" t="s">
        <v>3312</v>
      </c>
      <c r="AH128" s="30" t="s">
        <v>3313</v>
      </c>
      <c r="AI128" s="30" t="s">
        <v>3314</v>
      </c>
      <c r="AJ128" s="31"/>
    </row>
    <row r="129" spans="1:36" ht="14.5" x14ac:dyDescent="0.35">
      <c r="A129" s="3" t="s">
        <v>384</v>
      </c>
      <c r="B129" s="3" t="s">
        <v>385</v>
      </c>
      <c r="C129" s="3" t="s">
        <v>386</v>
      </c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0" t="s">
        <v>3315</v>
      </c>
      <c r="O129" s="30" t="s">
        <v>3316</v>
      </c>
      <c r="P129" s="30" t="s">
        <v>3317</v>
      </c>
      <c r="Q129" s="30" t="s">
        <v>3318</v>
      </c>
      <c r="R129" s="30" t="s">
        <v>3319</v>
      </c>
      <c r="S129" s="30" t="s">
        <v>3320</v>
      </c>
      <c r="T129" s="30" t="s">
        <v>3321</v>
      </c>
      <c r="U129" s="30" t="s">
        <v>3322</v>
      </c>
      <c r="V129" s="30" t="s">
        <v>3323</v>
      </c>
      <c r="W129" s="30" t="s">
        <v>3324</v>
      </c>
      <c r="X129" s="30" t="s">
        <v>3325</v>
      </c>
      <c r="Y129" s="30" t="s">
        <v>3326</v>
      </c>
      <c r="Z129" s="30" t="s">
        <v>3327</v>
      </c>
      <c r="AA129" s="30" t="s">
        <v>3328</v>
      </c>
      <c r="AB129" s="30" t="s">
        <v>3329</v>
      </c>
      <c r="AC129" s="30" t="s">
        <v>3330</v>
      </c>
      <c r="AD129" s="30" t="s">
        <v>3331</v>
      </c>
      <c r="AE129" s="30" t="s">
        <v>3332</v>
      </c>
      <c r="AF129" s="30" t="s">
        <v>3333</v>
      </c>
      <c r="AG129" s="30" t="s">
        <v>3334</v>
      </c>
      <c r="AH129" s="30" t="s">
        <v>3335</v>
      </c>
      <c r="AI129" s="30" t="s">
        <v>3336</v>
      </c>
      <c r="AJ129" s="31"/>
    </row>
    <row r="130" spans="1:36" ht="14.5" x14ac:dyDescent="0.35">
      <c r="A130" s="3" t="s">
        <v>387</v>
      </c>
      <c r="B130" s="3" t="s">
        <v>388</v>
      </c>
      <c r="C130" s="3" t="s">
        <v>389</v>
      </c>
      <c r="D130" s="30" t="s">
        <v>3337</v>
      </c>
      <c r="E130" s="30" t="s">
        <v>3338</v>
      </c>
      <c r="F130" s="30" t="s">
        <v>3339</v>
      </c>
      <c r="G130" s="30" t="s">
        <v>3340</v>
      </c>
      <c r="H130" s="30" t="s">
        <v>3341</v>
      </c>
      <c r="I130" s="30" t="s">
        <v>3342</v>
      </c>
      <c r="J130" s="30" t="s">
        <v>3343</v>
      </c>
      <c r="K130" s="30" t="s">
        <v>3344</v>
      </c>
      <c r="L130" s="30" t="s">
        <v>3345</v>
      </c>
      <c r="M130" s="30" t="s">
        <v>3346</v>
      </c>
      <c r="N130" s="30" t="s">
        <v>3347</v>
      </c>
      <c r="O130" s="30" t="s">
        <v>3348</v>
      </c>
      <c r="P130" s="30" t="s">
        <v>3349</v>
      </c>
      <c r="Q130" s="30" t="s">
        <v>3350</v>
      </c>
      <c r="R130" s="30" t="s">
        <v>3351</v>
      </c>
      <c r="S130" s="30" t="s">
        <v>3352</v>
      </c>
      <c r="T130" s="30" t="s">
        <v>3353</v>
      </c>
      <c r="U130" s="30" t="s">
        <v>3354</v>
      </c>
      <c r="V130" s="30" t="s">
        <v>3355</v>
      </c>
      <c r="W130" s="30" t="s">
        <v>3356</v>
      </c>
      <c r="X130" s="30" t="s">
        <v>3357</v>
      </c>
      <c r="Y130" s="30" t="s">
        <v>3358</v>
      </c>
      <c r="Z130" s="30" t="s">
        <v>3359</v>
      </c>
      <c r="AA130" s="30" t="s">
        <v>3360</v>
      </c>
      <c r="AB130" s="30" t="s">
        <v>3361</v>
      </c>
      <c r="AC130" s="30" t="s">
        <v>3362</v>
      </c>
      <c r="AD130" s="30" t="s">
        <v>3363</v>
      </c>
      <c r="AE130" s="30" t="s">
        <v>3364</v>
      </c>
      <c r="AF130" s="30" t="s">
        <v>3365</v>
      </c>
      <c r="AG130" s="30" t="s">
        <v>3366</v>
      </c>
      <c r="AH130" s="30" t="s">
        <v>3367</v>
      </c>
      <c r="AI130" s="30" t="s">
        <v>3368</v>
      </c>
      <c r="AJ130" s="31"/>
    </row>
    <row r="131" spans="1:36" ht="14.5" x14ac:dyDescent="0.35">
      <c r="A131" s="3" t="s">
        <v>390</v>
      </c>
      <c r="B131" s="3" t="s">
        <v>391</v>
      </c>
      <c r="C131" s="3" t="s">
        <v>392</v>
      </c>
      <c r="D131" s="32"/>
      <c r="E131" s="32"/>
      <c r="F131" s="32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0" t="s">
        <v>3369</v>
      </c>
      <c r="R131" s="30" t="s">
        <v>3370</v>
      </c>
      <c r="S131" s="30" t="s">
        <v>3371</v>
      </c>
      <c r="T131" s="30" t="s">
        <v>3372</v>
      </c>
      <c r="U131" s="30" t="s">
        <v>3373</v>
      </c>
      <c r="V131" s="30" t="s">
        <v>3374</v>
      </c>
      <c r="W131" s="30" t="s">
        <v>3375</v>
      </c>
      <c r="X131" s="30" t="s">
        <v>3376</v>
      </c>
      <c r="Y131" s="30" t="s">
        <v>3377</v>
      </c>
      <c r="Z131" s="30" t="s">
        <v>3378</v>
      </c>
      <c r="AA131" s="30" t="s">
        <v>3379</v>
      </c>
      <c r="AB131" s="30" t="s">
        <v>3380</v>
      </c>
      <c r="AC131" s="30" t="s">
        <v>3381</v>
      </c>
      <c r="AD131" s="30" t="s">
        <v>3382</v>
      </c>
      <c r="AE131" s="30" t="s">
        <v>3383</v>
      </c>
      <c r="AF131" s="30" t="s">
        <v>3384</v>
      </c>
      <c r="AG131" s="30" t="s">
        <v>3385</v>
      </c>
      <c r="AH131" s="30" t="s">
        <v>3386</v>
      </c>
      <c r="AI131" s="32"/>
      <c r="AJ131" s="31"/>
    </row>
    <row r="132" spans="1:36" ht="14.5" x14ac:dyDescent="0.35">
      <c r="A132" s="3" t="s">
        <v>393</v>
      </c>
      <c r="B132" s="3" t="s">
        <v>394</v>
      </c>
      <c r="C132" s="3" t="s">
        <v>395</v>
      </c>
      <c r="D132" s="30" t="s">
        <v>3387</v>
      </c>
      <c r="E132" s="30" t="s">
        <v>3388</v>
      </c>
      <c r="F132" s="30" t="s">
        <v>3389</v>
      </c>
      <c r="G132" s="30" t="s">
        <v>3390</v>
      </c>
      <c r="H132" s="30" t="s">
        <v>3391</v>
      </c>
      <c r="I132" s="30" t="s">
        <v>3392</v>
      </c>
      <c r="J132" s="30" t="s">
        <v>3393</v>
      </c>
      <c r="K132" s="30" t="s">
        <v>3394</v>
      </c>
      <c r="L132" s="30" t="s">
        <v>3395</v>
      </c>
      <c r="M132" s="30" t="s">
        <v>3396</v>
      </c>
      <c r="N132" s="30" t="s">
        <v>3397</v>
      </c>
      <c r="O132" s="30" t="s">
        <v>3398</v>
      </c>
      <c r="P132" s="30" t="s">
        <v>3399</v>
      </c>
      <c r="Q132" s="30" t="s">
        <v>3400</v>
      </c>
      <c r="R132" s="30" t="s">
        <v>3401</v>
      </c>
      <c r="S132" s="30" t="s">
        <v>3402</v>
      </c>
      <c r="T132" s="30" t="s">
        <v>3403</v>
      </c>
      <c r="U132" s="30" t="s">
        <v>3404</v>
      </c>
      <c r="V132" s="30" t="s">
        <v>3405</v>
      </c>
      <c r="W132" s="30" t="s">
        <v>3406</v>
      </c>
      <c r="X132" s="30" t="s">
        <v>3407</v>
      </c>
      <c r="Y132" s="30" t="s">
        <v>3408</v>
      </c>
      <c r="Z132" s="30" t="s">
        <v>3409</v>
      </c>
      <c r="AA132" s="30" t="s">
        <v>3410</v>
      </c>
      <c r="AB132" s="30" t="s">
        <v>3411</v>
      </c>
      <c r="AC132" s="30" t="s">
        <v>3412</v>
      </c>
      <c r="AD132" s="30" t="s">
        <v>3413</v>
      </c>
      <c r="AE132" s="30" t="s">
        <v>3414</v>
      </c>
      <c r="AF132" s="30" t="s">
        <v>3415</v>
      </c>
      <c r="AG132" s="30" t="s">
        <v>3416</v>
      </c>
      <c r="AH132" s="30" t="s">
        <v>3417</v>
      </c>
      <c r="AI132" s="30" t="s">
        <v>3418</v>
      </c>
      <c r="AJ132" s="31"/>
    </row>
    <row r="133" spans="1:36" ht="14.5" x14ac:dyDescent="0.35">
      <c r="A133" s="3" t="s">
        <v>396</v>
      </c>
      <c r="B133" s="3" t="s">
        <v>397</v>
      </c>
      <c r="C133" s="3" t="s">
        <v>398</v>
      </c>
      <c r="D133" s="30" t="s">
        <v>3419</v>
      </c>
      <c r="E133" s="30" t="s">
        <v>3420</v>
      </c>
      <c r="F133" s="30" t="s">
        <v>3421</v>
      </c>
      <c r="G133" s="30" t="s">
        <v>3422</v>
      </c>
      <c r="H133" s="30" t="s">
        <v>3423</v>
      </c>
      <c r="I133" s="30" t="s">
        <v>3424</v>
      </c>
      <c r="J133" s="30" t="s">
        <v>3425</v>
      </c>
      <c r="K133" s="30" t="s">
        <v>3426</v>
      </c>
      <c r="L133" s="30" t="s">
        <v>3427</v>
      </c>
      <c r="M133" s="30" t="s">
        <v>3428</v>
      </c>
      <c r="N133" s="30" t="s">
        <v>3429</v>
      </c>
      <c r="O133" s="30" t="s">
        <v>3430</v>
      </c>
      <c r="P133" s="30" t="s">
        <v>3431</v>
      </c>
      <c r="Q133" s="30" t="s">
        <v>3432</v>
      </c>
      <c r="R133" s="30" t="s">
        <v>3433</v>
      </c>
      <c r="S133" s="30" t="s">
        <v>3434</v>
      </c>
      <c r="T133" s="30" t="s">
        <v>3435</v>
      </c>
      <c r="U133" s="30" t="s">
        <v>3436</v>
      </c>
      <c r="V133" s="30" t="s">
        <v>3437</v>
      </c>
      <c r="W133" s="30" t="s">
        <v>3438</v>
      </c>
      <c r="X133" s="30" t="s">
        <v>3439</v>
      </c>
      <c r="Y133" s="30" t="s">
        <v>3440</v>
      </c>
      <c r="Z133" s="30" t="s">
        <v>3441</v>
      </c>
      <c r="AA133" s="30" t="s">
        <v>3442</v>
      </c>
      <c r="AB133" s="30" t="s">
        <v>3443</v>
      </c>
      <c r="AC133" s="30" t="s">
        <v>3444</v>
      </c>
      <c r="AD133" s="30" t="s">
        <v>3445</v>
      </c>
      <c r="AE133" s="30" t="s">
        <v>3446</v>
      </c>
      <c r="AF133" s="30" t="s">
        <v>3447</v>
      </c>
      <c r="AG133" s="30" t="s">
        <v>3448</v>
      </c>
      <c r="AH133" s="30" t="s">
        <v>3449</v>
      </c>
      <c r="AI133" s="30" t="s">
        <v>3450</v>
      </c>
      <c r="AJ133" s="31"/>
    </row>
    <row r="134" spans="1:36" ht="14.5" x14ac:dyDescent="0.35">
      <c r="A134" s="3" t="s">
        <v>399</v>
      </c>
      <c r="B134" s="3" t="s">
        <v>400</v>
      </c>
      <c r="C134" s="3" t="s">
        <v>401</v>
      </c>
      <c r="D134" s="30" t="s">
        <v>3451</v>
      </c>
      <c r="E134" s="30" t="s">
        <v>3452</v>
      </c>
      <c r="F134" s="30" t="s">
        <v>3453</v>
      </c>
      <c r="G134" s="30" t="s">
        <v>3454</v>
      </c>
      <c r="H134" s="30" t="s">
        <v>3455</v>
      </c>
      <c r="I134" s="30" t="s">
        <v>3456</v>
      </c>
      <c r="J134" s="30" t="s">
        <v>3457</v>
      </c>
      <c r="K134" s="30" t="s">
        <v>3458</v>
      </c>
      <c r="L134" s="30" t="s">
        <v>3459</v>
      </c>
      <c r="M134" s="30" t="s">
        <v>3460</v>
      </c>
      <c r="N134" s="30" t="s">
        <v>3461</v>
      </c>
      <c r="O134" s="30" t="s">
        <v>3462</v>
      </c>
      <c r="P134" s="30" t="s">
        <v>3463</v>
      </c>
      <c r="Q134" s="30" t="s">
        <v>3464</v>
      </c>
      <c r="R134" s="30" t="s">
        <v>3465</v>
      </c>
      <c r="S134" s="30" t="s">
        <v>3466</v>
      </c>
      <c r="T134" s="30" t="s">
        <v>3467</v>
      </c>
      <c r="U134" s="30" t="s">
        <v>3468</v>
      </c>
      <c r="V134" s="30" t="s">
        <v>3469</v>
      </c>
      <c r="W134" s="30" t="s">
        <v>3470</v>
      </c>
      <c r="X134" s="30" t="s">
        <v>3471</v>
      </c>
      <c r="Y134" s="30" t="s">
        <v>3472</v>
      </c>
      <c r="Z134" s="30" t="s">
        <v>3473</v>
      </c>
      <c r="AA134" s="30" t="s">
        <v>3474</v>
      </c>
      <c r="AB134" s="30" t="s">
        <v>3475</v>
      </c>
      <c r="AC134" s="30" t="s">
        <v>3476</v>
      </c>
      <c r="AD134" s="30" t="s">
        <v>3477</v>
      </c>
      <c r="AE134" s="30" t="s">
        <v>3478</v>
      </c>
      <c r="AF134" s="30" t="s">
        <v>3479</v>
      </c>
      <c r="AG134" s="30" t="s">
        <v>3480</v>
      </c>
      <c r="AH134" s="30" t="s">
        <v>3481</v>
      </c>
      <c r="AI134" s="30" t="s">
        <v>3482</v>
      </c>
      <c r="AJ134" s="31"/>
    </row>
    <row r="135" spans="1:36" ht="14.5" x14ac:dyDescent="0.35">
      <c r="A135" s="3" t="s">
        <v>402</v>
      </c>
      <c r="B135" s="3" t="s">
        <v>403</v>
      </c>
      <c r="C135" s="3" t="s">
        <v>404</v>
      </c>
      <c r="D135" s="30" t="s">
        <v>3483</v>
      </c>
      <c r="E135" s="30" t="s">
        <v>3484</v>
      </c>
      <c r="F135" s="30" t="s">
        <v>3485</v>
      </c>
      <c r="G135" s="30" t="s">
        <v>3486</v>
      </c>
      <c r="H135" s="30" t="s">
        <v>3487</v>
      </c>
      <c r="I135" s="30" t="s">
        <v>3488</v>
      </c>
      <c r="J135" s="30" t="s">
        <v>3489</v>
      </c>
      <c r="K135" s="30" t="s">
        <v>3490</v>
      </c>
      <c r="L135" s="30" t="s">
        <v>3491</v>
      </c>
      <c r="M135" s="30" t="s">
        <v>3492</v>
      </c>
      <c r="N135" s="30" t="s">
        <v>3493</v>
      </c>
      <c r="O135" s="30" t="s">
        <v>3494</v>
      </c>
      <c r="P135" s="30" t="s">
        <v>3495</v>
      </c>
      <c r="Q135" s="30" t="s">
        <v>3496</v>
      </c>
      <c r="R135" s="30" t="s">
        <v>3497</v>
      </c>
      <c r="S135" s="30" t="s">
        <v>3498</v>
      </c>
      <c r="T135" s="30" t="s">
        <v>3499</v>
      </c>
      <c r="U135" s="30" t="s">
        <v>3500</v>
      </c>
      <c r="V135" s="30" t="s">
        <v>3501</v>
      </c>
      <c r="W135" s="30" t="s">
        <v>3502</v>
      </c>
      <c r="X135" s="30" t="s">
        <v>3503</v>
      </c>
      <c r="Y135" s="30" t="s">
        <v>3504</v>
      </c>
      <c r="Z135" s="30" t="s">
        <v>3505</v>
      </c>
      <c r="AA135" s="30" t="s">
        <v>3506</v>
      </c>
      <c r="AB135" s="30" t="s">
        <v>3507</v>
      </c>
      <c r="AC135" s="30" t="s">
        <v>3508</v>
      </c>
      <c r="AD135" s="30" t="s">
        <v>3509</v>
      </c>
      <c r="AE135" s="30" t="s">
        <v>3510</v>
      </c>
      <c r="AF135" s="30" t="s">
        <v>3511</v>
      </c>
      <c r="AG135" s="30" t="s">
        <v>3512</v>
      </c>
      <c r="AH135" s="30" t="s">
        <v>3513</v>
      </c>
      <c r="AI135" s="30" t="s">
        <v>3514</v>
      </c>
      <c r="AJ135" s="31"/>
    </row>
    <row r="136" spans="1:36" ht="14.5" x14ac:dyDescent="0.35">
      <c r="A136" s="3" t="s">
        <v>405</v>
      </c>
      <c r="B136" s="3" t="s">
        <v>406</v>
      </c>
      <c r="C136" s="3" t="s">
        <v>407</v>
      </c>
      <c r="D136" s="32"/>
      <c r="E136" s="32"/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0" t="s">
        <v>3515</v>
      </c>
      <c r="Z136" s="30" t="s">
        <v>3516</v>
      </c>
      <c r="AA136" s="30" t="s">
        <v>3517</v>
      </c>
      <c r="AB136" s="30" t="s">
        <v>3518</v>
      </c>
      <c r="AC136" s="30" t="s">
        <v>3519</v>
      </c>
      <c r="AD136" s="30" t="s">
        <v>3520</v>
      </c>
      <c r="AE136" s="30" t="s">
        <v>3521</v>
      </c>
      <c r="AF136" s="30" t="s">
        <v>3522</v>
      </c>
      <c r="AG136" s="30" t="s">
        <v>3523</v>
      </c>
      <c r="AH136" s="30" t="s">
        <v>3524</v>
      </c>
      <c r="AI136" s="30" t="s">
        <v>3525</v>
      </c>
      <c r="AJ136" s="31"/>
    </row>
    <row r="137" spans="1:36" ht="14.5" x14ac:dyDescent="0.35">
      <c r="A137" s="3" t="s">
        <v>408</v>
      </c>
      <c r="B137" s="3" t="s">
        <v>409</v>
      </c>
      <c r="C137" s="3" t="s">
        <v>410</v>
      </c>
      <c r="D137" s="30" t="s">
        <v>3526</v>
      </c>
      <c r="E137" s="30" t="s">
        <v>3527</v>
      </c>
      <c r="F137" s="30" t="s">
        <v>3528</v>
      </c>
      <c r="G137" s="30" t="s">
        <v>3529</v>
      </c>
      <c r="H137" s="30" t="s">
        <v>3530</v>
      </c>
      <c r="I137" s="30" t="s">
        <v>3531</v>
      </c>
      <c r="J137" s="30" t="s">
        <v>3532</v>
      </c>
      <c r="K137" s="30" t="s">
        <v>3533</v>
      </c>
      <c r="L137" s="30" t="s">
        <v>3534</v>
      </c>
      <c r="M137" s="30" t="s">
        <v>3535</v>
      </c>
      <c r="N137" s="30" t="s">
        <v>3536</v>
      </c>
      <c r="O137" s="30" t="s">
        <v>3537</v>
      </c>
      <c r="P137" s="30" t="s">
        <v>3538</v>
      </c>
      <c r="Q137" s="30" t="s">
        <v>3539</v>
      </c>
      <c r="R137" s="30" t="s">
        <v>3540</v>
      </c>
      <c r="S137" s="30" t="s">
        <v>3541</v>
      </c>
      <c r="T137" s="30" t="s">
        <v>3542</v>
      </c>
      <c r="U137" s="30" t="s">
        <v>3543</v>
      </c>
      <c r="V137" s="30" t="s">
        <v>3544</v>
      </c>
      <c r="W137" s="30" t="s">
        <v>3545</v>
      </c>
      <c r="X137" s="30" t="s">
        <v>3546</v>
      </c>
      <c r="Y137" s="30" t="s">
        <v>3547</v>
      </c>
      <c r="Z137" s="30" t="s">
        <v>3548</v>
      </c>
      <c r="AA137" s="30" t="s">
        <v>3549</v>
      </c>
      <c r="AB137" s="30" t="s">
        <v>3550</v>
      </c>
      <c r="AC137" s="30" t="s">
        <v>3551</v>
      </c>
      <c r="AD137" s="30" t="s">
        <v>3552</v>
      </c>
      <c r="AE137" s="30" t="s">
        <v>3553</v>
      </c>
      <c r="AF137" s="30" t="s">
        <v>3554</v>
      </c>
      <c r="AG137" s="30" t="s">
        <v>3555</v>
      </c>
      <c r="AH137" s="30" t="s">
        <v>3556</v>
      </c>
      <c r="AI137" s="30" t="s">
        <v>3557</v>
      </c>
      <c r="AJ137" s="31"/>
    </row>
    <row r="138" spans="1:36" ht="14.5" x14ac:dyDescent="0.35">
      <c r="A138" s="3" t="s">
        <v>411</v>
      </c>
      <c r="B138" s="3" t="s">
        <v>412</v>
      </c>
      <c r="C138" s="3" t="s">
        <v>413</v>
      </c>
      <c r="D138" s="30" t="s">
        <v>3558</v>
      </c>
      <c r="E138" s="30" t="s">
        <v>3559</v>
      </c>
      <c r="F138" s="30" t="s">
        <v>3560</v>
      </c>
      <c r="G138" s="30" t="s">
        <v>3561</v>
      </c>
      <c r="H138" s="30" t="s">
        <v>3562</v>
      </c>
      <c r="I138" s="30" t="s">
        <v>3563</v>
      </c>
      <c r="J138" s="30" t="s">
        <v>3564</v>
      </c>
      <c r="K138" s="30" t="s">
        <v>3565</v>
      </c>
      <c r="L138" s="30" t="s">
        <v>3566</v>
      </c>
      <c r="M138" s="30" t="s">
        <v>3567</v>
      </c>
      <c r="N138" s="30" t="s">
        <v>3568</v>
      </c>
      <c r="O138" s="30" t="s">
        <v>3569</v>
      </c>
      <c r="P138" s="30" t="s">
        <v>3570</v>
      </c>
      <c r="Q138" s="30" t="s">
        <v>3571</v>
      </c>
      <c r="R138" s="30" t="s">
        <v>3572</v>
      </c>
      <c r="S138" s="30" t="s">
        <v>3573</v>
      </c>
      <c r="T138" s="30" t="s">
        <v>3574</v>
      </c>
      <c r="U138" s="30" t="s">
        <v>3575</v>
      </c>
      <c r="V138" s="30" t="s">
        <v>3576</v>
      </c>
      <c r="W138" s="30" t="s">
        <v>3577</v>
      </c>
      <c r="X138" s="30" t="s">
        <v>3578</v>
      </c>
      <c r="Y138" s="30" t="s">
        <v>3579</v>
      </c>
      <c r="Z138" s="30" t="s">
        <v>3580</v>
      </c>
      <c r="AA138" s="30" t="s">
        <v>3581</v>
      </c>
      <c r="AB138" s="30" t="s">
        <v>3582</v>
      </c>
      <c r="AC138" s="30" t="s">
        <v>3583</v>
      </c>
      <c r="AD138" s="30" t="s">
        <v>3584</v>
      </c>
      <c r="AE138" s="30" t="s">
        <v>3585</v>
      </c>
      <c r="AF138" s="30" t="s">
        <v>3586</v>
      </c>
      <c r="AG138" s="30" t="s">
        <v>3587</v>
      </c>
      <c r="AH138" s="30" t="s">
        <v>3588</v>
      </c>
      <c r="AI138" s="30" t="s">
        <v>3589</v>
      </c>
      <c r="AJ138" s="32"/>
    </row>
    <row r="139" spans="1:36" ht="14.5" x14ac:dyDescent="0.35">
      <c r="A139" s="3" t="s">
        <v>414</v>
      </c>
      <c r="B139" s="3" t="s">
        <v>415</v>
      </c>
      <c r="C139" s="3" t="s">
        <v>416</v>
      </c>
      <c r="D139" s="30" t="s">
        <v>3590</v>
      </c>
      <c r="E139" s="30" t="s">
        <v>3591</v>
      </c>
      <c r="F139" s="30" t="s">
        <v>3592</v>
      </c>
      <c r="G139" s="30" t="s">
        <v>3593</v>
      </c>
      <c r="H139" s="30" t="s">
        <v>3594</v>
      </c>
      <c r="I139" s="30" t="s">
        <v>3595</v>
      </c>
      <c r="J139" s="30" t="s">
        <v>3596</v>
      </c>
      <c r="K139" s="30" t="s">
        <v>3597</v>
      </c>
      <c r="L139" s="30" t="s">
        <v>3598</v>
      </c>
      <c r="M139" s="30" t="s">
        <v>3599</v>
      </c>
      <c r="N139" s="30" t="s">
        <v>3600</v>
      </c>
      <c r="O139" s="30" t="s">
        <v>3601</v>
      </c>
      <c r="P139" s="30" t="s">
        <v>3602</v>
      </c>
      <c r="Q139" s="30" t="s">
        <v>3603</v>
      </c>
      <c r="R139" s="30" t="s">
        <v>3604</v>
      </c>
      <c r="S139" s="30" t="s">
        <v>3605</v>
      </c>
      <c r="T139" s="30" t="s">
        <v>3606</v>
      </c>
      <c r="U139" s="30" t="s">
        <v>3607</v>
      </c>
      <c r="V139" s="30" t="s">
        <v>3608</v>
      </c>
      <c r="W139" s="30" t="s">
        <v>3609</v>
      </c>
      <c r="X139" s="30" t="s">
        <v>3610</v>
      </c>
      <c r="Y139" s="30" t="s">
        <v>3611</v>
      </c>
      <c r="Z139" s="30" t="s">
        <v>3612</v>
      </c>
      <c r="AA139" s="30" t="s">
        <v>3613</v>
      </c>
      <c r="AB139" s="30" t="s">
        <v>3614</v>
      </c>
      <c r="AC139" s="30" t="s">
        <v>3615</v>
      </c>
      <c r="AD139" s="30" t="s">
        <v>3616</v>
      </c>
      <c r="AE139" s="30" t="s">
        <v>3617</v>
      </c>
      <c r="AF139" s="30" t="s">
        <v>3618</v>
      </c>
      <c r="AG139" s="30" t="s">
        <v>3619</v>
      </c>
      <c r="AH139" s="30" t="s">
        <v>3620</v>
      </c>
      <c r="AI139" s="30" t="s">
        <v>3621</v>
      </c>
      <c r="AJ139" s="31"/>
    </row>
    <row r="140" spans="1:36" ht="14.5" x14ac:dyDescent="0.35">
      <c r="A140" s="3" t="s">
        <v>417</v>
      </c>
      <c r="B140" s="3" t="s">
        <v>418</v>
      </c>
      <c r="C140" s="3" t="s">
        <v>419</v>
      </c>
      <c r="D140" s="30" t="s">
        <v>3622</v>
      </c>
      <c r="E140" s="30" t="s">
        <v>3623</v>
      </c>
      <c r="F140" s="30" t="s">
        <v>3624</v>
      </c>
      <c r="G140" s="30" t="s">
        <v>3625</v>
      </c>
      <c r="H140" s="30" t="s">
        <v>3626</v>
      </c>
      <c r="I140" s="30" t="s">
        <v>3627</v>
      </c>
      <c r="J140" s="30" t="s">
        <v>3628</v>
      </c>
      <c r="K140" s="30" t="s">
        <v>3629</v>
      </c>
      <c r="L140" s="30" t="s">
        <v>3630</v>
      </c>
      <c r="M140" s="30" t="s">
        <v>3631</v>
      </c>
      <c r="N140" s="30" t="s">
        <v>3632</v>
      </c>
      <c r="O140" s="30" t="s">
        <v>3633</v>
      </c>
      <c r="P140" s="30" t="s">
        <v>3634</v>
      </c>
      <c r="Q140" s="30" t="s">
        <v>3635</v>
      </c>
      <c r="R140" s="30" t="s">
        <v>3636</v>
      </c>
      <c r="S140" s="30" t="s">
        <v>3637</v>
      </c>
      <c r="T140" s="30" t="s">
        <v>3638</v>
      </c>
      <c r="U140" s="30" t="s">
        <v>3639</v>
      </c>
      <c r="V140" s="30" t="s">
        <v>3640</v>
      </c>
      <c r="W140" s="30" t="s">
        <v>3641</v>
      </c>
      <c r="X140" s="30" t="s">
        <v>3642</v>
      </c>
      <c r="Y140" s="30" t="s">
        <v>3643</v>
      </c>
      <c r="Z140" s="30" t="s">
        <v>3644</v>
      </c>
      <c r="AA140" s="30" t="s">
        <v>3645</v>
      </c>
      <c r="AB140" s="30" t="s">
        <v>3646</v>
      </c>
      <c r="AC140" s="30" t="s">
        <v>3647</v>
      </c>
      <c r="AD140" s="30" t="s">
        <v>3648</v>
      </c>
      <c r="AE140" s="30" t="s">
        <v>3649</v>
      </c>
      <c r="AF140" s="30" t="s">
        <v>3650</v>
      </c>
      <c r="AG140" s="30" t="s">
        <v>3651</v>
      </c>
      <c r="AH140" s="30" t="s">
        <v>3652</v>
      </c>
      <c r="AI140" s="30" t="s">
        <v>3653</v>
      </c>
      <c r="AJ140" s="31"/>
    </row>
    <row r="141" spans="1:36" ht="14.5" x14ac:dyDescent="0.35">
      <c r="A141" s="3" t="s">
        <v>420</v>
      </c>
      <c r="B141" s="3" t="s">
        <v>421</v>
      </c>
      <c r="C141" s="3" t="s">
        <v>422</v>
      </c>
      <c r="D141" s="32"/>
      <c r="E141" s="30" t="s">
        <v>3654</v>
      </c>
      <c r="F141" s="30" t="s">
        <v>3655</v>
      </c>
      <c r="G141" s="30" t="s">
        <v>3656</v>
      </c>
      <c r="H141" s="30" t="s">
        <v>3657</v>
      </c>
      <c r="I141" s="30" t="s">
        <v>3658</v>
      </c>
      <c r="J141" s="30" t="s">
        <v>3659</v>
      </c>
      <c r="K141" s="30" t="s">
        <v>3660</v>
      </c>
      <c r="L141" s="30" t="s">
        <v>3661</v>
      </c>
      <c r="M141" s="30" t="s">
        <v>3662</v>
      </c>
      <c r="N141" s="30" t="s">
        <v>3663</v>
      </c>
      <c r="O141" s="30" t="s">
        <v>3664</v>
      </c>
      <c r="P141" s="30" t="s">
        <v>3665</v>
      </c>
      <c r="Q141" s="30" t="s">
        <v>3666</v>
      </c>
      <c r="R141" s="30" t="s">
        <v>3667</v>
      </c>
      <c r="S141" s="30" t="s">
        <v>3668</v>
      </c>
      <c r="T141" s="30" t="s">
        <v>3669</v>
      </c>
      <c r="U141" s="30" t="s">
        <v>3670</v>
      </c>
      <c r="V141" s="30" t="s">
        <v>3671</v>
      </c>
      <c r="W141" s="30" t="s">
        <v>3672</v>
      </c>
      <c r="X141" s="30" t="s">
        <v>3673</v>
      </c>
      <c r="Y141" s="30" t="s">
        <v>3674</v>
      </c>
      <c r="Z141" s="30" t="s">
        <v>3675</v>
      </c>
      <c r="AA141" s="30" t="s">
        <v>3676</v>
      </c>
      <c r="AB141" s="30" t="s">
        <v>3677</v>
      </c>
      <c r="AC141" s="30" t="s">
        <v>3678</v>
      </c>
      <c r="AD141" s="30" t="s">
        <v>3679</v>
      </c>
      <c r="AE141" s="30" t="s">
        <v>3680</v>
      </c>
      <c r="AF141" s="30" t="s">
        <v>3681</v>
      </c>
      <c r="AG141" s="30" t="s">
        <v>3682</v>
      </c>
      <c r="AH141" s="30" t="s">
        <v>3683</v>
      </c>
      <c r="AI141" s="30" t="s">
        <v>3684</v>
      </c>
      <c r="AJ141" s="31"/>
    </row>
    <row r="142" spans="1:36" ht="14.5" x14ac:dyDescent="0.35">
      <c r="A142" s="3" t="s">
        <v>423</v>
      </c>
      <c r="B142" s="3" t="s">
        <v>424</v>
      </c>
      <c r="C142" s="3" t="s">
        <v>425</v>
      </c>
      <c r="D142" s="30" t="s">
        <v>3685</v>
      </c>
      <c r="E142" s="30" t="s">
        <v>3686</v>
      </c>
      <c r="F142" s="30" t="s">
        <v>3687</v>
      </c>
      <c r="G142" s="30" t="s">
        <v>3688</v>
      </c>
      <c r="H142" s="30" t="s">
        <v>3689</v>
      </c>
      <c r="I142" s="30" t="s">
        <v>3690</v>
      </c>
      <c r="J142" s="30" t="s">
        <v>3691</v>
      </c>
      <c r="K142" s="30" t="s">
        <v>3692</v>
      </c>
      <c r="L142" s="30" t="s">
        <v>3693</v>
      </c>
      <c r="M142" s="30" t="s">
        <v>3694</v>
      </c>
      <c r="N142" s="30" t="s">
        <v>3695</v>
      </c>
      <c r="O142" s="30" t="s">
        <v>3696</v>
      </c>
      <c r="P142" s="30" t="s">
        <v>3697</v>
      </c>
      <c r="Q142" s="30" t="s">
        <v>3698</v>
      </c>
      <c r="R142" s="30" t="s">
        <v>3699</v>
      </c>
      <c r="S142" s="30" t="s">
        <v>3700</v>
      </c>
      <c r="T142" s="30" t="s">
        <v>3701</v>
      </c>
      <c r="U142" s="30" t="s">
        <v>3702</v>
      </c>
      <c r="V142" s="30" t="s">
        <v>3703</v>
      </c>
      <c r="W142" s="30" t="s">
        <v>3704</v>
      </c>
      <c r="X142" s="30" t="s">
        <v>3705</v>
      </c>
      <c r="Y142" s="30" t="s">
        <v>3706</v>
      </c>
      <c r="Z142" s="30" t="s">
        <v>3707</v>
      </c>
      <c r="AA142" s="30" t="s">
        <v>3708</v>
      </c>
      <c r="AB142" s="30" t="s">
        <v>3709</v>
      </c>
      <c r="AC142" s="30" t="s">
        <v>3710</v>
      </c>
      <c r="AD142" s="30" t="s">
        <v>3711</v>
      </c>
      <c r="AE142" s="30" t="s">
        <v>3712</v>
      </c>
      <c r="AF142" s="30" t="s">
        <v>3713</v>
      </c>
      <c r="AG142" s="30" t="s">
        <v>3714</v>
      </c>
      <c r="AH142" s="30" t="s">
        <v>3715</v>
      </c>
      <c r="AI142" s="30" t="s">
        <v>3716</v>
      </c>
      <c r="AJ142" s="31"/>
    </row>
    <row r="143" spans="1:36" ht="14.5" x14ac:dyDescent="0.35">
      <c r="A143" s="3" t="s">
        <v>426</v>
      </c>
      <c r="B143" s="3" t="s">
        <v>427</v>
      </c>
      <c r="C143" s="3" t="s">
        <v>428</v>
      </c>
      <c r="D143" s="32"/>
      <c r="E143" s="32"/>
      <c r="F143" s="30" t="s">
        <v>3717</v>
      </c>
      <c r="G143" s="30" t="s">
        <v>3718</v>
      </c>
      <c r="H143" s="30" t="s">
        <v>3719</v>
      </c>
      <c r="I143" s="30" t="s">
        <v>3720</v>
      </c>
      <c r="J143" s="30" t="s">
        <v>3721</v>
      </c>
      <c r="K143" s="30" t="s">
        <v>3722</v>
      </c>
      <c r="L143" s="30" t="s">
        <v>3723</v>
      </c>
      <c r="M143" s="30" t="s">
        <v>3724</v>
      </c>
      <c r="N143" s="30" t="s">
        <v>3725</v>
      </c>
      <c r="O143" s="30" t="s">
        <v>3726</v>
      </c>
      <c r="P143" s="30" t="s">
        <v>3727</v>
      </c>
      <c r="Q143" s="30" t="s">
        <v>3728</v>
      </c>
      <c r="R143" s="30" t="s">
        <v>3729</v>
      </c>
      <c r="S143" s="30" t="s">
        <v>3730</v>
      </c>
      <c r="T143" s="30" t="s">
        <v>3731</v>
      </c>
      <c r="U143" s="30" t="s">
        <v>3732</v>
      </c>
      <c r="V143" s="30" t="s">
        <v>3733</v>
      </c>
      <c r="W143" s="30" t="s">
        <v>3734</v>
      </c>
      <c r="X143" s="32"/>
      <c r="Y143" s="32"/>
      <c r="Z143" s="32"/>
      <c r="AA143" s="32"/>
      <c r="AB143" s="32"/>
      <c r="AC143" s="32"/>
      <c r="AD143" s="32"/>
      <c r="AE143" s="32"/>
      <c r="AF143" s="32"/>
      <c r="AG143" s="32"/>
      <c r="AH143" s="32"/>
      <c r="AI143" s="32"/>
      <c r="AJ143" s="31"/>
    </row>
    <row r="144" spans="1:36" ht="14.5" x14ac:dyDescent="0.35">
      <c r="A144" s="3" t="s">
        <v>429</v>
      </c>
      <c r="B144" s="3" t="s">
        <v>430</v>
      </c>
      <c r="C144" s="3" t="s">
        <v>431</v>
      </c>
      <c r="D144" s="32"/>
      <c r="E144" s="30" t="s">
        <v>3735</v>
      </c>
      <c r="F144" s="30" t="s">
        <v>3736</v>
      </c>
      <c r="G144" s="30" t="s">
        <v>3737</v>
      </c>
      <c r="H144" s="30" t="s">
        <v>3738</v>
      </c>
      <c r="I144" s="30" t="s">
        <v>3739</v>
      </c>
      <c r="J144" s="30" t="s">
        <v>3740</v>
      </c>
      <c r="K144" s="30" t="s">
        <v>3741</v>
      </c>
      <c r="L144" s="30" t="s">
        <v>3742</v>
      </c>
      <c r="M144" s="30" t="s">
        <v>3743</v>
      </c>
      <c r="N144" s="30" t="s">
        <v>3744</v>
      </c>
      <c r="O144" s="30" t="s">
        <v>3745</v>
      </c>
      <c r="P144" s="30" t="s">
        <v>3746</v>
      </c>
      <c r="Q144" s="30" t="s">
        <v>3747</v>
      </c>
      <c r="R144" s="30" t="s">
        <v>3748</v>
      </c>
      <c r="S144" s="30" t="s">
        <v>3749</v>
      </c>
      <c r="T144" s="30" t="s">
        <v>3750</v>
      </c>
      <c r="U144" s="30" t="s">
        <v>3751</v>
      </c>
      <c r="V144" s="30" t="s">
        <v>3752</v>
      </c>
      <c r="W144" s="30" t="s">
        <v>3753</v>
      </c>
      <c r="X144" s="30" t="s">
        <v>3754</v>
      </c>
      <c r="Y144" s="30" t="s">
        <v>3755</v>
      </c>
      <c r="Z144" s="30" t="s">
        <v>3756</v>
      </c>
      <c r="AA144" s="30" t="s">
        <v>3757</v>
      </c>
      <c r="AB144" s="30" t="s">
        <v>3758</v>
      </c>
      <c r="AC144" s="30" t="s">
        <v>3759</v>
      </c>
      <c r="AD144" s="30" t="s">
        <v>3760</v>
      </c>
      <c r="AE144" s="30" t="s">
        <v>3761</v>
      </c>
      <c r="AF144" s="30" t="s">
        <v>3762</v>
      </c>
      <c r="AG144" s="30" t="s">
        <v>3763</v>
      </c>
      <c r="AH144" s="30" t="s">
        <v>3764</v>
      </c>
      <c r="AI144" s="30" t="s">
        <v>3765</v>
      </c>
      <c r="AJ144" s="31"/>
    </row>
    <row r="145" spans="1:36" ht="14.5" x14ac:dyDescent="0.35">
      <c r="A145" s="3" t="s">
        <v>432</v>
      </c>
      <c r="B145" s="3" t="s">
        <v>433</v>
      </c>
      <c r="C145" s="3" t="s">
        <v>434</v>
      </c>
      <c r="D145" s="30" t="s">
        <v>3766</v>
      </c>
      <c r="E145" s="30" t="s">
        <v>3767</v>
      </c>
      <c r="F145" s="30" t="s">
        <v>3768</v>
      </c>
      <c r="G145" s="30" t="s">
        <v>3769</v>
      </c>
      <c r="H145" s="30" t="s">
        <v>3770</v>
      </c>
      <c r="I145" s="30" t="s">
        <v>3771</v>
      </c>
      <c r="J145" s="30" t="s">
        <v>3772</v>
      </c>
      <c r="K145" s="30" t="s">
        <v>3773</v>
      </c>
      <c r="L145" s="30" t="s">
        <v>3774</v>
      </c>
      <c r="M145" s="30" t="s">
        <v>3775</v>
      </c>
      <c r="N145" s="30" t="s">
        <v>3776</v>
      </c>
      <c r="O145" s="30" t="s">
        <v>3777</v>
      </c>
      <c r="P145" s="30" t="s">
        <v>3778</v>
      </c>
      <c r="Q145" s="30" t="s">
        <v>3779</v>
      </c>
      <c r="R145" s="30" t="s">
        <v>3780</v>
      </c>
      <c r="S145" s="30" t="s">
        <v>3781</v>
      </c>
      <c r="T145" s="30" t="s">
        <v>3782</v>
      </c>
      <c r="U145" s="30" t="s">
        <v>3783</v>
      </c>
      <c r="V145" s="30" t="s">
        <v>3784</v>
      </c>
      <c r="W145" s="30" t="s">
        <v>3785</v>
      </c>
      <c r="X145" s="30" t="s">
        <v>3786</v>
      </c>
      <c r="Y145" s="30" t="s">
        <v>3787</v>
      </c>
      <c r="Z145" s="30" t="s">
        <v>3788</v>
      </c>
      <c r="AA145" s="30" t="s">
        <v>3789</v>
      </c>
      <c r="AB145" s="30" t="s">
        <v>3790</v>
      </c>
      <c r="AC145" s="30" t="s">
        <v>3791</v>
      </c>
      <c r="AD145" s="30" t="s">
        <v>3792</v>
      </c>
      <c r="AE145" s="30" t="s">
        <v>3793</v>
      </c>
      <c r="AF145" s="30" t="s">
        <v>3794</v>
      </c>
      <c r="AG145" s="30" t="s">
        <v>3795</v>
      </c>
      <c r="AH145" s="30" t="s">
        <v>3796</v>
      </c>
      <c r="AI145" s="30" t="s">
        <v>3797</v>
      </c>
      <c r="AJ145" s="31"/>
    </row>
    <row r="146" spans="1:36" ht="14.5" x14ac:dyDescent="0.35">
      <c r="A146" s="3" t="s">
        <v>435</v>
      </c>
      <c r="B146" s="3" t="s">
        <v>436</v>
      </c>
      <c r="C146" s="3" t="s">
        <v>437</v>
      </c>
      <c r="D146" s="30" t="s">
        <v>3798</v>
      </c>
      <c r="E146" s="30" t="s">
        <v>3799</v>
      </c>
      <c r="F146" s="30" t="s">
        <v>3800</v>
      </c>
      <c r="G146" s="30" t="s">
        <v>3801</v>
      </c>
      <c r="H146" s="30" t="s">
        <v>3802</v>
      </c>
      <c r="I146" s="30" t="s">
        <v>3803</v>
      </c>
      <c r="J146" s="30" t="s">
        <v>3804</v>
      </c>
      <c r="K146" s="30" t="s">
        <v>3805</v>
      </c>
      <c r="L146" s="30" t="s">
        <v>3806</v>
      </c>
      <c r="M146" s="30" t="s">
        <v>3807</v>
      </c>
      <c r="N146" s="30" t="s">
        <v>3808</v>
      </c>
      <c r="O146" s="30" t="s">
        <v>3809</v>
      </c>
      <c r="P146" s="30" t="s">
        <v>3810</v>
      </c>
      <c r="Q146" s="30" t="s">
        <v>3811</v>
      </c>
      <c r="R146" s="30" t="s">
        <v>3812</v>
      </c>
      <c r="S146" s="30" t="s">
        <v>3813</v>
      </c>
      <c r="T146" s="30" t="s">
        <v>3814</v>
      </c>
      <c r="U146" s="30" t="s">
        <v>3815</v>
      </c>
      <c r="V146" s="30" t="s">
        <v>3816</v>
      </c>
      <c r="W146" s="30" t="s">
        <v>3817</v>
      </c>
      <c r="X146" s="30" t="s">
        <v>3818</v>
      </c>
      <c r="Y146" s="30" t="s">
        <v>3819</v>
      </c>
      <c r="Z146" s="30" t="s">
        <v>3820</v>
      </c>
      <c r="AA146" s="30" t="s">
        <v>3821</v>
      </c>
      <c r="AB146" s="30" t="s">
        <v>3822</v>
      </c>
      <c r="AC146" s="30" t="s">
        <v>3823</v>
      </c>
      <c r="AD146" s="30" t="s">
        <v>3824</v>
      </c>
      <c r="AE146" s="30" t="s">
        <v>3825</v>
      </c>
      <c r="AF146" s="30" t="s">
        <v>3826</v>
      </c>
      <c r="AG146" s="30" t="s">
        <v>3827</v>
      </c>
      <c r="AH146" s="30" t="s">
        <v>3828</v>
      </c>
      <c r="AI146" s="30" t="s">
        <v>3829</v>
      </c>
      <c r="AJ146" s="31"/>
    </row>
    <row r="147" spans="1:36" ht="14.5" x14ac:dyDescent="0.35">
      <c r="A147" s="3" t="s">
        <v>438</v>
      </c>
      <c r="B147" s="3" t="s">
        <v>439</v>
      </c>
      <c r="C147" s="3" t="s">
        <v>440</v>
      </c>
      <c r="D147" s="30" t="s">
        <v>3830</v>
      </c>
      <c r="E147" s="30" t="s">
        <v>3831</v>
      </c>
      <c r="F147" s="30" t="s">
        <v>3832</v>
      </c>
      <c r="G147" s="30" t="s">
        <v>3833</v>
      </c>
      <c r="H147" s="30" t="s">
        <v>3834</v>
      </c>
      <c r="I147" s="30" t="s">
        <v>3835</v>
      </c>
      <c r="J147" s="30" t="s">
        <v>3836</v>
      </c>
      <c r="K147" s="30" t="s">
        <v>3837</v>
      </c>
      <c r="L147" s="30" t="s">
        <v>3838</v>
      </c>
      <c r="M147" s="30" t="s">
        <v>3839</v>
      </c>
      <c r="N147" s="30" t="s">
        <v>3840</v>
      </c>
      <c r="O147" s="30" t="s">
        <v>3841</v>
      </c>
      <c r="P147" s="30" t="s">
        <v>3842</v>
      </c>
      <c r="Q147" s="30" t="s">
        <v>3843</v>
      </c>
      <c r="R147" s="30" t="s">
        <v>3844</v>
      </c>
      <c r="S147" s="30" t="s">
        <v>3845</v>
      </c>
      <c r="T147" s="30" t="s">
        <v>3846</v>
      </c>
      <c r="U147" s="30" t="s">
        <v>3847</v>
      </c>
      <c r="V147" s="30" t="s">
        <v>3848</v>
      </c>
      <c r="W147" s="30" t="s">
        <v>3849</v>
      </c>
      <c r="X147" s="30" t="s">
        <v>3850</v>
      </c>
      <c r="Y147" s="30" t="s">
        <v>3851</v>
      </c>
      <c r="Z147" s="30" t="s">
        <v>3852</v>
      </c>
      <c r="AA147" s="30" t="s">
        <v>3853</v>
      </c>
      <c r="AB147" s="30" t="s">
        <v>3854</v>
      </c>
      <c r="AC147" s="30" t="s">
        <v>3855</v>
      </c>
      <c r="AD147" s="30" t="s">
        <v>3856</v>
      </c>
      <c r="AE147" s="30" t="s">
        <v>3857</v>
      </c>
      <c r="AF147" s="30" t="s">
        <v>3858</v>
      </c>
      <c r="AG147" s="30" t="s">
        <v>3859</v>
      </c>
      <c r="AH147" s="30" t="s">
        <v>3860</v>
      </c>
      <c r="AI147" s="30" t="s">
        <v>3861</v>
      </c>
      <c r="AJ147" s="31"/>
    </row>
    <row r="148" spans="1:36" ht="14.5" x14ac:dyDescent="0.35">
      <c r="A148" s="3" t="s">
        <v>441</v>
      </c>
      <c r="B148" s="3" t="s">
        <v>442</v>
      </c>
      <c r="C148" s="3" t="s">
        <v>443</v>
      </c>
      <c r="D148" s="30" t="s">
        <v>3862</v>
      </c>
      <c r="E148" s="30" t="s">
        <v>3863</v>
      </c>
      <c r="F148" s="30" t="s">
        <v>3864</v>
      </c>
      <c r="G148" s="30" t="s">
        <v>3865</v>
      </c>
      <c r="H148" s="30" t="s">
        <v>3866</v>
      </c>
      <c r="I148" s="30" t="s">
        <v>3867</v>
      </c>
      <c r="J148" s="30" t="s">
        <v>3868</v>
      </c>
      <c r="K148" s="30" t="s">
        <v>3869</v>
      </c>
      <c r="L148" s="30" t="s">
        <v>3870</v>
      </c>
      <c r="M148" s="30" t="s">
        <v>3871</v>
      </c>
      <c r="N148" s="30" t="s">
        <v>3872</v>
      </c>
      <c r="O148" s="30" t="s">
        <v>3873</v>
      </c>
      <c r="P148" s="30" t="s">
        <v>3874</v>
      </c>
      <c r="Q148" s="30" t="s">
        <v>3875</v>
      </c>
      <c r="R148" s="30" t="s">
        <v>3876</v>
      </c>
      <c r="S148" s="30" t="s">
        <v>3877</v>
      </c>
      <c r="T148" s="30" t="s">
        <v>3878</v>
      </c>
      <c r="U148" s="30" t="s">
        <v>3879</v>
      </c>
      <c r="V148" s="30" t="s">
        <v>3880</v>
      </c>
      <c r="W148" s="30" t="s">
        <v>3881</v>
      </c>
      <c r="X148" s="30" t="s">
        <v>3882</v>
      </c>
      <c r="Y148" s="30" t="s">
        <v>3883</v>
      </c>
      <c r="Z148" s="30" t="s">
        <v>3884</v>
      </c>
      <c r="AA148" s="30" t="s">
        <v>3885</v>
      </c>
      <c r="AB148" s="30" t="s">
        <v>3886</v>
      </c>
      <c r="AC148" s="30" t="s">
        <v>3887</v>
      </c>
      <c r="AD148" s="30" t="s">
        <v>3888</v>
      </c>
      <c r="AE148" s="30" t="s">
        <v>3889</v>
      </c>
      <c r="AF148" s="30" t="s">
        <v>3890</v>
      </c>
      <c r="AG148" s="30" t="s">
        <v>3891</v>
      </c>
      <c r="AH148" s="30" t="s">
        <v>3892</v>
      </c>
      <c r="AI148" s="30" t="s">
        <v>3893</v>
      </c>
      <c r="AJ148" s="31"/>
    </row>
    <row r="149" spans="1:36" ht="14.5" x14ac:dyDescent="0.35">
      <c r="A149" s="3" t="s">
        <v>444</v>
      </c>
      <c r="B149" s="3" t="s">
        <v>445</v>
      </c>
      <c r="C149" s="3" t="s">
        <v>446</v>
      </c>
      <c r="D149" s="30" t="s">
        <v>3894</v>
      </c>
      <c r="E149" s="30" t="s">
        <v>3895</v>
      </c>
      <c r="F149" s="30" t="s">
        <v>3896</v>
      </c>
      <c r="G149" s="30" t="s">
        <v>3897</v>
      </c>
      <c r="H149" s="30" t="s">
        <v>3898</v>
      </c>
      <c r="I149" s="30" t="s">
        <v>3899</v>
      </c>
      <c r="J149" s="30" t="s">
        <v>3900</v>
      </c>
      <c r="K149" s="30" t="s">
        <v>3901</v>
      </c>
      <c r="L149" s="30" t="s">
        <v>3902</v>
      </c>
      <c r="M149" s="30" t="s">
        <v>3903</v>
      </c>
      <c r="N149" s="30" t="s">
        <v>3904</v>
      </c>
      <c r="O149" s="30" t="s">
        <v>3905</v>
      </c>
      <c r="P149" s="30" t="s">
        <v>3906</v>
      </c>
      <c r="Q149" s="30" t="s">
        <v>3907</v>
      </c>
      <c r="R149" s="30" t="s">
        <v>3908</v>
      </c>
      <c r="S149" s="30" t="s">
        <v>3909</v>
      </c>
      <c r="T149" s="30" t="s">
        <v>3910</v>
      </c>
      <c r="U149" s="30" t="s">
        <v>3911</v>
      </c>
      <c r="V149" s="30" t="s">
        <v>3912</v>
      </c>
      <c r="W149" s="30" t="s">
        <v>3913</v>
      </c>
      <c r="X149" s="30" t="s">
        <v>3914</v>
      </c>
      <c r="Y149" s="30" t="s">
        <v>3915</v>
      </c>
      <c r="Z149" s="30" t="s">
        <v>3916</v>
      </c>
      <c r="AA149" s="30" t="s">
        <v>3917</v>
      </c>
      <c r="AB149" s="30" t="s">
        <v>3918</v>
      </c>
      <c r="AC149" s="30" t="s">
        <v>3919</v>
      </c>
      <c r="AD149" s="30" t="s">
        <v>3920</v>
      </c>
      <c r="AE149" s="30" t="s">
        <v>3921</v>
      </c>
      <c r="AF149" s="30" t="s">
        <v>3922</v>
      </c>
      <c r="AG149" s="30" t="s">
        <v>3923</v>
      </c>
      <c r="AH149" s="30" t="s">
        <v>3924</v>
      </c>
      <c r="AI149" s="30" t="s">
        <v>3925</v>
      </c>
      <c r="AJ149" s="31"/>
    </row>
    <row r="150" spans="1:36" ht="14.5" x14ac:dyDescent="0.35">
      <c r="A150" s="3" t="s">
        <v>447</v>
      </c>
      <c r="B150" s="3" t="s">
        <v>448</v>
      </c>
      <c r="C150" s="3" t="s">
        <v>449</v>
      </c>
      <c r="D150" s="32"/>
      <c r="E150" s="32"/>
      <c r="F150" s="32"/>
      <c r="G150" s="32"/>
      <c r="H150" s="32"/>
      <c r="I150" s="30" t="s">
        <v>3926</v>
      </c>
      <c r="J150" s="30" t="s">
        <v>3927</v>
      </c>
      <c r="K150" s="30" t="s">
        <v>3928</v>
      </c>
      <c r="L150" s="30" t="s">
        <v>3929</v>
      </c>
      <c r="M150" s="30" t="s">
        <v>3930</v>
      </c>
      <c r="N150" s="30" t="s">
        <v>3931</v>
      </c>
      <c r="O150" s="30" t="s">
        <v>3932</v>
      </c>
      <c r="P150" s="30" t="s">
        <v>3933</v>
      </c>
      <c r="Q150" s="30" t="s">
        <v>3934</v>
      </c>
      <c r="R150" s="30" t="s">
        <v>3935</v>
      </c>
      <c r="S150" s="30" t="s">
        <v>3936</v>
      </c>
      <c r="T150" s="30" t="s">
        <v>3937</v>
      </c>
      <c r="U150" s="30" t="s">
        <v>3938</v>
      </c>
      <c r="V150" s="30" t="s">
        <v>3939</v>
      </c>
      <c r="W150" s="30" t="s">
        <v>3940</v>
      </c>
      <c r="X150" s="30" t="s">
        <v>3941</v>
      </c>
      <c r="Y150" s="30" t="s">
        <v>3942</v>
      </c>
      <c r="Z150" s="30" t="s">
        <v>3943</v>
      </c>
      <c r="AA150" s="30" t="s">
        <v>3944</v>
      </c>
      <c r="AB150" s="30" t="s">
        <v>3945</v>
      </c>
      <c r="AC150" s="30" t="s">
        <v>3946</v>
      </c>
      <c r="AD150" s="30" t="s">
        <v>3947</v>
      </c>
      <c r="AE150" s="30" t="s">
        <v>3948</v>
      </c>
      <c r="AF150" s="30" t="s">
        <v>3949</v>
      </c>
      <c r="AG150" s="30" t="s">
        <v>3950</v>
      </c>
      <c r="AH150" s="30" t="s">
        <v>3951</v>
      </c>
      <c r="AI150" s="30" t="s">
        <v>3952</v>
      </c>
      <c r="AJ150" s="31"/>
    </row>
    <row r="151" spans="1:36" ht="14.5" x14ac:dyDescent="0.35">
      <c r="A151" s="3" t="s">
        <v>450</v>
      </c>
      <c r="B151" s="3" t="s">
        <v>451</v>
      </c>
      <c r="C151" s="3" t="s">
        <v>452</v>
      </c>
      <c r="D151" s="30" t="s">
        <v>3953</v>
      </c>
      <c r="E151" s="30" t="s">
        <v>3954</v>
      </c>
      <c r="F151" s="30" t="s">
        <v>3955</v>
      </c>
      <c r="G151" s="30" t="s">
        <v>3956</v>
      </c>
      <c r="H151" s="30" t="s">
        <v>3957</v>
      </c>
      <c r="I151" s="30" t="s">
        <v>3958</v>
      </c>
      <c r="J151" s="30" t="s">
        <v>3959</v>
      </c>
      <c r="K151" s="30" t="s">
        <v>3960</v>
      </c>
      <c r="L151" s="30" t="s">
        <v>3961</v>
      </c>
      <c r="M151" s="30" t="s">
        <v>3962</v>
      </c>
      <c r="N151" s="30" t="s">
        <v>3963</v>
      </c>
      <c r="O151" s="30" t="s">
        <v>3964</v>
      </c>
      <c r="P151" s="30" t="s">
        <v>3965</v>
      </c>
      <c r="Q151" s="30" t="s">
        <v>3966</v>
      </c>
      <c r="R151" s="30" t="s">
        <v>3967</v>
      </c>
      <c r="S151" s="30" t="s">
        <v>3968</v>
      </c>
      <c r="T151" s="30" t="s">
        <v>3969</v>
      </c>
      <c r="U151" s="30" t="s">
        <v>3970</v>
      </c>
      <c r="V151" s="30" t="s">
        <v>3971</v>
      </c>
      <c r="W151" s="30" t="s">
        <v>3972</v>
      </c>
      <c r="X151" s="30" t="s">
        <v>3973</v>
      </c>
      <c r="Y151" s="30" t="s">
        <v>3974</v>
      </c>
      <c r="Z151" s="30" t="s">
        <v>3975</v>
      </c>
      <c r="AA151" s="30" t="s">
        <v>3976</v>
      </c>
      <c r="AB151" s="30" t="s">
        <v>3977</v>
      </c>
      <c r="AC151" s="30" t="s">
        <v>3978</v>
      </c>
      <c r="AD151" s="30" t="s">
        <v>3979</v>
      </c>
      <c r="AE151" s="30" t="s">
        <v>3980</v>
      </c>
      <c r="AF151" s="30" t="s">
        <v>3981</v>
      </c>
      <c r="AG151" s="30" t="s">
        <v>3982</v>
      </c>
      <c r="AH151" s="30" t="s">
        <v>3983</v>
      </c>
      <c r="AI151" s="30" t="s">
        <v>3984</v>
      </c>
      <c r="AJ151" s="32"/>
    </row>
    <row r="152" spans="1:36" ht="14.5" x14ac:dyDescent="0.35">
      <c r="A152" s="3" t="s">
        <v>453</v>
      </c>
      <c r="B152" s="3" t="s">
        <v>454</v>
      </c>
      <c r="C152" s="3" t="s">
        <v>455</v>
      </c>
      <c r="D152" s="30" t="s">
        <v>3985</v>
      </c>
      <c r="E152" s="30" t="s">
        <v>3986</v>
      </c>
      <c r="F152" s="30" t="s">
        <v>3987</v>
      </c>
      <c r="G152" s="30" t="s">
        <v>3988</v>
      </c>
      <c r="H152" s="30" t="s">
        <v>3989</v>
      </c>
      <c r="I152" s="30" t="s">
        <v>3990</v>
      </c>
      <c r="J152" s="30" t="s">
        <v>3991</v>
      </c>
      <c r="K152" s="30" t="s">
        <v>3992</v>
      </c>
      <c r="L152" s="30" t="s">
        <v>3993</v>
      </c>
      <c r="M152" s="30" t="s">
        <v>3994</v>
      </c>
      <c r="N152" s="30" t="s">
        <v>3995</v>
      </c>
      <c r="O152" s="30" t="s">
        <v>3996</v>
      </c>
      <c r="P152" s="30" t="s">
        <v>3997</v>
      </c>
      <c r="Q152" s="30" t="s">
        <v>3998</v>
      </c>
      <c r="R152" s="30" t="s">
        <v>3999</v>
      </c>
      <c r="S152" s="30" t="s">
        <v>4000</v>
      </c>
      <c r="T152" s="30" t="s">
        <v>4001</v>
      </c>
      <c r="U152" s="30" t="s">
        <v>4002</v>
      </c>
      <c r="V152" s="30" t="s">
        <v>4003</v>
      </c>
      <c r="W152" s="30" t="s">
        <v>4004</v>
      </c>
      <c r="X152" s="30" t="s">
        <v>4005</v>
      </c>
      <c r="Y152" s="30" t="s">
        <v>4006</v>
      </c>
      <c r="Z152" s="30" t="s">
        <v>4007</v>
      </c>
      <c r="AA152" s="30" t="s">
        <v>4008</v>
      </c>
      <c r="AB152" s="30" t="s">
        <v>4009</v>
      </c>
      <c r="AC152" s="30" t="s">
        <v>4010</v>
      </c>
      <c r="AD152" s="30" t="s">
        <v>4011</v>
      </c>
      <c r="AE152" s="30" t="s">
        <v>4012</v>
      </c>
      <c r="AF152" s="30" t="s">
        <v>4013</v>
      </c>
      <c r="AG152" s="30" t="s">
        <v>4014</v>
      </c>
      <c r="AH152" s="30" t="s">
        <v>4015</v>
      </c>
      <c r="AI152" s="30" t="s">
        <v>4016</v>
      </c>
      <c r="AJ152" s="31"/>
    </row>
    <row r="153" spans="1:36" ht="14.5" x14ac:dyDescent="0.35">
      <c r="A153" s="3" t="s">
        <v>456</v>
      </c>
      <c r="B153" s="3" t="s">
        <v>457</v>
      </c>
      <c r="C153" s="3" t="s">
        <v>458</v>
      </c>
      <c r="D153" s="32"/>
      <c r="E153" s="32"/>
      <c r="F153" s="32"/>
      <c r="G153" s="30" t="s">
        <v>4017</v>
      </c>
      <c r="H153" s="30" t="s">
        <v>4018</v>
      </c>
      <c r="I153" s="30" t="s">
        <v>4019</v>
      </c>
      <c r="J153" s="30" t="s">
        <v>4020</v>
      </c>
      <c r="K153" s="30" t="s">
        <v>4021</v>
      </c>
      <c r="L153" s="30" t="s">
        <v>4022</v>
      </c>
      <c r="M153" s="30" t="s">
        <v>4023</v>
      </c>
      <c r="N153" s="30" t="s">
        <v>4024</v>
      </c>
      <c r="O153" s="30" t="s">
        <v>4025</v>
      </c>
      <c r="P153" s="30" t="s">
        <v>4026</v>
      </c>
      <c r="Q153" s="30" t="s">
        <v>4027</v>
      </c>
      <c r="R153" s="30" t="s">
        <v>4028</v>
      </c>
      <c r="S153" s="30" t="s">
        <v>4029</v>
      </c>
      <c r="T153" s="30" t="s">
        <v>4030</v>
      </c>
      <c r="U153" s="30" t="s">
        <v>4031</v>
      </c>
      <c r="V153" s="30" t="s">
        <v>4032</v>
      </c>
      <c r="W153" s="30" t="s">
        <v>4033</v>
      </c>
      <c r="X153" s="30" t="s">
        <v>4034</v>
      </c>
      <c r="Y153" s="30" t="s">
        <v>4035</v>
      </c>
      <c r="Z153" s="30" t="s">
        <v>4036</v>
      </c>
      <c r="AA153" s="30" t="s">
        <v>4037</v>
      </c>
      <c r="AB153" s="30" t="s">
        <v>4038</v>
      </c>
      <c r="AC153" s="30" t="s">
        <v>4039</v>
      </c>
      <c r="AD153" s="30" t="s">
        <v>4040</v>
      </c>
      <c r="AE153" s="30" t="s">
        <v>4041</v>
      </c>
      <c r="AF153" s="30" t="s">
        <v>4042</v>
      </c>
      <c r="AG153" s="30" t="s">
        <v>4043</v>
      </c>
      <c r="AH153" s="30" t="s">
        <v>4044</v>
      </c>
      <c r="AI153" s="30" t="s">
        <v>4045</v>
      </c>
      <c r="AJ153" s="31"/>
    </row>
    <row r="154" spans="1:36" ht="14.5" x14ac:dyDescent="0.35">
      <c r="A154" s="3" t="s">
        <v>459</v>
      </c>
      <c r="B154" s="3" t="s">
        <v>460</v>
      </c>
      <c r="C154" s="3" t="s">
        <v>461</v>
      </c>
      <c r="D154" s="32"/>
      <c r="E154" s="32"/>
      <c r="F154" s="32"/>
      <c r="G154" s="32"/>
      <c r="H154" s="32"/>
      <c r="I154" s="32"/>
      <c r="J154" s="32"/>
      <c r="K154" s="32"/>
      <c r="L154" s="32"/>
      <c r="M154" s="30" t="s">
        <v>4046</v>
      </c>
      <c r="N154" s="30" t="s">
        <v>4047</v>
      </c>
      <c r="O154" s="30" t="s">
        <v>4048</v>
      </c>
      <c r="P154" s="30" t="s">
        <v>4049</v>
      </c>
      <c r="Q154" s="30" t="s">
        <v>4050</v>
      </c>
      <c r="R154" s="30" t="s">
        <v>4051</v>
      </c>
      <c r="S154" s="30" t="s">
        <v>4052</v>
      </c>
      <c r="T154" s="30" t="s">
        <v>4053</v>
      </c>
      <c r="U154" s="30" t="s">
        <v>4054</v>
      </c>
      <c r="V154" s="30" t="s">
        <v>4055</v>
      </c>
      <c r="W154" s="30" t="s">
        <v>4056</v>
      </c>
      <c r="X154" s="30" t="s">
        <v>4057</v>
      </c>
      <c r="Y154" s="30" t="s">
        <v>4058</v>
      </c>
      <c r="Z154" s="30" t="s">
        <v>4059</v>
      </c>
      <c r="AA154" s="30" t="s">
        <v>4060</v>
      </c>
      <c r="AB154" s="30" t="s">
        <v>4061</v>
      </c>
      <c r="AC154" s="30" t="s">
        <v>4062</v>
      </c>
      <c r="AD154" s="30" t="s">
        <v>4063</v>
      </c>
      <c r="AE154" s="30" t="s">
        <v>4064</v>
      </c>
      <c r="AF154" s="30" t="s">
        <v>4065</v>
      </c>
      <c r="AG154" s="30" t="s">
        <v>4066</v>
      </c>
      <c r="AH154" s="30" t="s">
        <v>4067</v>
      </c>
      <c r="AI154" s="30" t="s">
        <v>4068</v>
      </c>
      <c r="AJ154" s="31"/>
    </row>
    <row r="155" spans="1:36" ht="14.5" x14ac:dyDescent="0.35">
      <c r="A155" s="3" t="s">
        <v>462</v>
      </c>
      <c r="B155" s="3" t="s">
        <v>463</v>
      </c>
      <c r="C155" s="3" t="s">
        <v>464</v>
      </c>
      <c r="D155" s="30" t="s">
        <v>4069</v>
      </c>
      <c r="E155" s="30" t="s">
        <v>4070</v>
      </c>
      <c r="F155" s="30" t="s">
        <v>4071</v>
      </c>
      <c r="G155" s="30" t="s">
        <v>4072</v>
      </c>
      <c r="H155" s="30" t="s">
        <v>4073</v>
      </c>
      <c r="I155" s="30" t="s">
        <v>4074</v>
      </c>
      <c r="J155" s="30" t="s">
        <v>4075</v>
      </c>
      <c r="K155" s="30" t="s">
        <v>4076</v>
      </c>
      <c r="L155" s="30" t="s">
        <v>4077</v>
      </c>
      <c r="M155" s="30" t="s">
        <v>4078</v>
      </c>
      <c r="N155" s="30" t="s">
        <v>4079</v>
      </c>
      <c r="O155" s="30" t="s">
        <v>4080</v>
      </c>
      <c r="P155" s="30" t="s">
        <v>4081</v>
      </c>
      <c r="Q155" s="30" t="s">
        <v>4082</v>
      </c>
      <c r="R155" s="30" t="s">
        <v>4083</v>
      </c>
      <c r="S155" s="30" t="s">
        <v>4084</v>
      </c>
      <c r="T155" s="30" t="s">
        <v>4085</v>
      </c>
      <c r="U155" s="30" t="s">
        <v>4086</v>
      </c>
      <c r="V155" s="30" t="s">
        <v>4087</v>
      </c>
      <c r="W155" s="30" t="s">
        <v>4088</v>
      </c>
      <c r="X155" s="30" t="s">
        <v>4089</v>
      </c>
      <c r="Y155" s="30" t="s">
        <v>4090</v>
      </c>
      <c r="Z155" s="30" t="s">
        <v>4091</v>
      </c>
      <c r="AA155" s="30" t="s">
        <v>4092</v>
      </c>
      <c r="AB155" s="30" t="s">
        <v>4093</v>
      </c>
      <c r="AC155" s="30" t="s">
        <v>4094</v>
      </c>
      <c r="AD155" s="30" t="s">
        <v>4095</v>
      </c>
      <c r="AE155" s="30" t="s">
        <v>4096</v>
      </c>
      <c r="AF155" s="30" t="s">
        <v>4097</v>
      </c>
      <c r="AG155" s="30" t="s">
        <v>4098</v>
      </c>
      <c r="AH155" s="30" t="s">
        <v>4099</v>
      </c>
      <c r="AI155" s="30" t="s">
        <v>4100</v>
      </c>
      <c r="AJ155" s="31"/>
    </row>
    <row r="156" spans="1:36" ht="14.5" x14ac:dyDescent="0.35">
      <c r="A156" s="3" t="s">
        <v>465</v>
      </c>
      <c r="B156" s="3" t="s">
        <v>466</v>
      </c>
      <c r="C156" s="3" t="s">
        <v>467</v>
      </c>
      <c r="D156" s="30" t="s">
        <v>4101</v>
      </c>
      <c r="E156" s="30" t="s">
        <v>4102</v>
      </c>
      <c r="F156" s="30" t="s">
        <v>4103</v>
      </c>
      <c r="G156" s="30" t="s">
        <v>4104</v>
      </c>
      <c r="H156" s="30" t="s">
        <v>4105</v>
      </c>
      <c r="I156" s="30" t="s">
        <v>4106</v>
      </c>
      <c r="J156" s="30" t="s">
        <v>4107</v>
      </c>
      <c r="K156" s="30" t="s">
        <v>4108</v>
      </c>
      <c r="L156" s="30" t="s">
        <v>4109</v>
      </c>
      <c r="M156" s="30" t="s">
        <v>4110</v>
      </c>
      <c r="N156" s="30" t="s">
        <v>4111</v>
      </c>
      <c r="O156" s="30" t="s">
        <v>4112</v>
      </c>
      <c r="P156" s="30" t="s">
        <v>4113</v>
      </c>
      <c r="Q156" s="30" t="s">
        <v>4114</v>
      </c>
      <c r="R156" s="30" t="s">
        <v>4115</v>
      </c>
      <c r="S156" s="30" t="s">
        <v>4116</v>
      </c>
      <c r="T156" s="30" t="s">
        <v>4117</v>
      </c>
      <c r="U156" s="30" t="s">
        <v>4118</v>
      </c>
      <c r="V156" s="30" t="s">
        <v>4119</v>
      </c>
      <c r="W156" s="30" t="s">
        <v>4120</v>
      </c>
      <c r="X156" s="30" t="s">
        <v>4121</v>
      </c>
      <c r="Y156" s="30" t="s">
        <v>4122</v>
      </c>
      <c r="Z156" s="30" t="s">
        <v>4123</v>
      </c>
      <c r="AA156" s="30" t="s">
        <v>4124</v>
      </c>
      <c r="AB156" s="30" t="s">
        <v>4125</v>
      </c>
      <c r="AC156" s="30" t="s">
        <v>4126</v>
      </c>
      <c r="AD156" s="30" t="s">
        <v>4127</v>
      </c>
      <c r="AE156" s="30" t="s">
        <v>4128</v>
      </c>
      <c r="AF156" s="30" t="s">
        <v>4129</v>
      </c>
      <c r="AG156" s="30" t="s">
        <v>4130</v>
      </c>
      <c r="AH156" s="30" t="s">
        <v>4131</v>
      </c>
      <c r="AI156" s="30" t="s">
        <v>4132</v>
      </c>
      <c r="AJ156" s="31"/>
    </row>
    <row r="157" spans="1:36" ht="14.5" x14ac:dyDescent="0.35">
      <c r="A157" s="3" t="s">
        <v>468</v>
      </c>
      <c r="B157" s="3" t="s">
        <v>469</v>
      </c>
      <c r="C157" s="3" t="s">
        <v>470</v>
      </c>
      <c r="D157" s="30" t="s">
        <v>4133</v>
      </c>
      <c r="E157" s="30" t="s">
        <v>4134</v>
      </c>
      <c r="F157" s="30" t="s">
        <v>4135</v>
      </c>
      <c r="G157" s="30" t="s">
        <v>4136</v>
      </c>
      <c r="H157" s="30" t="s">
        <v>4137</v>
      </c>
      <c r="I157" s="30" t="s">
        <v>4138</v>
      </c>
      <c r="J157" s="30" t="s">
        <v>4139</v>
      </c>
      <c r="K157" s="30" t="s">
        <v>4140</v>
      </c>
      <c r="L157" s="30" t="s">
        <v>4141</v>
      </c>
      <c r="M157" s="30" t="s">
        <v>4142</v>
      </c>
      <c r="N157" s="30" t="s">
        <v>4143</v>
      </c>
      <c r="O157" s="30" t="s">
        <v>4144</v>
      </c>
      <c r="P157" s="30" t="s">
        <v>4145</v>
      </c>
      <c r="Q157" s="30" t="s">
        <v>4146</v>
      </c>
      <c r="R157" s="30" t="s">
        <v>4147</v>
      </c>
      <c r="S157" s="30" t="s">
        <v>4148</v>
      </c>
      <c r="T157" s="30" t="s">
        <v>4149</v>
      </c>
      <c r="U157" s="30" t="s">
        <v>4150</v>
      </c>
      <c r="V157" s="30" t="s">
        <v>4151</v>
      </c>
      <c r="W157" s="30" t="s">
        <v>4152</v>
      </c>
      <c r="X157" s="30" t="s">
        <v>4153</v>
      </c>
      <c r="Y157" s="30" t="s">
        <v>4154</v>
      </c>
      <c r="Z157" s="30" t="s">
        <v>4155</v>
      </c>
      <c r="AA157" s="30" t="s">
        <v>4156</v>
      </c>
      <c r="AB157" s="30" t="s">
        <v>4157</v>
      </c>
      <c r="AC157" s="30" t="s">
        <v>4158</v>
      </c>
      <c r="AD157" s="30" t="s">
        <v>4159</v>
      </c>
      <c r="AE157" s="30" t="s">
        <v>4160</v>
      </c>
      <c r="AF157" s="30" t="s">
        <v>4161</v>
      </c>
      <c r="AG157" s="30" t="s">
        <v>4162</v>
      </c>
      <c r="AH157" s="30" t="s">
        <v>4163</v>
      </c>
      <c r="AI157" s="30" t="s">
        <v>4164</v>
      </c>
      <c r="AJ157" s="32"/>
    </row>
    <row r="158" spans="1:36" ht="14.5" x14ac:dyDescent="0.35">
      <c r="A158" s="3" t="s">
        <v>471</v>
      </c>
      <c r="B158" s="3" t="s">
        <v>472</v>
      </c>
      <c r="C158" s="3" t="s">
        <v>473</v>
      </c>
      <c r="D158" s="30" t="s">
        <v>4165</v>
      </c>
      <c r="E158" s="30" t="s">
        <v>4166</v>
      </c>
      <c r="F158" s="30" t="s">
        <v>4167</v>
      </c>
      <c r="G158" s="30" t="s">
        <v>4168</v>
      </c>
      <c r="H158" s="30" t="s">
        <v>4169</v>
      </c>
      <c r="I158" s="30" t="s">
        <v>4170</v>
      </c>
      <c r="J158" s="30" t="s">
        <v>4171</v>
      </c>
      <c r="K158" s="30" t="s">
        <v>4172</v>
      </c>
      <c r="L158" s="30" t="s">
        <v>4173</v>
      </c>
      <c r="M158" s="30" t="s">
        <v>4174</v>
      </c>
      <c r="N158" s="30" t="s">
        <v>4175</v>
      </c>
      <c r="O158" s="30" t="s">
        <v>4176</v>
      </c>
      <c r="P158" s="30" t="s">
        <v>4177</v>
      </c>
      <c r="Q158" s="30" t="s">
        <v>4178</v>
      </c>
      <c r="R158" s="30" t="s">
        <v>4179</v>
      </c>
      <c r="S158" s="30" t="s">
        <v>4180</v>
      </c>
      <c r="T158" s="30" t="s">
        <v>4181</v>
      </c>
      <c r="U158" s="30" t="s">
        <v>4182</v>
      </c>
      <c r="V158" s="30" t="s">
        <v>4183</v>
      </c>
      <c r="W158" s="30" t="s">
        <v>4184</v>
      </c>
      <c r="X158" s="30" t="s">
        <v>4185</v>
      </c>
      <c r="Y158" s="30" t="s">
        <v>4186</v>
      </c>
      <c r="Z158" s="30" t="s">
        <v>4187</v>
      </c>
      <c r="AA158" s="30" t="s">
        <v>4188</v>
      </c>
      <c r="AB158" s="30" t="s">
        <v>4189</v>
      </c>
      <c r="AC158" s="30" t="s">
        <v>4190</v>
      </c>
      <c r="AD158" s="30" t="s">
        <v>4191</v>
      </c>
      <c r="AE158" s="30" t="s">
        <v>4192</v>
      </c>
      <c r="AF158" s="30" t="s">
        <v>4193</v>
      </c>
      <c r="AG158" s="30" t="s">
        <v>4194</v>
      </c>
      <c r="AH158" s="30" t="s">
        <v>4195</v>
      </c>
      <c r="AI158" s="30" t="s">
        <v>4196</v>
      </c>
      <c r="AJ158" s="31"/>
    </row>
    <row r="159" spans="1:36" ht="14.5" x14ac:dyDescent="0.35">
      <c r="A159" s="3" t="s">
        <v>474</v>
      </c>
      <c r="B159" s="3" t="s">
        <v>475</v>
      </c>
      <c r="C159" s="3" t="s">
        <v>476</v>
      </c>
      <c r="D159" s="30" t="s">
        <v>4197</v>
      </c>
      <c r="E159" s="30" t="s">
        <v>4198</v>
      </c>
      <c r="F159" s="30" t="s">
        <v>4199</v>
      </c>
      <c r="G159" s="30" t="s">
        <v>4200</v>
      </c>
      <c r="H159" s="30" t="s">
        <v>4201</v>
      </c>
      <c r="I159" s="30" t="s">
        <v>4202</v>
      </c>
      <c r="J159" s="30" t="s">
        <v>4203</v>
      </c>
      <c r="K159" s="30" t="s">
        <v>4204</v>
      </c>
      <c r="L159" s="30" t="s">
        <v>4205</v>
      </c>
      <c r="M159" s="30" t="s">
        <v>4206</v>
      </c>
      <c r="N159" s="30" t="s">
        <v>4207</v>
      </c>
      <c r="O159" s="30" t="s">
        <v>4208</v>
      </c>
      <c r="P159" s="30" t="s">
        <v>4209</v>
      </c>
      <c r="Q159" s="30" t="s">
        <v>4210</v>
      </c>
      <c r="R159" s="30" t="s">
        <v>4211</v>
      </c>
      <c r="S159" s="30" t="s">
        <v>4212</v>
      </c>
      <c r="T159" s="30" t="s">
        <v>4213</v>
      </c>
      <c r="U159" s="30" t="s">
        <v>4214</v>
      </c>
      <c r="V159" s="30" t="s">
        <v>4215</v>
      </c>
      <c r="W159" s="30" t="s">
        <v>4216</v>
      </c>
      <c r="X159" s="30" t="s">
        <v>4217</v>
      </c>
      <c r="Y159" s="30" t="s">
        <v>4218</v>
      </c>
      <c r="Z159" s="30" t="s">
        <v>4219</v>
      </c>
      <c r="AA159" s="30" t="s">
        <v>4220</v>
      </c>
      <c r="AB159" s="30" t="s">
        <v>4221</v>
      </c>
      <c r="AC159" s="30" t="s">
        <v>4222</v>
      </c>
      <c r="AD159" s="30" t="s">
        <v>4223</v>
      </c>
      <c r="AE159" s="30" t="s">
        <v>4224</v>
      </c>
      <c r="AF159" s="30" t="s">
        <v>4225</v>
      </c>
      <c r="AG159" s="30" t="s">
        <v>4226</v>
      </c>
      <c r="AH159" s="30" t="s">
        <v>4227</v>
      </c>
      <c r="AI159" s="30" t="s">
        <v>4228</v>
      </c>
      <c r="AJ159" s="31"/>
    </row>
    <row r="160" spans="1:36" ht="14.5" x14ac:dyDescent="0.35">
      <c r="A160" s="3" t="s">
        <v>477</v>
      </c>
      <c r="B160" s="3" t="s">
        <v>478</v>
      </c>
      <c r="C160" s="3" t="s">
        <v>479</v>
      </c>
      <c r="D160" s="30" t="s">
        <v>4229</v>
      </c>
      <c r="E160" s="30" t="s">
        <v>4230</v>
      </c>
      <c r="F160" s="30" t="s">
        <v>4231</v>
      </c>
      <c r="G160" s="30" t="s">
        <v>4232</v>
      </c>
      <c r="H160" s="30" t="s">
        <v>4233</v>
      </c>
      <c r="I160" s="30" t="s">
        <v>4234</v>
      </c>
      <c r="J160" s="30" t="s">
        <v>4235</v>
      </c>
      <c r="K160" s="30" t="s">
        <v>4236</v>
      </c>
      <c r="L160" s="30" t="s">
        <v>4237</v>
      </c>
      <c r="M160" s="30" t="s">
        <v>4238</v>
      </c>
      <c r="N160" s="30" t="s">
        <v>4239</v>
      </c>
      <c r="O160" s="30" t="s">
        <v>4240</v>
      </c>
      <c r="P160" s="30" t="s">
        <v>4241</v>
      </c>
      <c r="Q160" s="30" t="s">
        <v>4242</v>
      </c>
      <c r="R160" s="30" t="s">
        <v>4243</v>
      </c>
      <c r="S160" s="30" t="s">
        <v>4244</v>
      </c>
      <c r="T160" s="30" t="s">
        <v>4245</v>
      </c>
      <c r="U160" s="30" t="s">
        <v>4246</v>
      </c>
      <c r="V160" s="30" t="s">
        <v>4247</v>
      </c>
      <c r="W160" s="30" t="s">
        <v>4248</v>
      </c>
      <c r="X160" s="30" t="s">
        <v>4249</v>
      </c>
      <c r="Y160" s="30" t="s">
        <v>4250</v>
      </c>
      <c r="Z160" s="30" t="s">
        <v>4251</v>
      </c>
      <c r="AA160" s="30" t="s">
        <v>4252</v>
      </c>
      <c r="AB160" s="30" t="s">
        <v>4253</v>
      </c>
      <c r="AC160" s="30" t="s">
        <v>4254</v>
      </c>
      <c r="AD160" s="30" t="s">
        <v>4255</v>
      </c>
      <c r="AE160" s="30" t="s">
        <v>4256</v>
      </c>
      <c r="AF160" s="30" t="s">
        <v>4257</v>
      </c>
      <c r="AG160" s="30" t="s">
        <v>4258</v>
      </c>
      <c r="AH160" s="30" t="s">
        <v>4259</v>
      </c>
      <c r="AI160" s="30" t="s">
        <v>4260</v>
      </c>
      <c r="AJ160" s="31"/>
    </row>
    <row r="161" spans="1:36" ht="14.5" x14ac:dyDescent="0.35">
      <c r="A161" s="3" t="s">
        <v>480</v>
      </c>
      <c r="B161" s="3" t="s">
        <v>481</v>
      </c>
      <c r="C161" s="3" t="s">
        <v>482</v>
      </c>
      <c r="D161" s="30" t="s">
        <v>4261</v>
      </c>
      <c r="E161" s="30" t="s">
        <v>4262</v>
      </c>
      <c r="F161" s="30" t="s">
        <v>4263</v>
      </c>
      <c r="G161" s="30" t="s">
        <v>4264</v>
      </c>
      <c r="H161" s="30" t="s">
        <v>4265</v>
      </c>
      <c r="I161" s="30" t="s">
        <v>4266</v>
      </c>
      <c r="J161" s="30" t="s">
        <v>4267</v>
      </c>
      <c r="K161" s="30" t="s">
        <v>4268</v>
      </c>
      <c r="L161" s="30" t="s">
        <v>4269</v>
      </c>
      <c r="M161" s="30" t="s">
        <v>4270</v>
      </c>
      <c r="N161" s="30" t="s">
        <v>4271</v>
      </c>
      <c r="O161" s="30" t="s">
        <v>4272</v>
      </c>
      <c r="P161" s="30" t="s">
        <v>4273</v>
      </c>
      <c r="Q161" s="30" t="s">
        <v>4274</v>
      </c>
      <c r="R161" s="30" t="s">
        <v>4275</v>
      </c>
      <c r="S161" s="30" t="s">
        <v>4276</v>
      </c>
      <c r="T161" s="30" t="s">
        <v>4277</v>
      </c>
      <c r="U161" s="30" t="s">
        <v>4278</v>
      </c>
      <c r="V161" s="30" t="s">
        <v>4279</v>
      </c>
      <c r="W161" s="30" t="s">
        <v>4280</v>
      </c>
      <c r="X161" s="30" t="s">
        <v>4281</v>
      </c>
      <c r="Y161" s="30" t="s">
        <v>4282</v>
      </c>
      <c r="Z161" s="30" t="s">
        <v>4283</v>
      </c>
      <c r="AA161" s="30" t="s">
        <v>4284</v>
      </c>
      <c r="AB161" s="30" t="s">
        <v>4285</v>
      </c>
      <c r="AC161" s="30" t="s">
        <v>4286</v>
      </c>
      <c r="AD161" s="30" t="s">
        <v>4287</v>
      </c>
      <c r="AE161" s="30" t="s">
        <v>4288</v>
      </c>
      <c r="AF161" s="30" t="s">
        <v>4289</v>
      </c>
      <c r="AG161" s="30" t="s">
        <v>4290</v>
      </c>
      <c r="AH161" s="30" t="s">
        <v>4291</v>
      </c>
      <c r="AI161" s="30" t="s">
        <v>4292</v>
      </c>
      <c r="AJ161" s="31"/>
    </row>
    <row r="162" spans="1:36" ht="14.5" x14ac:dyDescent="0.35">
      <c r="A162" s="3" t="s">
        <v>483</v>
      </c>
      <c r="B162" s="3" t="s">
        <v>484</v>
      </c>
      <c r="C162" s="3" t="s">
        <v>485</v>
      </c>
      <c r="D162" s="30" t="s">
        <v>4293</v>
      </c>
      <c r="E162" s="30" t="s">
        <v>4294</v>
      </c>
      <c r="F162" s="30" t="s">
        <v>4295</v>
      </c>
      <c r="G162" s="30" t="s">
        <v>4296</v>
      </c>
      <c r="H162" s="30" t="s">
        <v>4297</v>
      </c>
      <c r="I162" s="30" t="s">
        <v>4298</v>
      </c>
      <c r="J162" s="30" t="s">
        <v>4299</v>
      </c>
      <c r="K162" s="30" t="s">
        <v>4300</v>
      </c>
      <c r="L162" s="30" t="s">
        <v>4301</v>
      </c>
      <c r="M162" s="30" t="s">
        <v>4302</v>
      </c>
      <c r="N162" s="30" t="s">
        <v>4303</v>
      </c>
      <c r="O162" s="30" t="s">
        <v>4304</v>
      </c>
      <c r="P162" s="30" t="s">
        <v>4305</v>
      </c>
      <c r="Q162" s="30" t="s">
        <v>4306</v>
      </c>
      <c r="R162" s="30" t="s">
        <v>4307</v>
      </c>
      <c r="S162" s="30" t="s">
        <v>4308</v>
      </c>
      <c r="T162" s="30" t="s">
        <v>4309</v>
      </c>
      <c r="U162" s="30" t="s">
        <v>4310</v>
      </c>
      <c r="V162" s="30" t="s">
        <v>4311</v>
      </c>
      <c r="W162" s="30" t="s">
        <v>4312</v>
      </c>
      <c r="X162" s="30" t="s">
        <v>4313</v>
      </c>
      <c r="Y162" s="30" t="s">
        <v>4314</v>
      </c>
      <c r="Z162" s="30" t="s">
        <v>4315</v>
      </c>
      <c r="AA162" s="30" t="s">
        <v>4316</v>
      </c>
      <c r="AB162" s="30" t="s">
        <v>4317</v>
      </c>
      <c r="AC162" s="30" t="s">
        <v>4318</v>
      </c>
      <c r="AD162" s="30" t="s">
        <v>4319</v>
      </c>
      <c r="AE162" s="30" t="s">
        <v>4320</v>
      </c>
      <c r="AF162" s="30" t="s">
        <v>4321</v>
      </c>
      <c r="AG162" s="30" t="s">
        <v>4322</v>
      </c>
      <c r="AH162" s="30" t="s">
        <v>4323</v>
      </c>
      <c r="AI162" s="30" t="s">
        <v>4324</v>
      </c>
      <c r="AJ162" s="31"/>
    </row>
    <row r="163" spans="1:36" ht="14.5" x14ac:dyDescent="0.35">
      <c r="A163" s="3" t="s">
        <v>486</v>
      </c>
      <c r="B163" s="3" t="s">
        <v>487</v>
      </c>
      <c r="C163" s="3" t="s">
        <v>488</v>
      </c>
      <c r="D163" s="30" t="s">
        <v>4325</v>
      </c>
      <c r="E163" s="30" t="s">
        <v>4326</v>
      </c>
      <c r="F163" s="30" t="s">
        <v>4327</v>
      </c>
      <c r="G163" s="30" t="s">
        <v>4328</v>
      </c>
      <c r="H163" s="30" t="s">
        <v>4329</v>
      </c>
      <c r="I163" s="30" t="s">
        <v>4330</v>
      </c>
      <c r="J163" s="30" t="s">
        <v>4331</v>
      </c>
      <c r="K163" s="30" t="s">
        <v>4332</v>
      </c>
      <c r="L163" s="30" t="s">
        <v>4333</v>
      </c>
      <c r="M163" s="30" t="s">
        <v>4334</v>
      </c>
      <c r="N163" s="30" t="s">
        <v>4335</v>
      </c>
      <c r="O163" s="30" t="s">
        <v>4336</v>
      </c>
      <c r="P163" s="30" t="s">
        <v>4337</v>
      </c>
      <c r="Q163" s="30" t="s">
        <v>4338</v>
      </c>
      <c r="R163" s="30" t="s">
        <v>4339</v>
      </c>
      <c r="S163" s="30" t="s">
        <v>4340</v>
      </c>
      <c r="T163" s="30" t="s">
        <v>4341</v>
      </c>
      <c r="U163" s="30" t="s">
        <v>4342</v>
      </c>
      <c r="V163" s="30" t="s">
        <v>4343</v>
      </c>
      <c r="W163" s="30" t="s">
        <v>4344</v>
      </c>
      <c r="X163" s="30" t="s">
        <v>4345</v>
      </c>
      <c r="Y163" s="30" t="s">
        <v>4346</v>
      </c>
      <c r="Z163" s="30" t="s">
        <v>4347</v>
      </c>
      <c r="AA163" s="30" t="s">
        <v>4348</v>
      </c>
      <c r="AB163" s="30" t="s">
        <v>4349</v>
      </c>
      <c r="AC163" s="30" t="s">
        <v>4350</v>
      </c>
      <c r="AD163" s="30" t="s">
        <v>4351</v>
      </c>
      <c r="AE163" s="30" t="s">
        <v>4352</v>
      </c>
      <c r="AF163" s="30" t="s">
        <v>4353</v>
      </c>
      <c r="AG163" s="30" t="s">
        <v>4354</v>
      </c>
      <c r="AH163" s="30" t="s">
        <v>4355</v>
      </c>
      <c r="AI163" s="30" t="s">
        <v>4356</v>
      </c>
      <c r="AJ163" s="31"/>
    </row>
    <row r="164" spans="1:36" ht="14.5" x14ac:dyDescent="0.35">
      <c r="A164" s="3" t="s">
        <v>489</v>
      </c>
      <c r="B164" s="3" t="s">
        <v>490</v>
      </c>
      <c r="C164" s="3" t="s">
        <v>491</v>
      </c>
      <c r="D164" s="30" t="s">
        <v>4357</v>
      </c>
      <c r="E164" s="30" t="s">
        <v>4358</v>
      </c>
      <c r="F164" s="30" t="s">
        <v>4359</v>
      </c>
      <c r="G164" s="30" t="s">
        <v>4360</v>
      </c>
      <c r="H164" s="30" t="s">
        <v>4361</v>
      </c>
      <c r="I164" s="30" t="s">
        <v>4362</v>
      </c>
      <c r="J164" s="30" t="s">
        <v>4363</v>
      </c>
      <c r="K164" s="30" t="s">
        <v>4364</v>
      </c>
      <c r="L164" s="30" t="s">
        <v>4365</v>
      </c>
      <c r="M164" s="30" t="s">
        <v>4366</v>
      </c>
      <c r="N164" s="30" t="s">
        <v>4367</v>
      </c>
      <c r="O164" s="30" t="s">
        <v>4368</v>
      </c>
      <c r="P164" s="30" t="s">
        <v>4369</v>
      </c>
      <c r="Q164" s="30" t="s">
        <v>4370</v>
      </c>
      <c r="R164" s="30" t="s">
        <v>4371</v>
      </c>
      <c r="S164" s="30" t="s">
        <v>4372</v>
      </c>
      <c r="T164" s="30" t="s">
        <v>4373</v>
      </c>
      <c r="U164" s="30" t="s">
        <v>4374</v>
      </c>
      <c r="V164" s="30" t="s">
        <v>4375</v>
      </c>
      <c r="W164" s="30" t="s">
        <v>4376</v>
      </c>
      <c r="X164" s="30" t="s">
        <v>4377</v>
      </c>
      <c r="Y164" s="30" t="s">
        <v>4378</v>
      </c>
      <c r="Z164" s="30" t="s">
        <v>4379</v>
      </c>
      <c r="AA164" s="30" t="s">
        <v>4380</v>
      </c>
      <c r="AB164" s="30" t="s">
        <v>4381</v>
      </c>
      <c r="AC164" s="30" t="s">
        <v>4382</v>
      </c>
      <c r="AD164" s="30" t="s">
        <v>4383</v>
      </c>
      <c r="AE164" s="30" t="s">
        <v>4384</v>
      </c>
      <c r="AF164" s="30" t="s">
        <v>4385</v>
      </c>
      <c r="AG164" s="30" t="s">
        <v>4386</v>
      </c>
      <c r="AH164" s="30" t="s">
        <v>4387</v>
      </c>
      <c r="AI164" s="30" t="s">
        <v>4388</v>
      </c>
      <c r="AJ164" s="31"/>
    </row>
    <row r="165" spans="1:36" ht="14.5" x14ac:dyDescent="0.35">
      <c r="A165" s="3" t="s">
        <v>492</v>
      </c>
      <c r="B165" s="3" t="s">
        <v>493</v>
      </c>
      <c r="C165" s="3" t="s">
        <v>494</v>
      </c>
      <c r="D165" s="30" t="s">
        <v>4389</v>
      </c>
      <c r="E165" s="30" t="s">
        <v>4390</v>
      </c>
      <c r="F165" s="30" t="s">
        <v>4391</v>
      </c>
      <c r="G165" s="30" t="s">
        <v>4392</v>
      </c>
      <c r="H165" s="30" t="s">
        <v>4393</v>
      </c>
      <c r="I165" s="30" t="s">
        <v>4394</v>
      </c>
      <c r="J165" s="30" t="s">
        <v>4395</v>
      </c>
      <c r="K165" s="30" t="s">
        <v>4396</v>
      </c>
      <c r="L165" s="30" t="s">
        <v>4397</v>
      </c>
      <c r="M165" s="30" t="s">
        <v>4398</v>
      </c>
      <c r="N165" s="30" t="s">
        <v>4399</v>
      </c>
      <c r="O165" s="30" t="s">
        <v>4400</v>
      </c>
      <c r="P165" s="30" t="s">
        <v>4401</v>
      </c>
      <c r="Q165" s="30" t="s">
        <v>4402</v>
      </c>
      <c r="R165" s="30" t="s">
        <v>4403</v>
      </c>
      <c r="S165" s="30" t="s">
        <v>4404</v>
      </c>
      <c r="T165" s="30" t="s">
        <v>4405</v>
      </c>
      <c r="U165" s="30" t="s">
        <v>4406</v>
      </c>
      <c r="V165" s="30" t="s">
        <v>4407</v>
      </c>
      <c r="W165" s="30" t="s">
        <v>4408</v>
      </c>
      <c r="X165" s="30" t="s">
        <v>4409</v>
      </c>
      <c r="Y165" s="30" t="s">
        <v>4410</v>
      </c>
      <c r="Z165" s="30" t="s">
        <v>4411</v>
      </c>
      <c r="AA165" s="30" t="s">
        <v>4412</v>
      </c>
      <c r="AB165" s="30" t="s">
        <v>4413</v>
      </c>
      <c r="AC165" s="30" t="s">
        <v>4414</v>
      </c>
      <c r="AD165" s="30" t="s">
        <v>4415</v>
      </c>
      <c r="AE165" s="30" t="s">
        <v>4416</v>
      </c>
      <c r="AF165" s="30" t="s">
        <v>4417</v>
      </c>
      <c r="AG165" s="30" t="s">
        <v>4418</v>
      </c>
      <c r="AH165" s="30" t="s">
        <v>4419</v>
      </c>
      <c r="AI165" s="30" t="s">
        <v>4420</v>
      </c>
      <c r="AJ165" s="31"/>
    </row>
    <row r="166" spans="1:36" ht="14.5" x14ac:dyDescent="0.35">
      <c r="A166" s="3" t="s">
        <v>495</v>
      </c>
      <c r="B166" s="3" t="s">
        <v>496</v>
      </c>
      <c r="C166" s="3" t="s">
        <v>497</v>
      </c>
      <c r="D166" s="32"/>
      <c r="E166" s="32"/>
      <c r="F166" s="32"/>
      <c r="G166" s="32"/>
      <c r="H166" s="32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0" t="s">
        <v>4421</v>
      </c>
      <c r="V166" s="30" t="s">
        <v>4422</v>
      </c>
      <c r="W166" s="30" t="s">
        <v>4423</v>
      </c>
      <c r="X166" s="30" t="s">
        <v>4424</v>
      </c>
      <c r="Y166" s="30" t="s">
        <v>4425</v>
      </c>
      <c r="Z166" s="30" t="s">
        <v>4426</v>
      </c>
      <c r="AA166" s="30" t="s">
        <v>4427</v>
      </c>
      <c r="AB166" s="30" t="s">
        <v>4428</v>
      </c>
      <c r="AC166" s="30" t="s">
        <v>4429</v>
      </c>
      <c r="AD166" s="30" t="s">
        <v>4430</v>
      </c>
      <c r="AE166" s="30" t="s">
        <v>4431</v>
      </c>
      <c r="AF166" s="30" t="s">
        <v>4432</v>
      </c>
      <c r="AG166" s="30" t="s">
        <v>4433</v>
      </c>
      <c r="AH166" s="30" t="s">
        <v>4434</v>
      </c>
      <c r="AI166" s="32"/>
      <c r="AJ166" s="31"/>
    </row>
    <row r="167" spans="1:36" ht="14.5" x14ac:dyDescent="0.35">
      <c r="A167" s="3" t="s">
        <v>498</v>
      </c>
      <c r="B167" s="3" t="s">
        <v>499</v>
      </c>
      <c r="C167" s="3" t="s">
        <v>500</v>
      </c>
      <c r="D167" s="30" t="s">
        <v>4435</v>
      </c>
      <c r="E167" s="30" t="s">
        <v>4436</v>
      </c>
      <c r="F167" s="30" t="s">
        <v>4437</v>
      </c>
      <c r="G167" s="30" t="s">
        <v>4438</v>
      </c>
      <c r="H167" s="30" t="s">
        <v>4439</v>
      </c>
      <c r="I167" s="30" t="s">
        <v>4440</v>
      </c>
      <c r="J167" s="30" t="s">
        <v>4441</v>
      </c>
      <c r="K167" s="30" t="s">
        <v>4442</v>
      </c>
      <c r="L167" s="30" t="s">
        <v>4443</v>
      </c>
      <c r="M167" s="30" t="s">
        <v>4444</v>
      </c>
      <c r="N167" s="30" t="s">
        <v>4445</v>
      </c>
      <c r="O167" s="30" t="s">
        <v>4446</v>
      </c>
      <c r="P167" s="30" t="s">
        <v>4447</v>
      </c>
      <c r="Q167" s="30" t="s">
        <v>4448</v>
      </c>
      <c r="R167" s="30" t="s">
        <v>4449</v>
      </c>
      <c r="S167" s="30" t="s">
        <v>4450</v>
      </c>
      <c r="T167" s="30" t="s">
        <v>4451</v>
      </c>
      <c r="U167" s="30" t="s">
        <v>4452</v>
      </c>
      <c r="V167" s="30" t="s">
        <v>4453</v>
      </c>
      <c r="W167" s="30" t="s">
        <v>4454</v>
      </c>
      <c r="X167" s="30" t="s">
        <v>4455</v>
      </c>
      <c r="Y167" s="30" t="s">
        <v>4456</v>
      </c>
      <c r="Z167" s="30" t="s">
        <v>4457</v>
      </c>
      <c r="AA167" s="30" t="s">
        <v>4458</v>
      </c>
      <c r="AB167" s="30" t="s">
        <v>4459</v>
      </c>
      <c r="AC167" s="30" t="s">
        <v>4460</v>
      </c>
      <c r="AD167" s="30" t="s">
        <v>4461</v>
      </c>
      <c r="AE167" s="30" t="s">
        <v>4462</v>
      </c>
      <c r="AF167" s="30" t="s">
        <v>4463</v>
      </c>
      <c r="AG167" s="30" t="s">
        <v>4464</v>
      </c>
      <c r="AH167" s="30" t="s">
        <v>4465</v>
      </c>
      <c r="AI167" s="30" t="s">
        <v>4466</v>
      </c>
      <c r="AJ167" s="32"/>
    </row>
    <row r="168" spans="1:36" ht="14.5" x14ac:dyDescent="0.35">
      <c r="A168" s="3" t="s">
        <v>501</v>
      </c>
      <c r="B168" s="3" t="s">
        <v>502</v>
      </c>
      <c r="C168" s="3" t="s">
        <v>503</v>
      </c>
      <c r="D168" s="30" t="s">
        <v>4467</v>
      </c>
      <c r="E168" s="30" t="s">
        <v>4468</v>
      </c>
      <c r="F168" s="30" t="s">
        <v>4469</v>
      </c>
      <c r="G168" s="30" t="s">
        <v>4470</v>
      </c>
      <c r="H168" s="30" t="s">
        <v>4471</v>
      </c>
      <c r="I168" s="30" t="s">
        <v>4472</v>
      </c>
      <c r="J168" s="30" t="s">
        <v>4473</v>
      </c>
      <c r="K168" s="30" t="s">
        <v>4474</v>
      </c>
      <c r="L168" s="30" t="s">
        <v>4475</v>
      </c>
      <c r="M168" s="30" t="s">
        <v>4476</v>
      </c>
      <c r="N168" s="30" t="s">
        <v>4477</v>
      </c>
      <c r="O168" s="30" t="s">
        <v>4478</v>
      </c>
      <c r="P168" s="30" t="s">
        <v>4479</v>
      </c>
      <c r="Q168" s="30" t="s">
        <v>4480</v>
      </c>
      <c r="R168" s="30" t="s">
        <v>4481</v>
      </c>
      <c r="S168" s="30" t="s">
        <v>4482</v>
      </c>
      <c r="T168" s="30" t="s">
        <v>4483</v>
      </c>
      <c r="U168" s="30" t="s">
        <v>4484</v>
      </c>
      <c r="V168" s="30" t="s">
        <v>4485</v>
      </c>
      <c r="W168" s="30" t="s">
        <v>4486</v>
      </c>
      <c r="X168" s="30" t="s">
        <v>4487</v>
      </c>
      <c r="Y168" s="30" t="s">
        <v>4488</v>
      </c>
      <c r="Z168" s="30" t="s">
        <v>4489</v>
      </c>
      <c r="AA168" s="30" t="s">
        <v>4490</v>
      </c>
      <c r="AB168" s="30" t="s">
        <v>4491</v>
      </c>
      <c r="AC168" s="30" t="s">
        <v>4492</v>
      </c>
      <c r="AD168" s="30" t="s">
        <v>4493</v>
      </c>
      <c r="AE168" s="30" t="s">
        <v>4494</v>
      </c>
      <c r="AF168" s="30" t="s">
        <v>4495</v>
      </c>
      <c r="AG168" s="30" t="s">
        <v>4496</v>
      </c>
      <c r="AH168" s="30" t="s">
        <v>4497</v>
      </c>
      <c r="AI168" s="30" t="s">
        <v>4498</v>
      </c>
      <c r="AJ168" s="31"/>
    </row>
    <row r="169" spans="1:36" ht="14.5" x14ac:dyDescent="0.35">
      <c r="A169" s="3" t="s">
        <v>504</v>
      </c>
      <c r="B169" s="3" t="s">
        <v>505</v>
      </c>
      <c r="C169" s="3" t="s">
        <v>506</v>
      </c>
      <c r="D169" s="30" t="s">
        <v>4499</v>
      </c>
      <c r="E169" s="30" t="s">
        <v>4500</v>
      </c>
      <c r="F169" s="30" t="s">
        <v>4501</v>
      </c>
      <c r="G169" s="30" t="s">
        <v>4502</v>
      </c>
      <c r="H169" s="30" t="s">
        <v>4503</v>
      </c>
      <c r="I169" s="30" t="s">
        <v>4504</v>
      </c>
      <c r="J169" s="30" t="s">
        <v>4505</v>
      </c>
      <c r="K169" s="30" t="s">
        <v>4506</v>
      </c>
      <c r="L169" s="30" t="s">
        <v>4507</v>
      </c>
      <c r="M169" s="30" t="s">
        <v>4508</v>
      </c>
      <c r="N169" s="30" t="s">
        <v>4509</v>
      </c>
      <c r="O169" s="30" t="s">
        <v>4510</v>
      </c>
      <c r="P169" s="30" t="s">
        <v>4511</v>
      </c>
      <c r="Q169" s="30" t="s">
        <v>4512</v>
      </c>
      <c r="R169" s="30" t="s">
        <v>4513</v>
      </c>
      <c r="S169" s="30" t="s">
        <v>4514</v>
      </c>
      <c r="T169" s="30" t="s">
        <v>4515</v>
      </c>
      <c r="U169" s="30" t="s">
        <v>4516</v>
      </c>
      <c r="V169" s="30" t="s">
        <v>4517</v>
      </c>
      <c r="W169" s="30" t="s">
        <v>4518</v>
      </c>
      <c r="X169" s="30" t="s">
        <v>4519</v>
      </c>
      <c r="Y169" s="30" t="s">
        <v>4520</v>
      </c>
      <c r="Z169" s="30" t="s">
        <v>4521</v>
      </c>
      <c r="AA169" s="30" t="s">
        <v>4522</v>
      </c>
      <c r="AB169" s="30" t="s">
        <v>4523</v>
      </c>
      <c r="AC169" s="30" t="s">
        <v>4524</v>
      </c>
      <c r="AD169" s="30" t="s">
        <v>4525</v>
      </c>
      <c r="AE169" s="30" t="s">
        <v>4526</v>
      </c>
      <c r="AF169" s="30" t="s">
        <v>4527</v>
      </c>
      <c r="AG169" s="30" t="s">
        <v>4528</v>
      </c>
      <c r="AH169" s="30" t="s">
        <v>4529</v>
      </c>
      <c r="AI169" s="30" t="s">
        <v>4530</v>
      </c>
      <c r="AJ169" s="31"/>
    </row>
    <row r="170" spans="1:36" ht="14.5" x14ac:dyDescent="0.35">
      <c r="A170" s="3" t="s">
        <v>507</v>
      </c>
      <c r="B170" s="3" t="s">
        <v>508</v>
      </c>
      <c r="C170" s="3" t="s">
        <v>509</v>
      </c>
      <c r="D170" s="30" t="s">
        <v>4531</v>
      </c>
      <c r="E170" s="30" t="s">
        <v>4532</v>
      </c>
      <c r="F170" s="30" t="s">
        <v>4533</v>
      </c>
      <c r="G170" s="30" t="s">
        <v>4534</v>
      </c>
      <c r="H170" s="30" t="s">
        <v>4535</v>
      </c>
      <c r="I170" s="30" t="s">
        <v>4536</v>
      </c>
      <c r="J170" s="30" t="s">
        <v>4537</v>
      </c>
      <c r="K170" s="30" t="s">
        <v>4538</v>
      </c>
      <c r="L170" s="30" t="s">
        <v>4539</v>
      </c>
      <c r="M170" s="30" t="s">
        <v>4540</v>
      </c>
      <c r="N170" s="30" t="s">
        <v>4541</v>
      </c>
      <c r="O170" s="30" t="s">
        <v>4542</v>
      </c>
      <c r="P170" s="30" t="s">
        <v>4543</v>
      </c>
      <c r="Q170" s="30" t="s">
        <v>4544</v>
      </c>
      <c r="R170" s="30" t="s">
        <v>4545</v>
      </c>
      <c r="S170" s="30" t="s">
        <v>4546</v>
      </c>
      <c r="T170" s="30" t="s">
        <v>4547</v>
      </c>
      <c r="U170" s="30" t="s">
        <v>4548</v>
      </c>
      <c r="V170" s="30" t="s">
        <v>4549</v>
      </c>
      <c r="W170" s="30" t="s">
        <v>4550</v>
      </c>
      <c r="X170" s="30" t="s">
        <v>4551</v>
      </c>
      <c r="Y170" s="30" t="s">
        <v>4552</v>
      </c>
      <c r="Z170" s="30" t="s">
        <v>4553</v>
      </c>
      <c r="AA170" s="30" t="s">
        <v>4554</v>
      </c>
      <c r="AB170" s="30" t="s">
        <v>4555</v>
      </c>
      <c r="AC170" s="30" t="s">
        <v>4556</v>
      </c>
      <c r="AD170" s="30" t="s">
        <v>4557</v>
      </c>
      <c r="AE170" s="30" t="s">
        <v>4558</v>
      </c>
      <c r="AF170" s="30" t="s">
        <v>4559</v>
      </c>
      <c r="AG170" s="30" t="s">
        <v>4560</v>
      </c>
      <c r="AH170" s="30" t="s">
        <v>4561</v>
      </c>
      <c r="AI170" s="30" t="s">
        <v>4562</v>
      </c>
      <c r="AJ170" s="31"/>
    </row>
    <row r="171" spans="1:36" ht="14.5" x14ac:dyDescent="0.35">
      <c r="A171" s="3" t="s">
        <v>510</v>
      </c>
      <c r="B171" s="3" t="s">
        <v>511</v>
      </c>
      <c r="C171" s="3" t="s">
        <v>512</v>
      </c>
      <c r="D171" s="32"/>
      <c r="E171" s="32"/>
      <c r="F171" s="32"/>
      <c r="G171" s="32"/>
      <c r="H171" s="32"/>
      <c r="I171" s="32"/>
      <c r="J171" s="32"/>
      <c r="K171" s="32"/>
      <c r="L171" s="32"/>
      <c r="M171" s="32"/>
      <c r="N171" s="30" t="s">
        <v>4563</v>
      </c>
      <c r="O171" s="30" t="s">
        <v>4564</v>
      </c>
      <c r="P171" s="30" t="s">
        <v>4565</v>
      </c>
      <c r="Q171" s="30" t="s">
        <v>4566</v>
      </c>
      <c r="R171" s="30" t="s">
        <v>4567</v>
      </c>
      <c r="S171" s="30" t="s">
        <v>4568</v>
      </c>
      <c r="T171" s="30" t="s">
        <v>4569</v>
      </c>
      <c r="U171" s="30" t="s">
        <v>4570</v>
      </c>
      <c r="V171" s="30" t="s">
        <v>4571</v>
      </c>
      <c r="W171" s="30" t="s">
        <v>4572</v>
      </c>
      <c r="X171" s="30" t="s">
        <v>4573</v>
      </c>
      <c r="Y171" s="30" t="s">
        <v>4574</v>
      </c>
      <c r="Z171" s="30" t="s">
        <v>4575</v>
      </c>
      <c r="AA171" s="30" t="s">
        <v>4576</v>
      </c>
      <c r="AB171" s="30" t="s">
        <v>4577</v>
      </c>
      <c r="AC171" s="30" t="s">
        <v>4578</v>
      </c>
      <c r="AD171" s="30" t="s">
        <v>4579</v>
      </c>
      <c r="AE171" s="30" t="s">
        <v>4580</v>
      </c>
      <c r="AF171" s="30" t="s">
        <v>4581</v>
      </c>
      <c r="AG171" s="30" t="s">
        <v>4582</v>
      </c>
      <c r="AH171" s="30" t="s">
        <v>4583</v>
      </c>
      <c r="AI171" s="30" t="s">
        <v>4584</v>
      </c>
      <c r="AJ171" s="31"/>
    </row>
    <row r="172" spans="1:36" ht="14.5" x14ac:dyDescent="0.35">
      <c r="A172" s="3" t="s">
        <v>513</v>
      </c>
      <c r="B172" s="3" t="s">
        <v>514</v>
      </c>
      <c r="C172" s="3" t="s">
        <v>515</v>
      </c>
      <c r="D172" s="30" t="s">
        <v>4585</v>
      </c>
      <c r="E172" s="30" t="s">
        <v>4586</v>
      </c>
      <c r="F172" s="30" t="s">
        <v>4587</v>
      </c>
      <c r="G172" s="30" t="s">
        <v>4588</v>
      </c>
      <c r="H172" s="30" t="s">
        <v>4589</v>
      </c>
      <c r="I172" s="30" t="s">
        <v>4590</v>
      </c>
      <c r="J172" s="30" t="s">
        <v>4591</v>
      </c>
      <c r="K172" s="30" t="s">
        <v>4592</v>
      </c>
      <c r="L172" s="30" t="s">
        <v>4593</v>
      </c>
      <c r="M172" s="30" t="s">
        <v>4594</v>
      </c>
      <c r="N172" s="30" t="s">
        <v>4595</v>
      </c>
      <c r="O172" s="30" t="s">
        <v>4596</v>
      </c>
      <c r="P172" s="30" t="s">
        <v>4597</v>
      </c>
      <c r="Q172" s="30" t="s">
        <v>4598</v>
      </c>
      <c r="R172" s="30" t="s">
        <v>4599</v>
      </c>
      <c r="S172" s="32"/>
      <c r="T172" s="30" t="s">
        <v>4600</v>
      </c>
      <c r="U172" s="30" t="s">
        <v>4601</v>
      </c>
      <c r="V172" s="30" t="s">
        <v>4602</v>
      </c>
      <c r="W172" s="30" t="s">
        <v>4603</v>
      </c>
      <c r="X172" s="30" t="s">
        <v>4604</v>
      </c>
      <c r="Y172" s="30" t="s">
        <v>4605</v>
      </c>
      <c r="Z172" s="30" t="s">
        <v>4606</v>
      </c>
      <c r="AA172" s="30" t="s">
        <v>4607</v>
      </c>
      <c r="AB172" s="30" t="s">
        <v>4608</v>
      </c>
      <c r="AC172" s="30" t="s">
        <v>4609</v>
      </c>
      <c r="AD172" s="30" t="s">
        <v>4610</v>
      </c>
      <c r="AE172" s="30" t="s">
        <v>4611</v>
      </c>
      <c r="AF172" s="30" t="s">
        <v>4612</v>
      </c>
      <c r="AG172" s="30" t="s">
        <v>4613</v>
      </c>
      <c r="AH172" s="30" t="s">
        <v>4614</v>
      </c>
      <c r="AI172" s="32"/>
      <c r="AJ172" s="31"/>
    </row>
    <row r="173" spans="1:36" ht="14.5" x14ac:dyDescent="0.35">
      <c r="A173" s="3" t="s">
        <v>516</v>
      </c>
      <c r="B173" s="3" t="s">
        <v>517</v>
      </c>
      <c r="C173" s="3" t="s">
        <v>518</v>
      </c>
      <c r="D173" s="30" t="s">
        <v>4615</v>
      </c>
      <c r="E173" s="30" t="s">
        <v>4616</v>
      </c>
      <c r="F173" s="30" t="s">
        <v>4617</v>
      </c>
      <c r="G173" s="30" t="s">
        <v>4618</v>
      </c>
      <c r="H173" s="30" t="s">
        <v>4619</v>
      </c>
      <c r="I173" s="30" t="s">
        <v>4620</v>
      </c>
      <c r="J173" s="30" t="s">
        <v>4621</v>
      </c>
      <c r="K173" s="30" t="s">
        <v>4622</v>
      </c>
      <c r="L173" s="30" t="s">
        <v>4623</v>
      </c>
      <c r="M173" s="30" t="s">
        <v>4624</v>
      </c>
      <c r="N173" s="30" t="s">
        <v>4625</v>
      </c>
      <c r="O173" s="30" t="s">
        <v>4626</v>
      </c>
      <c r="P173" s="30" t="s">
        <v>4627</v>
      </c>
      <c r="Q173" s="30" t="s">
        <v>4628</v>
      </c>
      <c r="R173" s="30" t="s">
        <v>4629</v>
      </c>
      <c r="S173" s="30" t="s">
        <v>4630</v>
      </c>
      <c r="T173" s="30" t="s">
        <v>4631</v>
      </c>
      <c r="U173" s="30" t="s">
        <v>4632</v>
      </c>
      <c r="V173" s="30" t="s">
        <v>4633</v>
      </c>
      <c r="W173" s="30" t="s">
        <v>4634</v>
      </c>
      <c r="X173" s="30" t="s">
        <v>4635</v>
      </c>
      <c r="Y173" s="30" t="s">
        <v>4636</v>
      </c>
      <c r="Z173" s="30" t="s">
        <v>4637</v>
      </c>
      <c r="AA173" s="30" t="s">
        <v>4638</v>
      </c>
      <c r="AB173" s="30" t="s">
        <v>4639</v>
      </c>
      <c r="AC173" s="30" t="s">
        <v>4640</v>
      </c>
      <c r="AD173" s="30" t="s">
        <v>4641</v>
      </c>
      <c r="AE173" s="30" t="s">
        <v>4642</v>
      </c>
      <c r="AF173" s="30" t="s">
        <v>4643</v>
      </c>
      <c r="AG173" s="30" t="s">
        <v>4644</v>
      </c>
      <c r="AH173" s="30" t="s">
        <v>4645</v>
      </c>
      <c r="AI173" s="30" t="s">
        <v>4646</v>
      </c>
      <c r="AJ173" s="31"/>
    </row>
    <row r="174" spans="1:36" ht="14.5" x14ac:dyDescent="0.35">
      <c r="A174" s="3" t="s">
        <v>519</v>
      </c>
      <c r="B174" s="3" t="s">
        <v>520</v>
      </c>
      <c r="C174" s="3" t="s">
        <v>521</v>
      </c>
      <c r="D174" s="30" t="s">
        <v>4647</v>
      </c>
      <c r="E174" s="30" t="s">
        <v>4648</v>
      </c>
      <c r="F174" s="30" t="s">
        <v>4649</v>
      </c>
      <c r="G174" s="30" t="s">
        <v>4650</v>
      </c>
      <c r="H174" s="30" t="s">
        <v>4651</v>
      </c>
      <c r="I174" s="30" t="s">
        <v>4652</v>
      </c>
      <c r="J174" s="30" t="s">
        <v>4653</v>
      </c>
      <c r="K174" s="30" t="s">
        <v>4654</v>
      </c>
      <c r="L174" s="30" t="s">
        <v>4655</v>
      </c>
      <c r="M174" s="30" t="s">
        <v>4656</v>
      </c>
      <c r="N174" s="30" t="s">
        <v>4657</v>
      </c>
      <c r="O174" s="30" t="s">
        <v>4658</v>
      </c>
      <c r="P174" s="30" t="s">
        <v>4659</v>
      </c>
      <c r="Q174" s="30" t="s">
        <v>4660</v>
      </c>
      <c r="R174" s="30" t="s">
        <v>4661</v>
      </c>
      <c r="S174" s="30" t="s">
        <v>4662</v>
      </c>
      <c r="T174" s="30" t="s">
        <v>4663</v>
      </c>
      <c r="U174" s="30" t="s">
        <v>4664</v>
      </c>
      <c r="V174" s="30" t="s">
        <v>4665</v>
      </c>
      <c r="W174" s="30" t="s">
        <v>4666</v>
      </c>
      <c r="X174" s="30" t="s">
        <v>4667</v>
      </c>
      <c r="Y174" s="30" t="s">
        <v>4668</v>
      </c>
      <c r="Z174" s="30" t="s">
        <v>4669</v>
      </c>
      <c r="AA174" s="30" t="s">
        <v>4670</v>
      </c>
      <c r="AB174" s="30" t="s">
        <v>4671</v>
      </c>
      <c r="AC174" s="30" t="s">
        <v>4672</v>
      </c>
      <c r="AD174" s="30" t="s">
        <v>4673</v>
      </c>
      <c r="AE174" s="30" t="s">
        <v>4674</v>
      </c>
      <c r="AF174" s="30" t="s">
        <v>4675</v>
      </c>
      <c r="AG174" s="30" t="s">
        <v>4676</v>
      </c>
      <c r="AH174" s="30" t="s">
        <v>4677</v>
      </c>
      <c r="AI174" s="30" t="s">
        <v>4678</v>
      </c>
      <c r="AJ174" s="31"/>
    </row>
    <row r="175" spans="1:36" ht="14.5" x14ac:dyDescent="0.35">
      <c r="A175" s="3" t="s">
        <v>522</v>
      </c>
      <c r="B175" s="3" t="s">
        <v>523</v>
      </c>
      <c r="C175" s="3" t="s">
        <v>524</v>
      </c>
      <c r="D175" s="30" t="s">
        <v>4679</v>
      </c>
      <c r="E175" s="30" t="s">
        <v>4680</v>
      </c>
      <c r="F175" s="30" t="s">
        <v>4681</v>
      </c>
      <c r="G175" s="30" t="s">
        <v>4682</v>
      </c>
      <c r="H175" s="30" t="s">
        <v>4683</v>
      </c>
      <c r="I175" s="30" t="s">
        <v>4684</v>
      </c>
      <c r="J175" s="30" t="s">
        <v>4685</v>
      </c>
      <c r="K175" s="30" t="s">
        <v>4686</v>
      </c>
      <c r="L175" s="30" t="s">
        <v>4687</v>
      </c>
      <c r="M175" s="30" t="s">
        <v>4688</v>
      </c>
      <c r="N175" s="30" t="s">
        <v>4689</v>
      </c>
      <c r="O175" s="30" t="s">
        <v>4690</v>
      </c>
      <c r="P175" s="30" t="s">
        <v>4691</v>
      </c>
      <c r="Q175" s="30" t="s">
        <v>4692</v>
      </c>
      <c r="R175" s="30" t="s">
        <v>4693</v>
      </c>
      <c r="S175" s="30" t="s">
        <v>4694</v>
      </c>
      <c r="T175" s="30" t="s">
        <v>4695</v>
      </c>
      <c r="U175" s="30" t="s">
        <v>4696</v>
      </c>
      <c r="V175" s="30" t="s">
        <v>4697</v>
      </c>
      <c r="W175" s="30" t="s">
        <v>4698</v>
      </c>
      <c r="X175" s="30" t="s">
        <v>4699</v>
      </c>
      <c r="Y175" s="30" t="s">
        <v>4700</v>
      </c>
      <c r="Z175" s="30" t="s">
        <v>4701</v>
      </c>
      <c r="AA175" s="30" t="s">
        <v>4702</v>
      </c>
      <c r="AB175" s="30" t="s">
        <v>4703</v>
      </c>
      <c r="AC175" s="30" t="s">
        <v>4704</v>
      </c>
      <c r="AD175" s="30" t="s">
        <v>4705</v>
      </c>
      <c r="AE175" s="30" t="s">
        <v>4706</v>
      </c>
      <c r="AF175" s="30" t="s">
        <v>4707</v>
      </c>
      <c r="AG175" s="30" t="s">
        <v>4708</v>
      </c>
      <c r="AH175" s="30" t="s">
        <v>4709</v>
      </c>
      <c r="AI175" s="30" t="s">
        <v>4710</v>
      </c>
      <c r="AJ175" s="31"/>
    </row>
    <row r="176" spans="1:36" ht="14.5" x14ac:dyDescent="0.35">
      <c r="A176" s="3" t="s">
        <v>525</v>
      </c>
      <c r="B176" s="3" t="s">
        <v>526</v>
      </c>
      <c r="C176" s="3" t="s">
        <v>527</v>
      </c>
      <c r="D176" s="32"/>
      <c r="E176" s="32"/>
      <c r="F176" s="32"/>
      <c r="G176" s="32"/>
      <c r="H176" s="32"/>
      <c r="I176" s="32"/>
      <c r="J176" s="32"/>
      <c r="K176" s="32"/>
      <c r="L176" s="32"/>
      <c r="M176" s="32"/>
      <c r="N176" s="32"/>
      <c r="O176" s="30" t="s">
        <v>4711</v>
      </c>
      <c r="P176" s="30" t="s">
        <v>4712</v>
      </c>
      <c r="Q176" s="30" t="s">
        <v>4713</v>
      </c>
      <c r="R176" s="30" t="s">
        <v>4714</v>
      </c>
      <c r="S176" s="30" t="s">
        <v>4715</v>
      </c>
      <c r="T176" s="30" t="s">
        <v>4716</v>
      </c>
      <c r="U176" s="30" t="s">
        <v>4717</v>
      </c>
      <c r="V176" s="30" t="s">
        <v>4718</v>
      </c>
      <c r="W176" s="30" t="s">
        <v>4719</v>
      </c>
      <c r="X176" s="30" t="s">
        <v>4720</v>
      </c>
      <c r="Y176" s="30" t="s">
        <v>4721</v>
      </c>
      <c r="Z176" s="30" t="s">
        <v>4722</v>
      </c>
      <c r="AA176" s="30" t="s">
        <v>4723</v>
      </c>
      <c r="AB176" s="30" t="s">
        <v>4724</v>
      </c>
      <c r="AC176" s="30" t="s">
        <v>4725</v>
      </c>
      <c r="AD176" s="30" t="s">
        <v>4726</v>
      </c>
      <c r="AE176" s="30" t="s">
        <v>4727</v>
      </c>
      <c r="AF176" s="30" t="s">
        <v>4728</v>
      </c>
      <c r="AG176" s="30" t="s">
        <v>4729</v>
      </c>
      <c r="AH176" s="30" t="s">
        <v>4730</v>
      </c>
      <c r="AI176" s="30" t="s">
        <v>4731</v>
      </c>
      <c r="AJ176" s="31"/>
    </row>
    <row r="177" spans="1:36" ht="14.5" x14ac:dyDescent="0.35">
      <c r="A177" s="8" t="s">
        <v>528</v>
      </c>
      <c r="B177" s="8" t="s">
        <v>529</v>
      </c>
      <c r="C177" s="14" t="s">
        <v>530</v>
      </c>
      <c r="D177" s="30">
        <v>89612928049</v>
      </c>
      <c r="E177" s="30">
        <v>90128718311</v>
      </c>
      <c r="F177" s="30">
        <v>87452895486</v>
      </c>
      <c r="G177" s="30">
        <v>83720489039</v>
      </c>
      <c r="H177" s="30">
        <v>86446904185</v>
      </c>
      <c r="I177" s="30">
        <v>97238639739</v>
      </c>
      <c r="J177" s="30">
        <v>104187000000</v>
      </c>
      <c r="K177" s="30">
        <v>109767000000</v>
      </c>
      <c r="L177" s="30">
        <v>101364000000</v>
      </c>
      <c r="M177" s="30">
        <v>95844090738</v>
      </c>
      <c r="N177" s="30">
        <v>102191000000</v>
      </c>
      <c r="O177" s="30">
        <v>89730599979</v>
      </c>
      <c r="P177" s="30">
        <v>93446525743</v>
      </c>
      <c r="Q177" s="30">
        <v>112446000000</v>
      </c>
      <c r="R177" s="30">
        <v>147108000000</v>
      </c>
      <c r="S177" s="30">
        <v>171265000000</v>
      </c>
      <c r="T177" s="30">
        <v>191700000000</v>
      </c>
      <c r="U177" s="30">
        <v>219446000000</v>
      </c>
      <c r="V177" s="30">
        <v>270401000000</v>
      </c>
      <c r="W177" s="30">
        <v>251173000000</v>
      </c>
      <c r="X177" s="30">
        <v>289195000000</v>
      </c>
      <c r="Y177" s="30">
        <v>370892000000</v>
      </c>
      <c r="Z177" s="30">
        <v>408140000000</v>
      </c>
      <c r="AA177" s="30">
        <v>397206000000</v>
      </c>
      <c r="AB177" s="30">
        <v>375380000000</v>
      </c>
      <c r="AC177" s="30">
        <v>320008000000</v>
      </c>
      <c r="AD177" s="30">
        <v>269418000000</v>
      </c>
      <c r="AE177" s="30">
        <v>311379000000</v>
      </c>
      <c r="AF177" s="30">
        <v>344845000000</v>
      </c>
      <c r="AG177" s="30">
        <v>352467000000</v>
      </c>
      <c r="AH177" s="30">
        <v>337116000000</v>
      </c>
      <c r="AI177" s="30">
        <v>396295000000</v>
      </c>
      <c r="AJ177" s="31"/>
    </row>
    <row r="178" spans="1:36" ht="14.5" x14ac:dyDescent="0.35">
      <c r="A178" s="8"/>
      <c r="B178" s="8" t="s">
        <v>682</v>
      </c>
      <c r="C178" s="8" t="s">
        <v>682</v>
      </c>
      <c r="D178" s="30" t="s">
        <v>4732</v>
      </c>
      <c r="E178" s="30" t="s">
        <v>4733</v>
      </c>
      <c r="F178" s="30" t="s">
        <v>4734</v>
      </c>
      <c r="G178" s="30" t="s">
        <v>4735</v>
      </c>
      <c r="H178" s="30" t="s">
        <v>4736</v>
      </c>
      <c r="I178" s="30" t="s">
        <v>4737</v>
      </c>
      <c r="J178" s="30" t="s">
        <v>4738</v>
      </c>
      <c r="K178" s="30" t="s">
        <v>4739</v>
      </c>
      <c r="L178" s="30" t="s">
        <v>4740</v>
      </c>
      <c r="M178" s="30" t="s">
        <v>4741</v>
      </c>
      <c r="N178" s="30" t="s">
        <v>4742</v>
      </c>
      <c r="O178" s="30" t="s">
        <v>4743</v>
      </c>
      <c r="P178" s="30" t="s">
        <v>4744</v>
      </c>
      <c r="Q178" s="30" t="s">
        <v>4745</v>
      </c>
      <c r="R178" s="30" t="s">
        <v>4746</v>
      </c>
      <c r="S178" s="30" t="s">
        <v>4747</v>
      </c>
      <c r="T178" s="30" t="s">
        <v>4748</v>
      </c>
      <c r="U178" s="30" t="s">
        <v>4749</v>
      </c>
      <c r="V178" s="30" t="s">
        <v>4750</v>
      </c>
      <c r="W178" s="30" t="s">
        <v>4751</v>
      </c>
      <c r="X178" s="30" t="s">
        <v>4752</v>
      </c>
      <c r="Y178" s="30" t="s">
        <v>4753</v>
      </c>
      <c r="Z178" s="30" t="s">
        <v>4754</v>
      </c>
      <c r="AA178" s="30" t="s">
        <v>4755</v>
      </c>
      <c r="AB178" s="30" t="s">
        <v>4756</v>
      </c>
      <c r="AC178" s="30" t="s">
        <v>4757</v>
      </c>
      <c r="AD178" s="30" t="s">
        <v>4758</v>
      </c>
      <c r="AE178" s="30" t="s">
        <v>4759</v>
      </c>
      <c r="AF178" s="30" t="s">
        <v>4760</v>
      </c>
      <c r="AG178" s="30" t="s">
        <v>4761</v>
      </c>
      <c r="AH178" s="30" t="s">
        <v>4762</v>
      </c>
      <c r="AI178" s="30" t="s">
        <v>4763</v>
      </c>
      <c r="AJ178" s="31"/>
    </row>
    <row r="179" spans="1:36" ht="12.5" x14ac:dyDescent="0.25">
      <c r="D179" s="31"/>
      <c r="E179" s="31"/>
      <c r="F179" s="31"/>
      <c r="G179" s="31"/>
      <c r="H179" s="31"/>
      <c r="I179" s="31"/>
      <c r="J179" s="31"/>
      <c r="K179" s="31"/>
      <c r="L179" s="31"/>
      <c r="M179" s="31"/>
      <c r="N179" s="31"/>
      <c r="O179" s="31"/>
      <c r="P179" s="31"/>
      <c r="Q179" s="31"/>
      <c r="R179" s="31"/>
      <c r="S179" s="31"/>
      <c r="T179" s="31"/>
      <c r="U179" s="31"/>
      <c r="V179" s="31"/>
      <c r="W179" s="31"/>
      <c r="X179" s="31"/>
      <c r="Y179" s="31"/>
      <c r="Z179" s="31"/>
      <c r="AA179" s="31"/>
      <c r="AB179" s="31"/>
      <c r="AC179" s="31"/>
      <c r="AD179" s="31"/>
      <c r="AE179" s="31"/>
      <c r="AF179" s="31"/>
      <c r="AG179" s="31"/>
      <c r="AH179" s="31"/>
      <c r="AI179" s="31"/>
      <c r="AJ179" s="3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filterMode="1">
    <outlinePr summaryBelow="0" summaryRight="0"/>
  </sheetPr>
  <dimension ref="A1:AK180"/>
  <sheetViews>
    <sheetView topLeftCell="A21" zoomScale="50" zoomScaleNormal="50" workbookViewId="0">
      <selection activeCell="AG2" sqref="AG2:AG177"/>
    </sheetView>
  </sheetViews>
  <sheetFormatPr defaultColWidth="12.6328125" defaultRowHeight="15.75" customHeight="1" x14ac:dyDescent="0.25"/>
  <cols>
    <col min="1" max="1" width="14.7265625" customWidth="1"/>
    <col min="4" max="32" width="12.6328125" hidden="1"/>
  </cols>
  <sheetData>
    <row r="1" spans="1:37" ht="15.75" customHeight="1" x14ac:dyDescent="0.35">
      <c r="A1" s="1" t="s">
        <v>0</v>
      </c>
      <c r="B1" s="1" t="s">
        <v>1</v>
      </c>
      <c r="C1" s="1" t="s">
        <v>2</v>
      </c>
      <c r="D1" s="2">
        <v>1990</v>
      </c>
      <c r="E1" s="2">
        <v>1991</v>
      </c>
      <c r="F1" s="2">
        <v>1992</v>
      </c>
      <c r="G1" s="2">
        <v>1993</v>
      </c>
      <c r="H1" s="2">
        <v>1994</v>
      </c>
      <c r="I1" s="2">
        <v>1995</v>
      </c>
      <c r="J1" s="2">
        <v>1996</v>
      </c>
      <c r="K1" s="2">
        <v>1997</v>
      </c>
      <c r="L1" s="2">
        <v>1998</v>
      </c>
      <c r="M1" s="2">
        <v>1999</v>
      </c>
      <c r="N1" s="2">
        <v>2000</v>
      </c>
      <c r="O1" s="2">
        <v>2001</v>
      </c>
      <c r="P1" s="2">
        <v>2002</v>
      </c>
      <c r="Q1" s="2">
        <v>2003</v>
      </c>
      <c r="R1" s="2">
        <v>2004</v>
      </c>
      <c r="S1" s="2">
        <v>2005</v>
      </c>
      <c r="T1" s="2">
        <v>2006</v>
      </c>
      <c r="U1" s="2">
        <v>2007</v>
      </c>
      <c r="V1" s="2">
        <v>2008</v>
      </c>
      <c r="W1" s="2">
        <v>2009</v>
      </c>
      <c r="X1" s="2">
        <v>2010</v>
      </c>
      <c r="Y1" s="2">
        <v>2011</v>
      </c>
      <c r="Z1" s="2">
        <v>2012</v>
      </c>
      <c r="AA1" s="2">
        <v>2013</v>
      </c>
      <c r="AB1" s="2">
        <v>2014</v>
      </c>
      <c r="AC1" s="2">
        <v>2015</v>
      </c>
      <c r="AD1" s="2">
        <v>2016</v>
      </c>
      <c r="AE1" s="2">
        <v>2017</v>
      </c>
      <c r="AF1" s="2">
        <v>2018</v>
      </c>
      <c r="AG1" s="2">
        <v>2018</v>
      </c>
      <c r="AH1" s="2">
        <v>2019</v>
      </c>
      <c r="AI1" s="2">
        <v>2020</v>
      </c>
      <c r="AJ1" s="2">
        <v>2021</v>
      </c>
      <c r="AK1" s="2">
        <v>2022</v>
      </c>
    </row>
    <row r="2" spans="1:37" ht="15.75" customHeight="1" x14ac:dyDescent="0.35">
      <c r="A2" s="3" t="s">
        <v>3</v>
      </c>
      <c r="B2" s="3" t="s">
        <v>4</v>
      </c>
      <c r="C2" s="5" t="s">
        <v>5</v>
      </c>
      <c r="AG2">
        <v>53.06</v>
      </c>
      <c r="AH2" s="1">
        <v>54.82</v>
      </c>
      <c r="AI2" s="1">
        <v>53.28</v>
      </c>
      <c r="AJ2" s="1">
        <v>54.8</v>
      </c>
      <c r="AK2" s="1">
        <v>55.3</v>
      </c>
    </row>
    <row r="3" spans="1:37" ht="15.75" hidden="1" customHeight="1" x14ac:dyDescent="0.35">
      <c r="A3" s="3" t="s">
        <v>6</v>
      </c>
      <c r="B3" s="3" t="s">
        <v>7</v>
      </c>
      <c r="C3" s="3" t="s">
        <v>8</v>
      </c>
      <c r="AH3" s="1">
        <v>44.71</v>
      </c>
      <c r="AI3" s="1">
        <v>31.94</v>
      </c>
      <c r="AJ3" s="1">
        <v>34.200000000000003</v>
      </c>
      <c r="AK3" s="1">
        <v>32.5</v>
      </c>
    </row>
    <row r="4" spans="1:37" ht="15.75" hidden="1" customHeight="1" x14ac:dyDescent="0.35">
      <c r="A4" s="3" t="s">
        <v>9</v>
      </c>
      <c r="B4" s="3" t="s">
        <v>10</v>
      </c>
      <c r="C4" s="3" t="s">
        <v>11</v>
      </c>
      <c r="AH4" s="1">
        <v>44.66</v>
      </c>
      <c r="AI4" s="1">
        <v>35.590000000000003</v>
      </c>
      <c r="AJ4" s="1">
        <v>36.4</v>
      </c>
      <c r="AK4" s="1">
        <v>36.6</v>
      </c>
    </row>
    <row r="5" spans="1:37" ht="15.75" customHeight="1" x14ac:dyDescent="0.35">
      <c r="A5" s="3" t="s">
        <v>12</v>
      </c>
      <c r="B5" s="3" t="s">
        <v>13</v>
      </c>
      <c r="C5" s="5" t="s">
        <v>14</v>
      </c>
      <c r="AG5">
        <v>37.9</v>
      </c>
      <c r="AH5" s="1">
        <v>37.619999999999997</v>
      </c>
      <c r="AI5" s="1">
        <v>35.630000000000003</v>
      </c>
      <c r="AJ5" s="1">
        <v>36.6</v>
      </c>
      <c r="AK5" s="1">
        <v>34.299999999999997</v>
      </c>
    </row>
    <row r="6" spans="1:37" ht="15.75" hidden="1" customHeight="1" x14ac:dyDescent="0.35">
      <c r="A6" s="3" t="s">
        <v>15</v>
      </c>
      <c r="B6" s="3" t="s">
        <v>16</v>
      </c>
      <c r="C6" s="3" t="s">
        <v>17</v>
      </c>
      <c r="AH6" s="1">
        <v>34.04</v>
      </c>
      <c r="AI6" s="1">
        <v>32.67</v>
      </c>
      <c r="AJ6" s="1">
        <v>32.700000000000003</v>
      </c>
      <c r="AK6" s="1">
        <v>29.08</v>
      </c>
    </row>
    <row r="7" spans="1:37" ht="15.75" hidden="1" customHeight="1" x14ac:dyDescent="0.35">
      <c r="A7" s="3" t="s">
        <v>18</v>
      </c>
      <c r="B7" s="3" t="s">
        <v>19</v>
      </c>
      <c r="C7" s="3" t="s">
        <v>20</v>
      </c>
      <c r="AH7" s="1">
        <v>34.43</v>
      </c>
      <c r="AI7" s="1">
        <v>30.89</v>
      </c>
      <c r="AJ7" s="1">
        <v>32.9</v>
      </c>
      <c r="AK7" s="1">
        <v>32.9</v>
      </c>
    </row>
    <row r="8" spans="1:37" ht="15.75" hidden="1" customHeight="1" x14ac:dyDescent="0.35">
      <c r="A8" s="3" t="s">
        <v>21</v>
      </c>
      <c r="B8" s="3" t="s">
        <v>22</v>
      </c>
      <c r="C8" s="3" t="s">
        <v>23</v>
      </c>
      <c r="AH8" s="1">
        <v>31.95</v>
      </c>
      <c r="AI8" s="1">
        <v>28.33</v>
      </c>
      <c r="AJ8" s="1">
        <v>29.08</v>
      </c>
      <c r="AK8" s="1">
        <v>28.06</v>
      </c>
    </row>
    <row r="9" spans="1:37" ht="15.75" customHeight="1" x14ac:dyDescent="0.35">
      <c r="A9" s="12" t="s">
        <v>24</v>
      </c>
      <c r="B9" s="12" t="s">
        <v>25</v>
      </c>
      <c r="C9" s="5" t="s">
        <v>26</v>
      </c>
      <c r="AG9">
        <v>37.42</v>
      </c>
      <c r="AH9" s="1">
        <v>36.950000000000003</v>
      </c>
      <c r="AI9" s="1">
        <v>34.9</v>
      </c>
      <c r="AJ9" s="1">
        <v>38.299999999999997</v>
      </c>
      <c r="AK9" s="1">
        <v>38.1</v>
      </c>
    </row>
    <row r="10" spans="1:37" ht="15.75" hidden="1" customHeight="1" x14ac:dyDescent="0.35">
      <c r="A10" s="3" t="s">
        <v>27</v>
      </c>
      <c r="B10" s="3" t="s">
        <v>28</v>
      </c>
      <c r="C10" s="3" t="s">
        <v>29</v>
      </c>
      <c r="AH10" s="1">
        <v>27.47</v>
      </c>
      <c r="AI10" s="1">
        <v>24.23</v>
      </c>
      <c r="AJ10" s="1">
        <v>25.01</v>
      </c>
      <c r="AK10" s="1">
        <v>22.07</v>
      </c>
    </row>
    <row r="11" spans="1:37" ht="15.75" hidden="1" customHeight="1" x14ac:dyDescent="0.35">
      <c r="A11" s="3" t="s">
        <v>30</v>
      </c>
      <c r="B11" s="3" t="s">
        <v>31</v>
      </c>
      <c r="C11" s="3" t="s">
        <v>32</v>
      </c>
      <c r="AH11" s="1">
        <v>32.93</v>
      </c>
      <c r="AI11" s="1">
        <v>30.94</v>
      </c>
      <c r="AJ11" s="1">
        <v>31.08</v>
      </c>
      <c r="AK11" s="1">
        <v>33.4</v>
      </c>
    </row>
    <row r="12" spans="1:37" ht="15.75" customHeight="1" x14ac:dyDescent="0.35">
      <c r="A12" s="3" t="s">
        <v>33</v>
      </c>
      <c r="B12" s="3" t="s">
        <v>34</v>
      </c>
      <c r="C12" s="5" t="s">
        <v>35</v>
      </c>
      <c r="AG12">
        <v>59.81</v>
      </c>
      <c r="AH12" s="1">
        <v>61.73</v>
      </c>
      <c r="AI12" s="1">
        <v>60.56</v>
      </c>
      <c r="AJ12" s="1">
        <v>61.3</v>
      </c>
      <c r="AK12" s="1">
        <v>61.8</v>
      </c>
    </row>
    <row r="13" spans="1:37" ht="15.75" customHeight="1" x14ac:dyDescent="0.35">
      <c r="A13" s="3" t="s">
        <v>36</v>
      </c>
      <c r="B13" s="3" t="s">
        <v>37</v>
      </c>
      <c r="C13" s="5" t="s">
        <v>38</v>
      </c>
      <c r="AG13">
        <v>51.32</v>
      </c>
      <c r="AH13" s="1">
        <v>50.94</v>
      </c>
      <c r="AI13" s="1">
        <v>50.13</v>
      </c>
      <c r="AJ13" s="1">
        <v>50.9</v>
      </c>
      <c r="AK13" s="1">
        <v>50.2</v>
      </c>
    </row>
    <row r="14" spans="1:37" ht="15.75" customHeight="1" x14ac:dyDescent="0.35">
      <c r="A14" s="12" t="s">
        <v>39</v>
      </c>
      <c r="B14" s="12" t="s">
        <v>40</v>
      </c>
      <c r="C14" s="5" t="s">
        <v>41</v>
      </c>
      <c r="AG14">
        <v>50.5</v>
      </c>
      <c r="AH14" s="1">
        <v>50.18</v>
      </c>
      <c r="AI14" s="1">
        <v>49.13</v>
      </c>
      <c r="AJ14" s="1">
        <v>49.2</v>
      </c>
      <c r="AK14" s="1">
        <v>46.9</v>
      </c>
    </row>
    <row r="15" spans="1:37" ht="15.75" hidden="1" customHeight="1" x14ac:dyDescent="0.35">
      <c r="A15" s="3" t="s">
        <v>42</v>
      </c>
      <c r="B15" s="3" t="s">
        <v>43</v>
      </c>
      <c r="C15" s="3" t="s">
        <v>44</v>
      </c>
      <c r="AH15" s="1">
        <v>48.08</v>
      </c>
      <c r="AI15" s="1">
        <v>39.979999999999997</v>
      </c>
      <c r="AJ15" s="1">
        <v>42.4</v>
      </c>
      <c r="AK15" s="1">
        <v>39.5</v>
      </c>
    </row>
    <row r="16" spans="1:37" ht="15.75" customHeight="1" x14ac:dyDescent="0.35">
      <c r="A16" s="3" t="s">
        <v>45</v>
      </c>
      <c r="B16" s="3" t="s">
        <v>46</v>
      </c>
      <c r="C16" s="5" t="s">
        <v>47</v>
      </c>
      <c r="AG16">
        <v>44.94</v>
      </c>
      <c r="AH16" s="1">
        <v>44.51</v>
      </c>
      <c r="AI16" s="1">
        <v>41.53</v>
      </c>
      <c r="AJ16" s="1">
        <v>42.7</v>
      </c>
      <c r="AK16" s="1">
        <v>39.799999999999997</v>
      </c>
    </row>
    <row r="17" spans="1:37" ht="15.75" customHeight="1" x14ac:dyDescent="0.35">
      <c r="A17" s="3" t="s">
        <v>48</v>
      </c>
      <c r="B17" s="3" t="s">
        <v>49</v>
      </c>
      <c r="C17" s="5" t="s">
        <v>50</v>
      </c>
      <c r="AG17">
        <v>58.03</v>
      </c>
      <c r="AH17" s="1">
        <v>58.19</v>
      </c>
      <c r="AI17" s="1">
        <v>56.55</v>
      </c>
      <c r="AJ17" s="1">
        <v>57.3</v>
      </c>
      <c r="AK17" s="1">
        <v>57.2</v>
      </c>
    </row>
    <row r="18" spans="1:37" ht="15.75" customHeight="1" x14ac:dyDescent="0.35">
      <c r="A18" s="3" t="s">
        <v>51</v>
      </c>
      <c r="B18" s="3" t="s">
        <v>52</v>
      </c>
      <c r="C18" s="5" t="s">
        <v>53</v>
      </c>
      <c r="AG18">
        <v>38.93</v>
      </c>
      <c r="AH18" s="1">
        <v>38.9</v>
      </c>
      <c r="AI18" s="1">
        <v>36.79</v>
      </c>
      <c r="AJ18" s="1">
        <v>36.299999999999997</v>
      </c>
      <c r="AK18" s="1">
        <v>34.5</v>
      </c>
    </row>
    <row r="19" spans="1:37" ht="14.5" x14ac:dyDescent="0.35">
      <c r="A19" s="12" t="s">
        <v>54</v>
      </c>
      <c r="B19" s="12" t="s">
        <v>55</v>
      </c>
      <c r="C19" s="5" t="s">
        <v>56</v>
      </c>
      <c r="AG19">
        <v>58.39</v>
      </c>
      <c r="AH19" s="1">
        <v>58.44</v>
      </c>
      <c r="AI19" s="1">
        <v>57.53</v>
      </c>
      <c r="AJ19" s="1">
        <v>57.3</v>
      </c>
      <c r="AK19" s="1">
        <v>55.9</v>
      </c>
    </row>
    <row r="20" spans="1:37" ht="14.5" x14ac:dyDescent="0.35">
      <c r="A20" s="12" t="s">
        <v>57</v>
      </c>
      <c r="B20" s="12" t="s">
        <v>58</v>
      </c>
      <c r="C20" s="5" t="s">
        <v>59</v>
      </c>
      <c r="AG20">
        <v>57.19</v>
      </c>
      <c r="AH20" s="1">
        <v>56.1</v>
      </c>
      <c r="AI20" s="1">
        <v>53.05</v>
      </c>
      <c r="AJ20" s="1">
        <v>50.7</v>
      </c>
      <c r="AK20" s="1">
        <v>48.5</v>
      </c>
    </row>
    <row r="21" spans="1:37" ht="14.5" x14ac:dyDescent="0.35">
      <c r="A21" s="12" t="s">
        <v>60</v>
      </c>
      <c r="B21" s="12" t="s">
        <v>61</v>
      </c>
      <c r="C21" s="5" t="s">
        <v>62</v>
      </c>
      <c r="AG21">
        <v>48.68</v>
      </c>
      <c r="AH21" s="1">
        <v>47.85</v>
      </c>
      <c r="AI21" s="1">
        <v>45.6</v>
      </c>
      <c r="AJ21" s="1">
        <v>45.4</v>
      </c>
      <c r="AK21" s="1">
        <v>44.6</v>
      </c>
    </row>
    <row r="22" spans="1:37" ht="14.5" x14ac:dyDescent="0.35">
      <c r="A22" s="12" t="s">
        <v>63</v>
      </c>
      <c r="B22" s="12" t="s">
        <v>64</v>
      </c>
      <c r="C22" s="5" t="s">
        <v>65</v>
      </c>
      <c r="AG22">
        <v>46.32</v>
      </c>
      <c r="AH22" s="1">
        <v>46.3</v>
      </c>
      <c r="AI22" s="1">
        <v>45.74</v>
      </c>
      <c r="AJ22" s="1">
        <v>45.7</v>
      </c>
      <c r="AK22" s="1">
        <v>46.1</v>
      </c>
    </row>
    <row r="23" spans="1:37" ht="14.5" hidden="1" x14ac:dyDescent="0.35">
      <c r="A23" s="12" t="s">
        <v>66</v>
      </c>
      <c r="B23" s="12" t="s">
        <v>67</v>
      </c>
      <c r="C23" s="12" t="s">
        <v>68</v>
      </c>
      <c r="AH23" s="1">
        <v>55.54</v>
      </c>
      <c r="AI23" s="1">
        <v>45.67</v>
      </c>
      <c r="AJ23" s="1">
        <v>46.7</v>
      </c>
      <c r="AK23" s="1">
        <v>46.2</v>
      </c>
    </row>
    <row r="24" spans="1:37" ht="14.5" x14ac:dyDescent="0.35">
      <c r="A24" s="12" t="s">
        <v>69</v>
      </c>
      <c r="B24" s="12" t="s">
        <v>70</v>
      </c>
      <c r="C24" s="5" t="s">
        <v>71</v>
      </c>
      <c r="AG24">
        <v>43.18</v>
      </c>
      <c r="AH24" s="1">
        <v>43.23</v>
      </c>
      <c r="AI24" s="1">
        <v>41.11</v>
      </c>
      <c r="AJ24" s="1">
        <v>40</v>
      </c>
      <c r="AK24" s="1">
        <v>36.5</v>
      </c>
    </row>
    <row r="25" spans="1:37" ht="14.5" x14ac:dyDescent="0.35">
      <c r="A25" s="12" t="s">
        <v>72</v>
      </c>
      <c r="B25" s="12" t="s">
        <v>73</v>
      </c>
      <c r="C25" s="5" t="s">
        <v>74</v>
      </c>
      <c r="AG25">
        <v>41.19</v>
      </c>
      <c r="AH25" s="1">
        <v>41.46</v>
      </c>
      <c r="AI25" s="1">
        <v>39.18</v>
      </c>
      <c r="AJ25" s="1">
        <v>39.9</v>
      </c>
      <c r="AK25" s="1">
        <v>37.299999999999997</v>
      </c>
    </row>
    <row r="26" spans="1:37" ht="14.5" x14ac:dyDescent="0.35">
      <c r="A26" s="12" t="s">
        <v>75</v>
      </c>
      <c r="B26" s="12" t="s">
        <v>76</v>
      </c>
      <c r="C26" s="5" t="s">
        <v>77</v>
      </c>
      <c r="AG26">
        <v>54.53</v>
      </c>
      <c r="AH26" s="1">
        <v>53.47</v>
      </c>
      <c r="AI26" s="1">
        <v>50.84</v>
      </c>
      <c r="AJ26" s="1">
        <v>49</v>
      </c>
      <c r="AK26" s="1">
        <v>49.8</v>
      </c>
    </row>
    <row r="27" spans="1:37" ht="14.5" hidden="1" x14ac:dyDescent="0.35">
      <c r="A27" s="12" t="s">
        <v>78</v>
      </c>
      <c r="B27" s="12" t="s">
        <v>79</v>
      </c>
      <c r="C27" s="12" t="s">
        <v>80</v>
      </c>
      <c r="AH27" s="1">
        <v>54.58</v>
      </c>
      <c r="AI27" s="1">
        <v>46.39</v>
      </c>
      <c r="AJ27" s="1">
        <v>47.1</v>
      </c>
      <c r="AK27" s="1">
        <v>49.2</v>
      </c>
    </row>
    <row r="28" spans="1:37" ht="14.5" x14ac:dyDescent="0.35">
      <c r="A28" s="3" t="s">
        <v>81</v>
      </c>
      <c r="B28" s="3" t="s">
        <v>82</v>
      </c>
      <c r="C28" s="5" t="s">
        <v>83</v>
      </c>
      <c r="AG28">
        <v>63.32</v>
      </c>
      <c r="AH28" s="1">
        <v>61.44</v>
      </c>
      <c r="AI28" s="1">
        <v>58.76</v>
      </c>
      <c r="AJ28" s="1">
        <v>58.6</v>
      </c>
      <c r="AK28" s="1">
        <v>58</v>
      </c>
    </row>
    <row r="29" spans="1:37" ht="14.5" x14ac:dyDescent="0.35">
      <c r="A29" s="3" t="s">
        <v>84</v>
      </c>
      <c r="B29" s="3" t="s">
        <v>85</v>
      </c>
      <c r="C29" s="5" t="s">
        <v>86</v>
      </c>
      <c r="AG29">
        <v>41.67</v>
      </c>
      <c r="AH29" s="1">
        <v>41.31</v>
      </c>
      <c r="AI29" s="1">
        <v>39.950000000000003</v>
      </c>
      <c r="AJ29" s="1">
        <v>39.9</v>
      </c>
      <c r="AK29" s="1">
        <v>37.5</v>
      </c>
    </row>
    <row r="30" spans="1:37" ht="14.5" x14ac:dyDescent="0.35">
      <c r="A30" s="3" t="s">
        <v>87</v>
      </c>
      <c r="B30" s="3" t="s">
        <v>88</v>
      </c>
      <c r="C30" s="5" t="s">
        <v>89</v>
      </c>
      <c r="AG30">
        <v>45.71</v>
      </c>
      <c r="AH30" s="1">
        <v>44.65</v>
      </c>
      <c r="AI30" s="1">
        <v>43.51</v>
      </c>
      <c r="AJ30" s="1">
        <v>44.2</v>
      </c>
      <c r="AK30" s="1">
        <v>42.1</v>
      </c>
    </row>
    <row r="31" spans="1:37" ht="14.5" x14ac:dyDescent="0.35">
      <c r="A31" s="3" t="s">
        <v>90</v>
      </c>
      <c r="B31" s="3" t="s">
        <v>91</v>
      </c>
      <c r="C31" s="5" t="s">
        <v>92</v>
      </c>
      <c r="AG31">
        <v>37.590000000000003</v>
      </c>
      <c r="AH31" s="1">
        <v>36.76</v>
      </c>
      <c r="AI31" s="1">
        <v>35.950000000000003</v>
      </c>
      <c r="AJ31" s="1">
        <v>35.6</v>
      </c>
      <c r="AK31" s="1">
        <v>34.1</v>
      </c>
    </row>
    <row r="32" spans="1:37" ht="14.5" x14ac:dyDescent="0.35">
      <c r="A32" s="3" t="s">
        <v>93</v>
      </c>
      <c r="B32" s="3" t="s">
        <v>94</v>
      </c>
      <c r="C32" s="5" t="s">
        <v>95</v>
      </c>
      <c r="AG32">
        <v>42.88</v>
      </c>
      <c r="AH32" s="1">
        <v>42.05</v>
      </c>
      <c r="AI32" s="1">
        <v>39.700000000000003</v>
      </c>
      <c r="AJ32" s="1">
        <v>40.200000000000003</v>
      </c>
      <c r="AK32" s="1">
        <v>34.299999999999997</v>
      </c>
    </row>
    <row r="33" spans="1:37" ht="14.5" x14ac:dyDescent="0.35">
      <c r="A33" s="3" t="s">
        <v>96</v>
      </c>
      <c r="B33" s="3" t="s">
        <v>97</v>
      </c>
      <c r="C33" s="5" t="s">
        <v>98</v>
      </c>
      <c r="AG33">
        <v>46.87</v>
      </c>
      <c r="AH33" s="1">
        <v>45.25</v>
      </c>
      <c r="AI33" s="1">
        <v>42.91</v>
      </c>
      <c r="AJ33" s="1">
        <v>44.1</v>
      </c>
      <c r="AK33" s="1">
        <v>40.6</v>
      </c>
    </row>
    <row r="34" spans="1:37" ht="14.5" x14ac:dyDescent="0.35">
      <c r="A34" s="3" t="s">
        <v>99</v>
      </c>
      <c r="B34" s="3" t="s">
        <v>100</v>
      </c>
      <c r="C34" s="5" t="s">
        <v>101</v>
      </c>
      <c r="AG34">
        <v>59.63</v>
      </c>
      <c r="AH34" s="1">
        <v>59.83</v>
      </c>
      <c r="AI34" s="1">
        <v>57.02</v>
      </c>
      <c r="AJ34" s="1">
        <v>58.4</v>
      </c>
      <c r="AK34" s="1">
        <v>56.9</v>
      </c>
    </row>
    <row r="35" spans="1:37" ht="14.5" x14ac:dyDescent="0.35">
      <c r="A35" s="3" t="s">
        <v>102</v>
      </c>
      <c r="B35" s="3" t="s">
        <v>103</v>
      </c>
      <c r="C35" s="5" t="s">
        <v>104</v>
      </c>
      <c r="AG35">
        <v>54.36</v>
      </c>
      <c r="AH35" s="1">
        <v>54.25</v>
      </c>
      <c r="AI35" s="1">
        <v>53.66</v>
      </c>
      <c r="AJ35" s="1">
        <v>55</v>
      </c>
      <c r="AK35" s="1">
        <v>55</v>
      </c>
    </row>
    <row r="36" spans="1:37" ht="14.5" hidden="1" x14ac:dyDescent="0.35">
      <c r="A36" s="3" t="s">
        <v>105</v>
      </c>
      <c r="B36" s="3" t="s">
        <v>106</v>
      </c>
      <c r="C36" s="3" t="s">
        <v>107</v>
      </c>
      <c r="AH36" s="1">
        <v>47.37</v>
      </c>
      <c r="AI36" s="1">
        <v>37.270000000000003</v>
      </c>
      <c r="AJ36" s="1">
        <v>37.299999999999997</v>
      </c>
      <c r="AK36" s="1">
        <v>35.6</v>
      </c>
    </row>
    <row r="37" spans="1:37" ht="14.5" x14ac:dyDescent="0.35">
      <c r="A37" s="3" t="s">
        <v>108</v>
      </c>
      <c r="B37" s="3" t="s">
        <v>109</v>
      </c>
      <c r="C37" s="5" t="s">
        <v>110</v>
      </c>
      <c r="AG37">
        <v>48.75</v>
      </c>
      <c r="AH37" s="1">
        <v>49.43</v>
      </c>
      <c r="AI37" s="1">
        <v>48.34</v>
      </c>
      <c r="AJ37" s="1">
        <v>49</v>
      </c>
      <c r="AK37" s="1">
        <v>42.8</v>
      </c>
    </row>
    <row r="38" spans="1:37" ht="14.5" x14ac:dyDescent="0.35">
      <c r="A38" s="3" t="s">
        <v>111</v>
      </c>
      <c r="B38" s="3" t="s">
        <v>112</v>
      </c>
      <c r="C38" s="5" t="s">
        <v>113</v>
      </c>
      <c r="AG38">
        <v>63.08</v>
      </c>
      <c r="AH38" s="1">
        <v>63.65</v>
      </c>
      <c r="AI38" s="1">
        <v>62.47</v>
      </c>
      <c r="AJ38" s="1">
        <v>63.1</v>
      </c>
      <c r="AK38" s="1">
        <v>61.6</v>
      </c>
    </row>
    <row r="39" spans="1:37" ht="14.5" x14ac:dyDescent="0.35">
      <c r="A39" s="3" t="s">
        <v>114</v>
      </c>
      <c r="B39" s="3" t="s">
        <v>115</v>
      </c>
      <c r="C39" s="5" t="s">
        <v>116</v>
      </c>
      <c r="AG39">
        <v>50.51</v>
      </c>
      <c r="AH39" s="1">
        <v>49.97</v>
      </c>
      <c r="AI39" s="1">
        <v>48.28</v>
      </c>
      <c r="AJ39" s="1">
        <v>49.9</v>
      </c>
      <c r="AK39" s="1">
        <v>50.2</v>
      </c>
    </row>
    <row r="40" spans="1:37" ht="14.5" x14ac:dyDescent="0.35">
      <c r="A40" s="3" t="s">
        <v>117</v>
      </c>
      <c r="B40" s="3" t="s">
        <v>118</v>
      </c>
      <c r="C40" s="5" t="s">
        <v>119</v>
      </c>
      <c r="AG40">
        <v>60.13</v>
      </c>
      <c r="AH40" s="1">
        <v>61.3</v>
      </c>
      <c r="AI40" s="1">
        <v>59.78</v>
      </c>
      <c r="AJ40" s="1">
        <v>59.8</v>
      </c>
      <c r="AK40" s="1">
        <v>59.7</v>
      </c>
    </row>
    <row r="41" spans="1:37" ht="14.5" x14ac:dyDescent="0.35">
      <c r="A41" s="3" t="s">
        <v>120</v>
      </c>
      <c r="B41" s="3" t="s">
        <v>121</v>
      </c>
      <c r="C41" s="5" t="s">
        <v>122</v>
      </c>
      <c r="AG41">
        <v>68.400000000000006</v>
      </c>
      <c r="AH41" s="1">
        <v>67.239999999999995</v>
      </c>
      <c r="AI41" s="1">
        <v>66.08</v>
      </c>
      <c r="AJ41" s="1">
        <v>65.5</v>
      </c>
      <c r="AK41" s="1">
        <v>64.599999999999994</v>
      </c>
    </row>
    <row r="42" spans="1:37" ht="14.5" x14ac:dyDescent="0.35">
      <c r="A42" s="3" t="s">
        <v>123</v>
      </c>
      <c r="B42" s="3" t="s">
        <v>124</v>
      </c>
      <c r="C42" s="5" t="s">
        <v>125</v>
      </c>
      <c r="AG42">
        <v>56.79</v>
      </c>
      <c r="AH42" s="1">
        <v>57.43</v>
      </c>
      <c r="AI42" s="1">
        <v>53.55</v>
      </c>
      <c r="AJ42" s="1">
        <v>53.4</v>
      </c>
      <c r="AK42" s="1">
        <v>50.2</v>
      </c>
    </row>
    <row r="43" spans="1:37" ht="14.5" x14ac:dyDescent="0.35">
      <c r="A43" s="3" t="s">
        <v>126</v>
      </c>
      <c r="B43" s="3" t="s">
        <v>127</v>
      </c>
      <c r="C43" s="5" t="s">
        <v>128</v>
      </c>
      <c r="AG43">
        <v>54.95</v>
      </c>
      <c r="AH43" s="1">
        <v>54.68</v>
      </c>
      <c r="AI43" s="1">
        <v>52.7</v>
      </c>
      <c r="AJ43" s="1">
        <v>54.5</v>
      </c>
      <c r="AK43" s="1">
        <v>53.6</v>
      </c>
    </row>
    <row r="44" spans="1:37" ht="14.5" x14ac:dyDescent="0.35">
      <c r="A44" s="3" t="s">
        <v>129</v>
      </c>
      <c r="B44" s="3" t="s">
        <v>130</v>
      </c>
      <c r="C44" s="5" t="s">
        <v>131</v>
      </c>
      <c r="AG44">
        <v>51.29</v>
      </c>
      <c r="AH44" s="1">
        <v>49.55</v>
      </c>
      <c r="AI44" s="1">
        <v>47.01</v>
      </c>
      <c r="AJ44" s="1">
        <v>47.5</v>
      </c>
      <c r="AK44" s="1">
        <v>47.2</v>
      </c>
    </row>
    <row r="45" spans="1:37" ht="14.5" hidden="1" x14ac:dyDescent="0.35">
      <c r="A45" s="3" t="s">
        <v>132</v>
      </c>
      <c r="B45" s="3" t="s">
        <v>133</v>
      </c>
      <c r="C45" s="3" t="s">
        <v>134</v>
      </c>
      <c r="AH45" s="1">
        <v>0</v>
      </c>
      <c r="AI45" s="1">
        <v>0</v>
      </c>
      <c r="AJ45" s="1">
        <v>0</v>
      </c>
      <c r="AK45" s="1">
        <v>0</v>
      </c>
    </row>
    <row r="46" spans="1:37" ht="14.5" hidden="1" x14ac:dyDescent="0.35">
      <c r="A46" s="3" t="s">
        <v>135</v>
      </c>
      <c r="B46" s="3" t="s">
        <v>136</v>
      </c>
      <c r="C46" s="3" t="s">
        <v>137</v>
      </c>
      <c r="AH46" s="1">
        <v>0</v>
      </c>
      <c r="AI46" s="1">
        <v>0</v>
      </c>
      <c r="AJ46" s="1">
        <v>0</v>
      </c>
      <c r="AK46" s="1">
        <v>0</v>
      </c>
    </row>
    <row r="47" spans="1:37" ht="14.5" hidden="1" x14ac:dyDescent="0.35">
      <c r="A47" s="3" t="s">
        <v>138</v>
      </c>
      <c r="B47" s="3" t="s">
        <v>139</v>
      </c>
      <c r="C47" s="3" t="s">
        <v>140</v>
      </c>
      <c r="AH47" s="1">
        <v>45.72</v>
      </c>
      <c r="AI47" s="1">
        <v>33.43</v>
      </c>
      <c r="AJ47" s="1">
        <v>34.1</v>
      </c>
      <c r="AK47" s="1">
        <v>28.08</v>
      </c>
    </row>
    <row r="48" spans="1:37" ht="14.5" hidden="1" x14ac:dyDescent="0.35">
      <c r="A48" s="3" t="s">
        <v>141</v>
      </c>
      <c r="B48" s="3" t="s">
        <v>142</v>
      </c>
      <c r="C48" s="3" t="s">
        <v>143</v>
      </c>
      <c r="AH48" s="1">
        <v>27.43</v>
      </c>
      <c r="AI48" s="1">
        <v>25.43</v>
      </c>
      <c r="AJ48" s="1">
        <v>22.09</v>
      </c>
      <c r="AK48" s="1">
        <v>23.09</v>
      </c>
    </row>
    <row r="49" spans="1:37" ht="14.5" hidden="1" x14ac:dyDescent="0.35">
      <c r="A49" s="3" t="s">
        <v>144</v>
      </c>
      <c r="B49" s="3" t="s">
        <v>145</v>
      </c>
      <c r="C49" s="3" t="s">
        <v>146</v>
      </c>
      <c r="AH49" s="1">
        <v>0</v>
      </c>
      <c r="AI49" s="1">
        <v>0</v>
      </c>
      <c r="AJ49" s="1">
        <v>0</v>
      </c>
      <c r="AK49" s="1">
        <v>0</v>
      </c>
    </row>
    <row r="50" spans="1:37" ht="14.5" hidden="1" x14ac:dyDescent="0.35">
      <c r="A50" s="3" t="s">
        <v>147</v>
      </c>
      <c r="B50" s="3" t="s">
        <v>148</v>
      </c>
      <c r="C50" s="3" t="s">
        <v>149</v>
      </c>
      <c r="AH50" s="1">
        <v>0</v>
      </c>
      <c r="AI50" s="1">
        <v>0</v>
      </c>
      <c r="AJ50" s="1">
        <v>0</v>
      </c>
      <c r="AK50" s="1">
        <v>0</v>
      </c>
    </row>
    <row r="51" spans="1:37" ht="14.5" hidden="1" x14ac:dyDescent="0.35">
      <c r="A51" s="3" t="s">
        <v>150</v>
      </c>
      <c r="B51" s="3" t="s">
        <v>151</v>
      </c>
      <c r="C51" s="3" t="s">
        <v>152</v>
      </c>
      <c r="AH51" s="1">
        <v>0</v>
      </c>
      <c r="AI51" s="1">
        <v>0</v>
      </c>
      <c r="AJ51" s="1">
        <v>0</v>
      </c>
      <c r="AK51" s="1">
        <v>0</v>
      </c>
    </row>
    <row r="52" spans="1:37" ht="14.5" hidden="1" x14ac:dyDescent="0.35">
      <c r="A52" s="3" t="s">
        <v>153</v>
      </c>
      <c r="B52" s="3" t="s">
        <v>154</v>
      </c>
      <c r="C52" s="3" t="s">
        <v>155</v>
      </c>
      <c r="AH52" s="1">
        <v>0</v>
      </c>
      <c r="AI52" s="1">
        <v>0</v>
      </c>
      <c r="AJ52" s="1">
        <v>0</v>
      </c>
      <c r="AK52" s="1">
        <v>0</v>
      </c>
    </row>
    <row r="53" spans="1:37" ht="14.5" hidden="1" x14ac:dyDescent="0.35">
      <c r="A53" s="3" t="s">
        <v>156</v>
      </c>
      <c r="B53" s="3" t="s">
        <v>157</v>
      </c>
      <c r="C53" s="3" t="s">
        <v>158</v>
      </c>
      <c r="AH53" s="1">
        <v>42.17</v>
      </c>
      <c r="AI53" s="1">
        <v>41.79</v>
      </c>
      <c r="AJ53" s="1">
        <v>43</v>
      </c>
      <c r="AK53" s="1">
        <v>42.1</v>
      </c>
    </row>
    <row r="54" spans="1:37" ht="14.5" hidden="1" x14ac:dyDescent="0.35">
      <c r="A54" s="3" t="s">
        <v>159</v>
      </c>
      <c r="B54" s="3" t="s">
        <v>160</v>
      </c>
      <c r="C54" s="3" t="s">
        <v>161</v>
      </c>
      <c r="AH54" s="1">
        <v>0</v>
      </c>
      <c r="AI54" s="1">
        <v>0</v>
      </c>
      <c r="AJ54" s="1">
        <v>0</v>
      </c>
      <c r="AK54" s="1">
        <v>0</v>
      </c>
    </row>
    <row r="55" spans="1:37" ht="14.5" hidden="1" x14ac:dyDescent="0.35">
      <c r="A55" s="3" t="s">
        <v>162</v>
      </c>
      <c r="B55" s="3" t="s">
        <v>163</v>
      </c>
      <c r="C55" s="3" t="s">
        <v>164</v>
      </c>
      <c r="AH55" s="1">
        <v>25.85</v>
      </c>
      <c r="AI55" s="1">
        <v>22.51</v>
      </c>
      <c r="AJ55" s="1">
        <v>24.03</v>
      </c>
      <c r="AK55" s="1">
        <v>20.059999999999999</v>
      </c>
    </row>
    <row r="56" spans="1:37" ht="14.5" hidden="1" x14ac:dyDescent="0.35">
      <c r="A56" s="3" t="s">
        <v>165</v>
      </c>
      <c r="B56" s="3" t="s">
        <v>166</v>
      </c>
      <c r="C56" s="3" t="s">
        <v>167</v>
      </c>
      <c r="AH56" s="1">
        <v>58.37</v>
      </c>
      <c r="AI56" s="1">
        <v>56.61</v>
      </c>
      <c r="AJ56" s="1">
        <v>57.8</v>
      </c>
      <c r="AK56" s="1">
        <v>57.3</v>
      </c>
    </row>
    <row r="57" spans="1:37" ht="14.5" hidden="1" x14ac:dyDescent="0.35">
      <c r="A57" s="3" t="s">
        <v>168</v>
      </c>
      <c r="B57" s="3" t="s">
        <v>169</v>
      </c>
      <c r="C57" s="3" t="s">
        <v>170</v>
      </c>
      <c r="AH57" s="1">
        <v>31.51</v>
      </c>
      <c r="AI57" s="1">
        <v>29.04</v>
      </c>
      <c r="AJ57" s="1">
        <v>28</v>
      </c>
      <c r="AK57" s="1">
        <v>25.07</v>
      </c>
    </row>
    <row r="58" spans="1:37" ht="14.5" hidden="1" x14ac:dyDescent="0.35">
      <c r="A58" s="3" t="s">
        <v>171</v>
      </c>
      <c r="B58" s="3" t="s">
        <v>172</v>
      </c>
      <c r="C58" s="3" t="s">
        <v>173</v>
      </c>
      <c r="AH58" s="1">
        <v>0</v>
      </c>
      <c r="AI58" s="1">
        <v>0</v>
      </c>
      <c r="AJ58" s="1">
        <v>0</v>
      </c>
      <c r="AK58" s="1">
        <v>0</v>
      </c>
    </row>
    <row r="59" spans="1:37" ht="14.5" x14ac:dyDescent="0.35">
      <c r="A59" s="3" t="s">
        <v>174</v>
      </c>
      <c r="B59" s="3" t="s">
        <v>175</v>
      </c>
      <c r="C59" s="5" t="s">
        <v>176</v>
      </c>
      <c r="AG59">
        <v>52.98</v>
      </c>
      <c r="AH59" s="1">
        <v>53.88</v>
      </c>
      <c r="AI59" s="1">
        <v>52.26</v>
      </c>
      <c r="AJ59" s="1">
        <v>53.1</v>
      </c>
      <c r="AK59" s="1">
        <v>50.8</v>
      </c>
    </row>
    <row r="60" spans="1:37" ht="14.5" hidden="1" x14ac:dyDescent="0.35">
      <c r="A60" s="3" t="s">
        <v>177</v>
      </c>
      <c r="B60" s="3" t="s">
        <v>178</v>
      </c>
      <c r="C60" s="3" t="s">
        <v>179</v>
      </c>
      <c r="AH60" s="1">
        <v>0</v>
      </c>
      <c r="AI60" s="1">
        <v>0</v>
      </c>
      <c r="AJ60" s="1">
        <v>0</v>
      </c>
      <c r="AK60" s="1">
        <v>0</v>
      </c>
    </row>
    <row r="61" spans="1:37" ht="14.5" hidden="1" x14ac:dyDescent="0.35">
      <c r="A61" s="3" t="s">
        <v>180</v>
      </c>
      <c r="B61" s="3" t="s">
        <v>181</v>
      </c>
      <c r="C61" s="3" t="s">
        <v>182</v>
      </c>
      <c r="AH61" s="1">
        <v>37.4</v>
      </c>
      <c r="AI61" s="1">
        <v>36.32</v>
      </c>
      <c r="AJ61" s="1">
        <v>35.6</v>
      </c>
      <c r="AK61" s="1">
        <v>31</v>
      </c>
    </row>
    <row r="62" spans="1:37" ht="14.5" hidden="1" x14ac:dyDescent="0.35">
      <c r="A62" s="3" t="s">
        <v>183</v>
      </c>
      <c r="B62" s="3" t="s">
        <v>184</v>
      </c>
      <c r="C62" s="3" t="s">
        <v>185</v>
      </c>
      <c r="AH62" s="1">
        <v>0</v>
      </c>
      <c r="AI62" s="1">
        <v>0</v>
      </c>
      <c r="AJ62" s="1">
        <v>0</v>
      </c>
      <c r="AK62" s="1">
        <v>0</v>
      </c>
    </row>
    <row r="63" spans="1:37" ht="14.5" hidden="1" x14ac:dyDescent="0.35">
      <c r="A63" s="3" t="s">
        <v>186</v>
      </c>
      <c r="B63" s="3" t="s">
        <v>187</v>
      </c>
      <c r="C63" s="3" t="s">
        <v>188</v>
      </c>
      <c r="AH63" s="1">
        <v>0</v>
      </c>
      <c r="AI63" s="1">
        <v>0</v>
      </c>
      <c r="AJ63" s="1">
        <v>0</v>
      </c>
      <c r="AK63" s="1">
        <v>0</v>
      </c>
    </row>
    <row r="64" spans="1:37" ht="14.5" hidden="1" x14ac:dyDescent="0.35">
      <c r="A64" s="3" t="s">
        <v>189</v>
      </c>
      <c r="B64" s="3" t="s">
        <v>190</v>
      </c>
      <c r="C64" s="3" t="s">
        <v>191</v>
      </c>
      <c r="AH64" s="1">
        <v>32.07</v>
      </c>
      <c r="AI64" s="1">
        <v>31.27</v>
      </c>
      <c r="AJ64" s="1">
        <v>32.6</v>
      </c>
      <c r="AK64" s="1">
        <v>27.05</v>
      </c>
    </row>
    <row r="65" spans="1:37" ht="14.5" hidden="1" x14ac:dyDescent="0.35">
      <c r="A65" s="3" t="s">
        <v>192</v>
      </c>
      <c r="B65" s="3" t="s">
        <v>193</v>
      </c>
      <c r="C65" s="3" t="s">
        <v>194</v>
      </c>
      <c r="AH65" s="1">
        <v>39.36</v>
      </c>
      <c r="AI65" s="1">
        <v>32.64</v>
      </c>
      <c r="AJ65" s="1">
        <v>31.4</v>
      </c>
      <c r="AK65" s="1">
        <v>26.06</v>
      </c>
    </row>
    <row r="66" spans="1:37" ht="14.5" hidden="1" x14ac:dyDescent="0.35">
      <c r="A66" s="3" t="s">
        <v>195</v>
      </c>
      <c r="B66" s="3" t="s">
        <v>196</v>
      </c>
      <c r="C66" s="3" t="s">
        <v>197</v>
      </c>
      <c r="AH66" s="1">
        <v>0</v>
      </c>
      <c r="AI66" s="1">
        <v>0</v>
      </c>
      <c r="AJ66" s="1">
        <v>0</v>
      </c>
      <c r="AK66" s="1">
        <v>0</v>
      </c>
    </row>
    <row r="67" spans="1:37" ht="14.5" hidden="1" x14ac:dyDescent="0.35">
      <c r="A67" s="3" t="s">
        <v>198</v>
      </c>
      <c r="B67" s="3" t="s">
        <v>199</v>
      </c>
      <c r="C67" s="3" t="s">
        <v>200</v>
      </c>
      <c r="AH67" s="1">
        <v>28.08</v>
      </c>
      <c r="AI67" s="1">
        <v>24.14</v>
      </c>
      <c r="AJ67" s="1">
        <v>24.08</v>
      </c>
      <c r="AK67" s="1">
        <v>19.079999999999998</v>
      </c>
    </row>
    <row r="68" spans="1:37" ht="14.5" hidden="1" x14ac:dyDescent="0.35">
      <c r="A68" s="3" t="s">
        <v>201</v>
      </c>
      <c r="B68" s="3" t="s">
        <v>202</v>
      </c>
      <c r="C68" s="3" t="s">
        <v>203</v>
      </c>
      <c r="AH68" s="1">
        <v>0</v>
      </c>
      <c r="AI68" s="1">
        <v>0</v>
      </c>
      <c r="AJ68" s="1">
        <v>0</v>
      </c>
      <c r="AK68" s="1">
        <v>0</v>
      </c>
    </row>
    <row r="69" spans="1:37" ht="14.5" hidden="1" x14ac:dyDescent="0.35">
      <c r="A69" s="3" t="s">
        <v>204</v>
      </c>
      <c r="B69" s="3" t="s">
        <v>205</v>
      </c>
      <c r="C69" s="3" t="s">
        <v>206</v>
      </c>
      <c r="AH69" s="1">
        <v>0</v>
      </c>
      <c r="AI69" s="1">
        <v>0</v>
      </c>
      <c r="AJ69" s="1">
        <v>0</v>
      </c>
      <c r="AK69" s="1">
        <v>0</v>
      </c>
    </row>
    <row r="70" spans="1:37" ht="14.5" hidden="1" x14ac:dyDescent="0.35">
      <c r="A70" s="3" t="s">
        <v>207</v>
      </c>
      <c r="B70" s="3" t="s">
        <v>208</v>
      </c>
      <c r="C70" s="3" t="s">
        <v>209</v>
      </c>
      <c r="AH70" s="1">
        <v>30.34</v>
      </c>
      <c r="AI70" s="1">
        <v>27.12</v>
      </c>
      <c r="AJ70" s="1">
        <v>28</v>
      </c>
      <c r="AK70" s="1">
        <v>24.04</v>
      </c>
    </row>
    <row r="71" spans="1:37" ht="14.5" hidden="1" x14ac:dyDescent="0.35">
      <c r="A71" s="3" t="s">
        <v>210</v>
      </c>
      <c r="B71" s="3" t="s">
        <v>211</v>
      </c>
      <c r="C71" s="3" t="s">
        <v>212</v>
      </c>
      <c r="AH71" s="1">
        <v>45.43</v>
      </c>
      <c r="AI71" s="1">
        <v>35.39</v>
      </c>
      <c r="AJ71" s="1">
        <v>35.4</v>
      </c>
      <c r="AK71" s="1">
        <v>30.03</v>
      </c>
    </row>
    <row r="72" spans="1:37" ht="14.5" x14ac:dyDescent="0.35">
      <c r="A72" s="3" t="s">
        <v>213</v>
      </c>
      <c r="B72" s="3" t="s">
        <v>214</v>
      </c>
      <c r="C72" s="5" t="s">
        <v>215</v>
      </c>
      <c r="AG72">
        <v>56.63</v>
      </c>
      <c r="AH72" s="1">
        <v>56.55</v>
      </c>
      <c r="AI72" s="1">
        <v>56.11</v>
      </c>
      <c r="AJ72" s="1">
        <v>59.3</v>
      </c>
      <c r="AK72" s="1">
        <v>57.8</v>
      </c>
    </row>
    <row r="73" spans="1:37" ht="14.5" x14ac:dyDescent="0.35">
      <c r="A73" s="3" t="s">
        <v>216</v>
      </c>
      <c r="B73" s="3" t="s">
        <v>217</v>
      </c>
      <c r="C73" s="5" t="s">
        <v>218</v>
      </c>
      <c r="AG73">
        <v>37.79</v>
      </c>
      <c r="AH73" s="1">
        <v>36.64</v>
      </c>
      <c r="AI73" s="1">
        <v>33.86</v>
      </c>
      <c r="AJ73" s="1">
        <v>35.1</v>
      </c>
      <c r="AK73" s="1">
        <v>34</v>
      </c>
    </row>
    <row r="74" spans="1:37" ht="14.5" hidden="1" x14ac:dyDescent="0.35">
      <c r="A74" s="3" t="s">
        <v>219</v>
      </c>
      <c r="B74" s="3" t="s">
        <v>220</v>
      </c>
      <c r="C74" s="3" t="s">
        <v>221</v>
      </c>
      <c r="AH74" s="1">
        <v>26.56</v>
      </c>
      <c r="AI74" s="1">
        <v>24.11</v>
      </c>
      <c r="AJ74" s="1">
        <v>25.04</v>
      </c>
      <c r="AK74" s="1">
        <v>20.03</v>
      </c>
    </row>
    <row r="75" spans="1:37" ht="14.5" hidden="1" x14ac:dyDescent="0.35">
      <c r="A75" s="3" t="s">
        <v>222</v>
      </c>
      <c r="B75" s="3" t="s">
        <v>223</v>
      </c>
      <c r="C75" s="3" t="s">
        <v>224</v>
      </c>
      <c r="AH75" s="1">
        <v>0</v>
      </c>
      <c r="AI75" s="1">
        <v>0</v>
      </c>
      <c r="AJ75" s="1">
        <v>0</v>
      </c>
      <c r="AK75" s="1">
        <v>0</v>
      </c>
    </row>
    <row r="76" spans="1:37" ht="14.5" hidden="1" x14ac:dyDescent="0.35">
      <c r="A76" s="3" t="s">
        <v>225</v>
      </c>
      <c r="B76" s="3" t="s">
        <v>226</v>
      </c>
      <c r="C76" s="3" t="s">
        <v>227</v>
      </c>
      <c r="AH76" s="1">
        <v>36.130000000000003</v>
      </c>
      <c r="AI76" s="1">
        <v>33.51</v>
      </c>
      <c r="AJ76" s="1">
        <v>34.5</v>
      </c>
      <c r="AK76" s="1">
        <v>28.07</v>
      </c>
    </row>
    <row r="77" spans="1:37" ht="14.5" hidden="1" x14ac:dyDescent="0.35">
      <c r="A77" s="3" t="s">
        <v>228</v>
      </c>
      <c r="B77" s="3" t="s">
        <v>229</v>
      </c>
      <c r="C77" s="3" t="s">
        <v>230</v>
      </c>
      <c r="AH77" s="1">
        <v>29.22</v>
      </c>
      <c r="AI77" s="1">
        <v>19.97</v>
      </c>
      <c r="AJ77" s="1">
        <v>21.09</v>
      </c>
      <c r="AK77" s="1">
        <v>18.010000000000002</v>
      </c>
    </row>
    <row r="78" spans="1:37" ht="14.5" hidden="1" x14ac:dyDescent="0.35">
      <c r="A78" s="3" t="s">
        <v>231</v>
      </c>
      <c r="B78" s="3" t="s">
        <v>232</v>
      </c>
      <c r="C78" s="3" t="s">
        <v>233</v>
      </c>
      <c r="AH78" s="1">
        <v>0</v>
      </c>
      <c r="AI78" s="1">
        <v>0</v>
      </c>
      <c r="AJ78" s="1">
        <v>0</v>
      </c>
      <c r="AK78" s="1">
        <v>0</v>
      </c>
    </row>
    <row r="79" spans="1:37" ht="14.5" hidden="1" x14ac:dyDescent="0.35">
      <c r="A79" s="3" t="s">
        <v>234</v>
      </c>
      <c r="B79" s="3" t="s">
        <v>235</v>
      </c>
      <c r="C79" s="3" t="s">
        <v>236</v>
      </c>
      <c r="AH79" s="1">
        <v>32.35</v>
      </c>
      <c r="AI79" s="1">
        <v>29.82</v>
      </c>
      <c r="AJ79" s="1">
        <v>28.02</v>
      </c>
      <c r="AK79" s="1">
        <v>22.02</v>
      </c>
    </row>
    <row r="80" spans="1:37" ht="14.5" hidden="1" x14ac:dyDescent="0.35">
      <c r="A80" s="3" t="s">
        <v>237</v>
      </c>
      <c r="B80" s="3" t="s">
        <v>238</v>
      </c>
      <c r="C80" s="3" t="s">
        <v>239</v>
      </c>
      <c r="AH80" s="1">
        <v>30.8</v>
      </c>
      <c r="AI80" s="1">
        <v>29.1</v>
      </c>
      <c r="AJ80" s="1">
        <v>29.06</v>
      </c>
      <c r="AK80" s="1">
        <v>27.07</v>
      </c>
    </row>
    <row r="81" spans="1:37" ht="14.5" x14ac:dyDescent="0.35">
      <c r="A81" s="3" t="s">
        <v>240</v>
      </c>
      <c r="B81" s="3" t="s">
        <v>241</v>
      </c>
      <c r="C81" s="5" t="s">
        <v>242</v>
      </c>
      <c r="AG81">
        <v>35.340000000000003</v>
      </c>
      <c r="AH81" s="1">
        <v>36.06</v>
      </c>
      <c r="AI81" s="1">
        <v>33.6</v>
      </c>
      <c r="AJ81" s="1">
        <v>34.5</v>
      </c>
      <c r="AK81" s="1">
        <v>31</v>
      </c>
    </row>
    <row r="82" spans="1:37" ht="14.5" hidden="1" x14ac:dyDescent="0.35">
      <c r="A82" s="3" t="s">
        <v>243</v>
      </c>
      <c r="B82" s="3" t="s">
        <v>244</v>
      </c>
      <c r="C82" s="3" t="s">
        <v>245</v>
      </c>
      <c r="AH82" s="1">
        <v>0</v>
      </c>
      <c r="AI82" s="1">
        <v>0</v>
      </c>
      <c r="AJ82" s="1">
        <v>0</v>
      </c>
      <c r="AK82" s="1">
        <v>0</v>
      </c>
    </row>
    <row r="83" spans="1:37" ht="14.5" hidden="1" x14ac:dyDescent="0.35">
      <c r="A83" s="3" t="s">
        <v>246</v>
      </c>
      <c r="B83" s="3" t="s">
        <v>247</v>
      </c>
      <c r="C83" s="3" t="s">
        <v>248</v>
      </c>
      <c r="AH83" s="1">
        <v>0</v>
      </c>
      <c r="AI83" s="1">
        <v>0</v>
      </c>
      <c r="AJ83" s="1">
        <v>0</v>
      </c>
      <c r="AK83" s="1">
        <v>0</v>
      </c>
    </row>
    <row r="84" spans="1:37" ht="14.5" hidden="1" x14ac:dyDescent="0.35">
      <c r="A84" s="3" t="s">
        <v>249</v>
      </c>
      <c r="B84" s="3" t="s">
        <v>250</v>
      </c>
      <c r="C84" s="3" t="s">
        <v>251</v>
      </c>
      <c r="AH84" s="1">
        <v>0</v>
      </c>
      <c r="AI84" s="1">
        <v>0</v>
      </c>
      <c r="AJ84" s="1">
        <v>0</v>
      </c>
      <c r="AK84" s="1">
        <v>0</v>
      </c>
    </row>
    <row r="85" spans="1:37" ht="14.5" hidden="1" x14ac:dyDescent="0.35">
      <c r="A85" s="3" t="s">
        <v>252</v>
      </c>
      <c r="B85" s="3" t="s">
        <v>253</v>
      </c>
      <c r="C85" s="3" t="s">
        <v>254</v>
      </c>
      <c r="AH85" s="1">
        <v>0</v>
      </c>
      <c r="AI85" s="1">
        <v>0</v>
      </c>
      <c r="AJ85" s="1">
        <v>0</v>
      </c>
      <c r="AK85" s="1">
        <v>0</v>
      </c>
    </row>
    <row r="86" spans="1:37" ht="14.5" hidden="1" x14ac:dyDescent="0.35">
      <c r="A86" s="3" t="s">
        <v>255</v>
      </c>
      <c r="B86" s="3" t="s">
        <v>256</v>
      </c>
      <c r="C86" s="3" t="s">
        <v>257</v>
      </c>
      <c r="AH86" s="1">
        <v>30.61</v>
      </c>
      <c r="AI86" s="1">
        <v>34.35</v>
      </c>
      <c r="AJ86" s="1">
        <v>35.200000000000003</v>
      </c>
      <c r="AK86" s="1">
        <v>34.4</v>
      </c>
    </row>
    <row r="87" spans="1:37" ht="14.5" hidden="1" x14ac:dyDescent="0.35">
      <c r="A87" s="3" t="s">
        <v>258</v>
      </c>
      <c r="B87" s="3" t="s">
        <v>259</v>
      </c>
      <c r="C87" s="3" t="s">
        <v>260</v>
      </c>
      <c r="AH87" s="1">
        <v>44.5</v>
      </c>
      <c r="AI87" s="1">
        <v>34.33</v>
      </c>
      <c r="AJ87" s="1">
        <v>35</v>
      </c>
      <c r="AK87" s="1">
        <v>32.299999999999997</v>
      </c>
    </row>
    <row r="88" spans="1:37" ht="14.5" hidden="1" x14ac:dyDescent="0.35">
      <c r="A88" s="3" t="s">
        <v>261</v>
      </c>
      <c r="B88" s="3" t="s">
        <v>262</v>
      </c>
      <c r="C88" s="3" t="s">
        <v>263</v>
      </c>
      <c r="AH88" s="1">
        <v>0</v>
      </c>
      <c r="AI88" s="1">
        <v>0</v>
      </c>
      <c r="AJ88" s="1">
        <v>0</v>
      </c>
      <c r="AK88" s="1">
        <v>0</v>
      </c>
    </row>
    <row r="89" spans="1:37" ht="14.5" hidden="1" x14ac:dyDescent="0.35">
      <c r="A89" s="3" t="s">
        <v>264</v>
      </c>
      <c r="B89" s="3" t="s">
        <v>265</v>
      </c>
      <c r="C89" s="3" t="s">
        <v>266</v>
      </c>
      <c r="AH89" s="1">
        <v>0</v>
      </c>
      <c r="AI89" s="1">
        <v>0</v>
      </c>
      <c r="AJ89" s="1">
        <v>0</v>
      </c>
      <c r="AK89" s="1">
        <v>0</v>
      </c>
    </row>
    <row r="90" spans="1:37" ht="14.5" hidden="1" x14ac:dyDescent="0.35">
      <c r="A90" s="3" t="s">
        <v>267</v>
      </c>
      <c r="B90" s="3" t="s">
        <v>268</v>
      </c>
      <c r="C90" s="3" t="s">
        <v>269</v>
      </c>
      <c r="AH90" s="1">
        <v>29.61</v>
      </c>
      <c r="AI90" s="1">
        <v>27.79</v>
      </c>
      <c r="AJ90" s="1">
        <v>28.03</v>
      </c>
      <c r="AK90" s="1">
        <v>27.04</v>
      </c>
    </row>
    <row r="91" spans="1:37" ht="14.5" hidden="1" x14ac:dyDescent="0.35">
      <c r="A91" s="3" t="s">
        <v>270</v>
      </c>
      <c r="B91" s="3" t="s">
        <v>271</v>
      </c>
      <c r="C91" s="3" t="s">
        <v>272</v>
      </c>
      <c r="AH91" s="1">
        <v>35.520000000000003</v>
      </c>
      <c r="AI91" s="1">
        <v>32.979999999999997</v>
      </c>
      <c r="AJ91" s="1">
        <v>32.299999999999997</v>
      </c>
      <c r="AK91" s="1">
        <v>31.01</v>
      </c>
    </row>
    <row r="92" spans="1:37" ht="14.5" hidden="1" x14ac:dyDescent="0.35">
      <c r="A92" s="3" t="s">
        <v>273</v>
      </c>
      <c r="B92" s="3" t="s">
        <v>274</v>
      </c>
      <c r="C92" s="3" t="s">
        <v>275</v>
      </c>
      <c r="AH92" s="1">
        <v>0</v>
      </c>
      <c r="AI92" s="1">
        <v>0</v>
      </c>
      <c r="AJ92" s="1">
        <v>0</v>
      </c>
      <c r="AK92" s="1">
        <v>0</v>
      </c>
    </row>
    <row r="93" spans="1:37" ht="14.5" hidden="1" x14ac:dyDescent="0.35">
      <c r="A93" s="3" t="s">
        <v>276</v>
      </c>
      <c r="B93" s="3" t="s">
        <v>277</v>
      </c>
      <c r="C93" s="3" t="s">
        <v>278</v>
      </c>
      <c r="AH93" s="1">
        <v>0</v>
      </c>
      <c r="AI93" s="1">
        <v>0</v>
      </c>
      <c r="AJ93" s="1">
        <v>0</v>
      </c>
      <c r="AK93" s="1">
        <v>0</v>
      </c>
    </row>
    <row r="94" spans="1:37" ht="14.5" hidden="1" x14ac:dyDescent="0.35">
      <c r="A94" s="3" t="s">
        <v>279</v>
      </c>
      <c r="B94" s="3" t="s">
        <v>280</v>
      </c>
      <c r="C94" s="3" t="s">
        <v>281</v>
      </c>
      <c r="AH94" s="1">
        <v>33</v>
      </c>
      <c r="AI94" s="1">
        <v>30.84</v>
      </c>
      <c r="AJ94" s="1">
        <v>31.07</v>
      </c>
      <c r="AK94" s="1">
        <v>29.2</v>
      </c>
    </row>
    <row r="95" spans="1:37" ht="14.5" hidden="1" x14ac:dyDescent="0.35">
      <c r="A95" s="3" t="s">
        <v>282</v>
      </c>
      <c r="B95" s="3" t="s">
        <v>283</v>
      </c>
      <c r="C95" s="3" t="s">
        <v>284</v>
      </c>
      <c r="AH95" s="1">
        <v>34.549999999999997</v>
      </c>
      <c r="AI95" s="1">
        <v>28.4</v>
      </c>
      <c r="AJ95" s="1">
        <v>29.09</v>
      </c>
      <c r="AK95" s="1">
        <v>29.2</v>
      </c>
    </row>
    <row r="96" spans="1:37" ht="14.5" hidden="1" x14ac:dyDescent="0.35">
      <c r="A96" s="3" t="s">
        <v>285</v>
      </c>
      <c r="B96" s="3" t="s">
        <v>286</v>
      </c>
      <c r="C96" s="3" t="s">
        <v>287</v>
      </c>
      <c r="AH96" s="1">
        <v>28.56</v>
      </c>
      <c r="AI96" s="1">
        <v>25.1</v>
      </c>
      <c r="AJ96" s="1">
        <v>25.01</v>
      </c>
      <c r="AK96" s="1">
        <v>22.07</v>
      </c>
    </row>
    <row r="97" spans="1:37" ht="14.5" hidden="1" x14ac:dyDescent="0.35">
      <c r="A97" s="3" t="s">
        <v>288</v>
      </c>
      <c r="B97" s="3" t="s">
        <v>289</v>
      </c>
      <c r="C97" s="3" t="s">
        <v>290</v>
      </c>
      <c r="AH97" s="1">
        <v>31.1</v>
      </c>
      <c r="AI97" s="1">
        <v>28.37</v>
      </c>
      <c r="AJ97" s="1">
        <v>28.08</v>
      </c>
      <c r="AK97" s="1">
        <v>28</v>
      </c>
    </row>
    <row r="98" spans="1:37" ht="14.5" hidden="1" x14ac:dyDescent="0.35">
      <c r="A98" s="3" t="s">
        <v>291</v>
      </c>
      <c r="B98" s="3" t="s">
        <v>292</v>
      </c>
      <c r="C98" s="3" t="s">
        <v>293</v>
      </c>
      <c r="AH98" s="1">
        <v>0</v>
      </c>
      <c r="AI98" s="1">
        <v>0</v>
      </c>
      <c r="AJ98" s="1">
        <v>0</v>
      </c>
      <c r="AK98" s="1">
        <v>0</v>
      </c>
    </row>
    <row r="99" spans="1:37" ht="14.5" hidden="1" x14ac:dyDescent="0.35">
      <c r="A99" s="3" t="s">
        <v>294</v>
      </c>
      <c r="B99" s="3" t="s">
        <v>295</v>
      </c>
      <c r="C99" s="3" t="s">
        <v>296</v>
      </c>
      <c r="AH99" s="1">
        <v>31.03</v>
      </c>
      <c r="AI99" s="1">
        <v>28.56</v>
      </c>
      <c r="AJ99" s="1">
        <v>28.06</v>
      </c>
      <c r="AK99" s="1">
        <v>24.07</v>
      </c>
    </row>
    <row r="100" spans="1:37" ht="14.5" hidden="1" x14ac:dyDescent="0.35">
      <c r="A100" s="3" t="s">
        <v>297</v>
      </c>
      <c r="B100" s="3" t="s">
        <v>298</v>
      </c>
      <c r="C100" s="3" t="s">
        <v>299</v>
      </c>
      <c r="AH100" s="1">
        <v>27.09</v>
      </c>
      <c r="AI100" s="1">
        <v>24.14</v>
      </c>
      <c r="AJ100" s="1">
        <v>26.04</v>
      </c>
      <c r="AK100" s="1">
        <v>22.07</v>
      </c>
    </row>
    <row r="101" spans="1:37" ht="14.5" hidden="1" x14ac:dyDescent="0.35">
      <c r="A101" s="3" t="s">
        <v>300</v>
      </c>
      <c r="B101" s="3" t="s">
        <v>301</v>
      </c>
      <c r="C101" s="3" t="s">
        <v>302</v>
      </c>
      <c r="AH101" s="1">
        <v>24.89</v>
      </c>
      <c r="AI101" s="1">
        <v>24.85</v>
      </c>
      <c r="AJ101" s="1">
        <v>25</v>
      </c>
      <c r="AK101" s="1">
        <v>19.09</v>
      </c>
    </row>
    <row r="102" spans="1:37" ht="14.5" hidden="1" x14ac:dyDescent="0.35">
      <c r="A102" s="3" t="s">
        <v>303</v>
      </c>
      <c r="B102" s="3" t="s">
        <v>304</v>
      </c>
      <c r="C102" s="3" t="s">
        <v>305</v>
      </c>
      <c r="AH102" s="1">
        <v>32.83</v>
      </c>
      <c r="AI102" s="1">
        <v>31.21</v>
      </c>
      <c r="AJ102" s="1">
        <v>30.07</v>
      </c>
      <c r="AK102" s="1">
        <v>27.09</v>
      </c>
    </row>
    <row r="103" spans="1:37" ht="14.5" hidden="1" x14ac:dyDescent="0.35">
      <c r="A103" s="3" t="s">
        <v>306</v>
      </c>
      <c r="B103" s="3" t="s">
        <v>307</v>
      </c>
      <c r="C103" s="3" t="s">
        <v>308</v>
      </c>
      <c r="AH103" s="1">
        <v>23</v>
      </c>
      <c r="AI103" s="1">
        <v>21.44</v>
      </c>
      <c r="AJ103" s="1">
        <v>22.09</v>
      </c>
      <c r="AK103" s="1">
        <v>0</v>
      </c>
    </row>
    <row r="104" spans="1:37" ht="14.5" hidden="1" x14ac:dyDescent="0.35">
      <c r="A104" s="3" t="s">
        <v>309</v>
      </c>
      <c r="B104" s="3" t="s">
        <v>310</v>
      </c>
      <c r="C104" s="3" t="s">
        <v>311</v>
      </c>
      <c r="AH104" s="1">
        <v>0</v>
      </c>
      <c r="AI104" s="1">
        <v>0</v>
      </c>
      <c r="AJ104" s="34">
        <v>0</v>
      </c>
      <c r="AK104" s="1">
        <v>0</v>
      </c>
    </row>
    <row r="105" spans="1:37" ht="14.5" hidden="1" x14ac:dyDescent="0.35">
      <c r="A105" s="3" t="s">
        <v>312</v>
      </c>
      <c r="B105" s="3" t="s">
        <v>313</v>
      </c>
      <c r="C105" s="3" t="s">
        <v>314</v>
      </c>
      <c r="AH105" s="1">
        <v>0</v>
      </c>
      <c r="AI105" s="1">
        <v>0</v>
      </c>
      <c r="AJ105" s="34">
        <v>0</v>
      </c>
      <c r="AK105" s="1">
        <v>0</v>
      </c>
    </row>
    <row r="106" spans="1:37" ht="14.5" hidden="1" x14ac:dyDescent="0.35">
      <c r="A106" s="3" t="s">
        <v>315</v>
      </c>
      <c r="B106" s="3" t="s">
        <v>316</v>
      </c>
      <c r="C106" s="3" t="s">
        <v>317</v>
      </c>
      <c r="AH106" s="1">
        <v>32.93</v>
      </c>
      <c r="AI106" s="1">
        <v>28.79</v>
      </c>
      <c r="AJ106" s="34">
        <v>31.2</v>
      </c>
      <c r="AK106" s="1">
        <v>29.01</v>
      </c>
    </row>
    <row r="107" spans="1:37" ht="14.5" hidden="1" x14ac:dyDescent="0.35">
      <c r="A107" s="3" t="s">
        <v>318</v>
      </c>
      <c r="B107" s="3" t="s">
        <v>319</v>
      </c>
      <c r="C107" s="3" t="s">
        <v>320</v>
      </c>
      <c r="AH107" s="1">
        <v>31.41</v>
      </c>
      <c r="AI107" s="1">
        <v>28.99</v>
      </c>
      <c r="AJ107" s="1">
        <v>29.06</v>
      </c>
      <c r="AK107" s="1">
        <v>28.05</v>
      </c>
    </row>
    <row r="108" spans="1:37" ht="14.5" hidden="1" x14ac:dyDescent="0.35">
      <c r="A108" s="3" t="s">
        <v>321</v>
      </c>
      <c r="B108" s="3" t="s">
        <v>322</v>
      </c>
      <c r="C108" s="3" t="s">
        <v>323</v>
      </c>
      <c r="AH108" s="1">
        <v>36.979999999999997</v>
      </c>
      <c r="AI108" s="1">
        <v>31.78</v>
      </c>
      <c r="AJ108" s="34">
        <v>32.4</v>
      </c>
      <c r="AK108" s="1">
        <v>27.09</v>
      </c>
    </row>
    <row r="109" spans="1:37" ht="14.5" hidden="1" x14ac:dyDescent="0.35">
      <c r="A109" s="3" t="s">
        <v>324</v>
      </c>
      <c r="B109" s="3" t="s">
        <v>325</v>
      </c>
      <c r="C109" s="3" t="s">
        <v>326</v>
      </c>
      <c r="AH109" s="1">
        <v>30.21</v>
      </c>
      <c r="AI109" s="1">
        <v>27.23</v>
      </c>
      <c r="AJ109" s="1">
        <v>28.04</v>
      </c>
      <c r="AK109" s="1">
        <v>21.05</v>
      </c>
    </row>
    <row r="110" spans="1:37" ht="14.5" hidden="1" x14ac:dyDescent="0.35">
      <c r="A110" s="3" t="s">
        <v>327</v>
      </c>
      <c r="B110" s="3" t="s">
        <v>328</v>
      </c>
      <c r="C110" s="3" t="s">
        <v>329</v>
      </c>
      <c r="AH110" s="1">
        <v>0</v>
      </c>
      <c r="AI110" s="1">
        <v>0</v>
      </c>
      <c r="AJ110" s="34">
        <v>0</v>
      </c>
      <c r="AK110" s="1">
        <v>0</v>
      </c>
    </row>
    <row r="111" spans="1:37" ht="14.5" hidden="1" x14ac:dyDescent="0.35">
      <c r="A111" s="3" t="s">
        <v>330</v>
      </c>
      <c r="B111" s="3" t="s">
        <v>331</v>
      </c>
      <c r="C111" s="3" t="s">
        <v>332</v>
      </c>
      <c r="AH111" s="1">
        <v>20.36</v>
      </c>
      <c r="AI111" s="1">
        <v>19.39</v>
      </c>
      <c r="AJ111" s="1">
        <v>19.079999999999998</v>
      </c>
      <c r="AK111" s="1">
        <v>15.08</v>
      </c>
    </row>
    <row r="112" spans="1:37" ht="14.5" hidden="1" x14ac:dyDescent="0.35">
      <c r="A112" s="3" t="s">
        <v>333</v>
      </c>
      <c r="B112" s="3" t="s">
        <v>334</v>
      </c>
      <c r="C112" s="3" t="s">
        <v>335</v>
      </c>
      <c r="AH112" s="1">
        <v>0</v>
      </c>
      <c r="AI112" s="1">
        <v>24.54</v>
      </c>
      <c r="AJ112" s="1">
        <v>27.04</v>
      </c>
      <c r="AK112" s="1">
        <v>25.03</v>
      </c>
    </row>
    <row r="113" spans="1:37" ht="14.5" hidden="1" x14ac:dyDescent="0.35">
      <c r="A113" s="3" t="s">
        <v>336</v>
      </c>
      <c r="B113" s="3" t="s">
        <v>337</v>
      </c>
      <c r="C113" s="3" t="s">
        <v>338</v>
      </c>
      <c r="AH113" s="1">
        <v>38.630000000000003</v>
      </c>
      <c r="AI113" s="1">
        <v>36.68</v>
      </c>
      <c r="AJ113" s="34">
        <v>37.200000000000003</v>
      </c>
      <c r="AK113" s="1">
        <v>34.9</v>
      </c>
    </row>
    <row r="114" spans="1:37" ht="14.5" hidden="1" x14ac:dyDescent="0.35">
      <c r="A114" s="3" t="s">
        <v>339</v>
      </c>
      <c r="B114" s="3" t="s">
        <v>340</v>
      </c>
      <c r="C114" s="3" t="s">
        <v>341</v>
      </c>
      <c r="AH114" s="1">
        <v>22.55</v>
      </c>
      <c r="AI114" s="1">
        <v>0</v>
      </c>
      <c r="AJ114" s="34">
        <v>0</v>
      </c>
      <c r="AK114" s="1">
        <v>18.010000000000002</v>
      </c>
    </row>
    <row r="115" spans="1:37" ht="14.5" hidden="1" x14ac:dyDescent="0.35">
      <c r="A115" s="3" t="s">
        <v>342</v>
      </c>
      <c r="B115" s="3" t="s">
        <v>343</v>
      </c>
      <c r="C115" s="3" t="s">
        <v>344</v>
      </c>
      <c r="AH115" s="1">
        <v>18.13</v>
      </c>
      <c r="AI115" s="1">
        <v>17.82</v>
      </c>
      <c r="AJ115" s="1">
        <v>17.079999999999998</v>
      </c>
      <c r="AK115" s="1">
        <v>14.06</v>
      </c>
    </row>
    <row r="116" spans="1:37" ht="14.5" hidden="1" x14ac:dyDescent="0.35">
      <c r="A116" s="3" t="s">
        <v>345</v>
      </c>
      <c r="B116" s="3" t="s">
        <v>346</v>
      </c>
      <c r="C116" s="3" t="s">
        <v>347</v>
      </c>
      <c r="AH116" s="1">
        <v>0</v>
      </c>
      <c r="AI116" s="1">
        <v>0</v>
      </c>
      <c r="AJ116" s="34">
        <v>0</v>
      </c>
      <c r="AK116" s="1">
        <v>0</v>
      </c>
    </row>
    <row r="117" spans="1:37" ht="14.5" hidden="1" x14ac:dyDescent="0.35">
      <c r="A117" s="3" t="s">
        <v>348</v>
      </c>
      <c r="B117" s="3" t="s">
        <v>349</v>
      </c>
      <c r="C117" s="3" t="s">
        <v>350</v>
      </c>
      <c r="AH117" s="1">
        <v>34.32</v>
      </c>
      <c r="AI117" s="1">
        <v>30.84</v>
      </c>
      <c r="AJ117" s="34">
        <v>32.200000000000003</v>
      </c>
      <c r="AK117" s="1">
        <v>29.2</v>
      </c>
    </row>
    <row r="118" spans="1:37" ht="14.5" hidden="1" x14ac:dyDescent="0.35">
      <c r="A118" s="3" t="s">
        <v>351</v>
      </c>
      <c r="B118" s="3" t="s">
        <v>352</v>
      </c>
      <c r="C118" s="3" t="s">
        <v>353</v>
      </c>
      <c r="AH118" s="1">
        <v>26.43</v>
      </c>
      <c r="AI118" s="1">
        <v>22.23</v>
      </c>
      <c r="AJ118" s="1">
        <v>23.09</v>
      </c>
      <c r="AK118" s="1">
        <v>18.079999999999998</v>
      </c>
    </row>
    <row r="119" spans="1:37" ht="14.5" hidden="1" x14ac:dyDescent="0.35">
      <c r="A119" s="3" t="s">
        <v>354</v>
      </c>
      <c r="B119" s="3" t="s">
        <v>355</v>
      </c>
      <c r="C119" s="3" t="s">
        <v>356</v>
      </c>
      <c r="AH119" s="1">
        <v>0</v>
      </c>
      <c r="AI119" s="1">
        <v>0</v>
      </c>
      <c r="AJ119" s="34">
        <v>0</v>
      </c>
      <c r="AK119" s="1">
        <v>0</v>
      </c>
    </row>
    <row r="120" spans="1:37" ht="14.5" hidden="1" x14ac:dyDescent="0.35">
      <c r="A120" s="3" t="s">
        <v>357</v>
      </c>
      <c r="B120" s="3" t="s">
        <v>358</v>
      </c>
      <c r="C120" s="3" t="s">
        <v>359</v>
      </c>
      <c r="AH120" s="1">
        <v>0</v>
      </c>
      <c r="AI120" s="1">
        <v>0</v>
      </c>
      <c r="AJ120" s="34">
        <v>0</v>
      </c>
      <c r="AK120" s="1">
        <v>0</v>
      </c>
    </row>
    <row r="121" spans="1:37" ht="14.5" hidden="1" x14ac:dyDescent="0.35">
      <c r="A121" s="3" t="s">
        <v>360</v>
      </c>
      <c r="B121" s="3" t="s">
        <v>361</v>
      </c>
      <c r="C121" s="3" t="s">
        <v>362</v>
      </c>
      <c r="AH121" s="1">
        <v>0</v>
      </c>
      <c r="AI121" s="1">
        <v>0</v>
      </c>
      <c r="AJ121" s="34">
        <v>0</v>
      </c>
      <c r="AK121" s="1">
        <v>0</v>
      </c>
    </row>
    <row r="122" spans="1:37" ht="14.5" hidden="1" x14ac:dyDescent="0.35">
      <c r="A122" s="3" t="s">
        <v>363</v>
      </c>
      <c r="B122" s="3" t="s">
        <v>364</v>
      </c>
      <c r="C122" s="3" t="s">
        <v>365</v>
      </c>
      <c r="AH122" s="1">
        <v>25.48</v>
      </c>
      <c r="AI122" s="1">
        <v>22.95</v>
      </c>
      <c r="AJ122" s="1">
        <v>22.08</v>
      </c>
      <c r="AK122" s="1">
        <v>17.03</v>
      </c>
    </row>
    <row r="123" spans="1:37" ht="14.5" hidden="1" x14ac:dyDescent="0.35">
      <c r="A123" s="3" t="s">
        <v>366</v>
      </c>
      <c r="B123" s="3" t="s">
        <v>367</v>
      </c>
      <c r="C123" s="3" t="s">
        <v>368</v>
      </c>
      <c r="AH123" s="1">
        <v>0</v>
      </c>
      <c r="AI123" s="1">
        <v>0</v>
      </c>
      <c r="AJ123" s="34">
        <v>0</v>
      </c>
      <c r="AK123" s="1">
        <v>0</v>
      </c>
    </row>
    <row r="124" spans="1:37" ht="14.5" hidden="1" x14ac:dyDescent="0.35">
      <c r="A124" s="3" t="s">
        <v>369</v>
      </c>
      <c r="B124" s="3" t="s">
        <v>370</v>
      </c>
      <c r="C124" s="3" t="s">
        <v>371</v>
      </c>
      <c r="AH124" s="1">
        <v>0</v>
      </c>
      <c r="AI124" s="1">
        <v>0</v>
      </c>
      <c r="AJ124" s="34">
        <v>0</v>
      </c>
      <c r="AK124" s="1">
        <v>0</v>
      </c>
    </row>
    <row r="125" spans="1:37" ht="14.5" hidden="1" x14ac:dyDescent="0.35">
      <c r="A125" s="3" t="s">
        <v>372</v>
      </c>
      <c r="B125" s="3" t="s">
        <v>373</v>
      </c>
      <c r="C125" s="3" t="s">
        <v>374</v>
      </c>
      <c r="AH125" s="1">
        <v>0</v>
      </c>
      <c r="AI125" s="1">
        <v>0</v>
      </c>
      <c r="AJ125" s="34">
        <v>0</v>
      </c>
      <c r="AK125" s="1">
        <v>0</v>
      </c>
    </row>
    <row r="126" spans="1:37" ht="14.5" hidden="1" x14ac:dyDescent="0.35">
      <c r="A126" s="3" t="s">
        <v>375</v>
      </c>
      <c r="B126" s="3" t="s">
        <v>376</v>
      </c>
      <c r="C126" s="3" t="s">
        <v>377</v>
      </c>
      <c r="AH126" s="1">
        <v>25.6</v>
      </c>
      <c r="AI126" s="1">
        <v>20.54</v>
      </c>
      <c r="AJ126" s="34">
        <v>20</v>
      </c>
      <c r="AK126" s="1">
        <v>15.07</v>
      </c>
    </row>
    <row r="127" spans="1:37" ht="14.5" hidden="1" x14ac:dyDescent="0.35">
      <c r="A127" s="3" t="s">
        <v>378</v>
      </c>
      <c r="B127" s="3" t="s">
        <v>379</v>
      </c>
      <c r="C127" s="3" t="s">
        <v>380</v>
      </c>
      <c r="AH127" s="1">
        <v>28.38</v>
      </c>
      <c r="AI127" s="1">
        <v>24.51</v>
      </c>
      <c r="AJ127" s="1">
        <v>24.05</v>
      </c>
      <c r="AK127" s="1">
        <v>21.01</v>
      </c>
    </row>
    <row r="128" spans="1:37" ht="14.5" hidden="1" x14ac:dyDescent="0.35">
      <c r="A128" s="3" t="s">
        <v>381</v>
      </c>
      <c r="B128" s="3" t="s">
        <v>382</v>
      </c>
      <c r="C128" s="3" t="s">
        <v>383</v>
      </c>
      <c r="AH128" s="1">
        <v>23.3</v>
      </c>
      <c r="AI128" s="1">
        <v>20</v>
      </c>
      <c r="AJ128" s="1">
        <v>20.05</v>
      </c>
      <c r="AK128" s="1">
        <v>15.03</v>
      </c>
    </row>
    <row r="129" spans="1:37" ht="14.5" hidden="1" x14ac:dyDescent="0.35">
      <c r="A129" s="3" t="s">
        <v>384</v>
      </c>
      <c r="B129" s="3" t="s">
        <v>385</v>
      </c>
      <c r="C129" s="3" t="s">
        <v>386</v>
      </c>
      <c r="AH129" s="1">
        <v>0</v>
      </c>
      <c r="AI129" s="1">
        <v>0</v>
      </c>
      <c r="AJ129" s="34">
        <v>0</v>
      </c>
      <c r="AK129" s="1">
        <v>0</v>
      </c>
    </row>
    <row r="130" spans="1:37" ht="14.5" hidden="1" x14ac:dyDescent="0.35">
      <c r="A130" s="3" t="s">
        <v>387</v>
      </c>
      <c r="B130" s="3" t="s">
        <v>388</v>
      </c>
      <c r="C130" s="3" t="s">
        <v>389</v>
      </c>
      <c r="AH130" s="1">
        <v>42.68</v>
      </c>
      <c r="AI130" s="1">
        <v>42.42</v>
      </c>
      <c r="AJ130" s="34">
        <v>41.9</v>
      </c>
      <c r="AK130" s="1">
        <v>38.700000000000003</v>
      </c>
    </row>
    <row r="131" spans="1:37" ht="14.5" hidden="1" x14ac:dyDescent="0.35">
      <c r="A131" s="3" t="s">
        <v>390</v>
      </c>
      <c r="B131" s="3" t="s">
        <v>391</v>
      </c>
      <c r="C131" s="3" t="s">
        <v>392</v>
      </c>
      <c r="AH131" s="1">
        <v>0</v>
      </c>
      <c r="AI131" s="1">
        <v>0</v>
      </c>
      <c r="AJ131" s="34">
        <v>0</v>
      </c>
      <c r="AK131" s="1">
        <v>0</v>
      </c>
    </row>
    <row r="132" spans="1:37" ht="14.5" hidden="1" x14ac:dyDescent="0.35">
      <c r="A132" s="3" t="s">
        <v>393</v>
      </c>
      <c r="B132" s="3" t="s">
        <v>394</v>
      </c>
      <c r="C132" s="3" t="s">
        <v>395</v>
      </c>
      <c r="AH132" s="1">
        <v>28.45</v>
      </c>
      <c r="AI132" s="1">
        <v>23.78</v>
      </c>
      <c r="AJ132" s="1">
        <v>25.01</v>
      </c>
      <c r="AK132" s="1">
        <v>24.02</v>
      </c>
    </row>
    <row r="133" spans="1:37" ht="14.5" hidden="1" x14ac:dyDescent="0.35">
      <c r="A133" s="3" t="s">
        <v>396</v>
      </c>
      <c r="B133" s="3" t="s">
        <v>397</v>
      </c>
      <c r="C133" s="3" t="s">
        <v>398</v>
      </c>
      <c r="AH133" s="1">
        <v>26.63</v>
      </c>
      <c r="AI133" s="1">
        <v>25.57</v>
      </c>
      <c r="AJ133" s="1">
        <v>25.06</v>
      </c>
      <c r="AK133" s="1">
        <v>19.04</v>
      </c>
    </row>
    <row r="134" spans="1:37" ht="14.5" hidden="1" x14ac:dyDescent="0.35">
      <c r="A134" s="3" t="s">
        <v>399</v>
      </c>
      <c r="B134" s="3" t="s">
        <v>400</v>
      </c>
      <c r="C134" s="3" t="s">
        <v>401</v>
      </c>
      <c r="AH134" s="1">
        <v>18.54</v>
      </c>
      <c r="AI134" s="1">
        <v>18.54</v>
      </c>
      <c r="AJ134" s="1">
        <v>19.03</v>
      </c>
      <c r="AK134" s="1">
        <v>15.01</v>
      </c>
    </row>
    <row r="135" spans="1:37" ht="14.5" hidden="1" x14ac:dyDescent="0.35">
      <c r="A135" s="3" t="s">
        <v>402</v>
      </c>
      <c r="B135" s="3" t="s">
        <v>403</v>
      </c>
      <c r="C135" s="3" t="s">
        <v>404</v>
      </c>
      <c r="AH135" s="1">
        <v>26.83</v>
      </c>
      <c r="AI135" s="1">
        <v>23.75</v>
      </c>
      <c r="AJ135" s="1">
        <v>23.03</v>
      </c>
      <c r="AK135" s="1">
        <v>19.09</v>
      </c>
    </row>
    <row r="136" spans="1:37" ht="14.5" hidden="1" x14ac:dyDescent="0.35">
      <c r="A136" s="3" t="s">
        <v>405</v>
      </c>
      <c r="B136" s="3" t="s">
        <v>406</v>
      </c>
      <c r="C136" s="3" t="s">
        <v>407</v>
      </c>
      <c r="AH136" s="1">
        <v>33.86</v>
      </c>
      <c r="AI136" s="1">
        <v>30.81</v>
      </c>
      <c r="AJ136" s="1">
        <v>31.05</v>
      </c>
      <c r="AK136" s="1">
        <v>32.9</v>
      </c>
    </row>
    <row r="137" spans="1:37" ht="14.5" hidden="1" x14ac:dyDescent="0.35">
      <c r="A137" s="3" t="s">
        <v>408</v>
      </c>
      <c r="B137" s="3" t="s">
        <v>409</v>
      </c>
      <c r="C137" s="3" t="s">
        <v>410</v>
      </c>
      <c r="AH137" s="1">
        <v>25.55</v>
      </c>
      <c r="AI137" s="1">
        <v>21.24</v>
      </c>
      <c r="AJ137" s="34">
        <v>21</v>
      </c>
      <c r="AK137" s="1">
        <v>17.8</v>
      </c>
    </row>
    <row r="138" spans="1:37" ht="14.5" hidden="1" x14ac:dyDescent="0.35">
      <c r="A138" s="3" t="s">
        <v>411</v>
      </c>
      <c r="B138" s="3" t="s">
        <v>412</v>
      </c>
      <c r="C138" s="3" t="s">
        <v>413</v>
      </c>
      <c r="AH138" s="1">
        <v>27.3</v>
      </c>
      <c r="AI138" s="1">
        <v>25.06</v>
      </c>
      <c r="AJ138" s="1">
        <v>23.09</v>
      </c>
      <c r="AK138" s="1">
        <v>18.07</v>
      </c>
    </row>
    <row r="139" spans="1:37" ht="14.5" hidden="1" x14ac:dyDescent="0.35">
      <c r="A139" s="3" t="s">
        <v>414</v>
      </c>
      <c r="B139" s="3" t="s">
        <v>415</v>
      </c>
      <c r="C139" s="3" t="s">
        <v>416</v>
      </c>
      <c r="AH139" s="1">
        <v>0</v>
      </c>
      <c r="AI139" s="1">
        <v>0</v>
      </c>
      <c r="AJ139" s="34">
        <v>0</v>
      </c>
      <c r="AK139" s="1">
        <v>0</v>
      </c>
    </row>
    <row r="140" spans="1:37" ht="14.5" hidden="1" x14ac:dyDescent="0.35">
      <c r="A140" s="3" t="s">
        <v>417</v>
      </c>
      <c r="B140" s="3" t="s">
        <v>418</v>
      </c>
      <c r="C140" s="3" t="s">
        <v>419</v>
      </c>
      <c r="AH140" s="1">
        <v>0</v>
      </c>
      <c r="AI140" s="1">
        <v>0</v>
      </c>
      <c r="AJ140" s="34">
        <v>0</v>
      </c>
      <c r="AK140" s="1">
        <v>0</v>
      </c>
    </row>
    <row r="141" spans="1:37" ht="14.5" hidden="1" x14ac:dyDescent="0.35">
      <c r="A141" s="3" t="s">
        <v>420</v>
      </c>
      <c r="B141" s="3" t="s">
        <v>421</v>
      </c>
      <c r="C141" s="3" t="s">
        <v>422</v>
      </c>
      <c r="AH141" s="1">
        <v>28.54</v>
      </c>
      <c r="AI141" s="1">
        <v>26.02</v>
      </c>
      <c r="AJ141" s="1">
        <v>25.01</v>
      </c>
      <c r="AK141" s="1">
        <v>0</v>
      </c>
    </row>
    <row r="142" spans="1:37" ht="14.5" hidden="1" x14ac:dyDescent="0.35">
      <c r="A142" s="3" t="s">
        <v>423</v>
      </c>
      <c r="B142" s="3" t="s">
        <v>424</v>
      </c>
      <c r="C142" s="3" t="s">
        <v>425</v>
      </c>
      <c r="AH142" s="1">
        <v>24.16</v>
      </c>
      <c r="AI142" s="1">
        <v>18.059999999999999</v>
      </c>
      <c r="AJ142" s="1">
        <v>18.059999999999999</v>
      </c>
      <c r="AK142" s="1">
        <v>16.03</v>
      </c>
    </row>
    <row r="143" spans="1:37" ht="14.5" hidden="1" x14ac:dyDescent="0.35">
      <c r="A143" s="3" t="s">
        <v>426</v>
      </c>
      <c r="B143" s="3" t="s">
        <v>427</v>
      </c>
      <c r="C143" s="3" t="s">
        <v>428</v>
      </c>
      <c r="AH143" s="1">
        <v>0</v>
      </c>
      <c r="AI143" s="1">
        <v>0</v>
      </c>
      <c r="AJ143" s="34">
        <v>0</v>
      </c>
      <c r="AK143" s="1">
        <v>0</v>
      </c>
    </row>
    <row r="144" spans="1:37" ht="14.5" hidden="1" x14ac:dyDescent="0.35">
      <c r="A144" s="3" t="s">
        <v>429</v>
      </c>
      <c r="B144" s="3" t="s">
        <v>430</v>
      </c>
      <c r="C144" s="3" t="s">
        <v>431</v>
      </c>
      <c r="AH144" s="1">
        <v>22.87</v>
      </c>
      <c r="AI144" s="1">
        <v>18.7</v>
      </c>
      <c r="AJ144" s="1">
        <v>19.07</v>
      </c>
      <c r="AK144" s="1">
        <v>15</v>
      </c>
    </row>
    <row r="145" spans="1:37" ht="14.5" hidden="1" x14ac:dyDescent="0.35">
      <c r="A145" s="3" t="s">
        <v>432</v>
      </c>
      <c r="B145" s="3" t="s">
        <v>433</v>
      </c>
      <c r="C145" s="3" t="s">
        <v>434</v>
      </c>
      <c r="AH145" s="1">
        <v>19.5</v>
      </c>
      <c r="AI145" s="1">
        <v>17.32</v>
      </c>
      <c r="AJ145" s="1">
        <v>16.07</v>
      </c>
      <c r="AK145" s="1">
        <v>11.06</v>
      </c>
    </row>
    <row r="146" spans="1:37" ht="14.5" hidden="1" x14ac:dyDescent="0.35">
      <c r="A146" s="3" t="s">
        <v>435</v>
      </c>
      <c r="B146" s="3" t="s">
        <v>436</v>
      </c>
      <c r="C146" s="3" t="s">
        <v>437</v>
      </c>
      <c r="AH146" s="1">
        <v>0</v>
      </c>
      <c r="AI146" s="1">
        <v>0</v>
      </c>
      <c r="AJ146" s="34">
        <v>0</v>
      </c>
      <c r="AK146" s="1">
        <v>0</v>
      </c>
    </row>
    <row r="147" spans="1:37" ht="14.5" hidden="1" x14ac:dyDescent="0.35">
      <c r="A147" s="3" t="s">
        <v>438</v>
      </c>
      <c r="B147" s="3" t="s">
        <v>439</v>
      </c>
      <c r="C147" s="3" t="s">
        <v>440</v>
      </c>
      <c r="AH147" s="1">
        <v>31.13</v>
      </c>
      <c r="AI147" s="1">
        <v>26.13</v>
      </c>
      <c r="AJ147" s="1">
        <v>27.05</v>
      </c>
      <c r="AK147" s="1">
        <v>22.07</v>
      </c>
    </row>
    <row r="148" spans="1:37" ht="14.5" hidden="1" x14ac:dyDescent="0.35">
      <c r="A148" s="3" t="s">
        <v>441</v>
      </c>
      <c r="B148" s="3" t="s">
        <v>442</v>
      </c>
      <c r="C148" s="3" t="s">
        <v>443</v>
      </c>
      <c r="AH148" s="1">
        <v>0</v>
      </c>
      <c r="AI148" s="1">
        <v>27.12</v>
      </c>
      <c r="AJ148" s="1">
        <v>20.02</v>
      </c>
      <c r="AK148" s="1">
        <v>17.04</v>
      </c>
    </row>
    <row r="149" spans="1:37" ht="14.5" hidden="1" x14ac:dyDescent="0.35">
      <c r="A149" s="3" t="s">
        <v>444</v>
      </c>
      <c r="B149" s="3" t="s">
        <v>445</v>
      </c>
      <c r="C149" s="3" t="s">
        <v>446</v>
      </c>
      <c r="AH149" s="1">
        <v>30.98</v>
      </c>
      <c r="AI149" s="1">
        <v>26.5</v>
      </c>
      <c r="AJ149" s="1">
        <v>29.04</v>
      </c>
      <c r="AK149" s="1">
        <v>26.08</v>
      </c>
    </row>
    <row r="150" spans="1:37" ht="14.5" hidden="1" x14ac:dyDescent="0.35">
      <c r="A150" s="3" t="s">
        <v>447</v>
      </c>
      <c r="B150" s="3" t="s">
        <v>448</v>
      </c>
      <c r="C150" s="3" t="s">
        <v>449</v>
      </c>
      <c r="AH150" s="1">
        <v>0</v>
      </c>
      <c r="AI150" s="1">
        <v>0</v>
      </c>
      <c r="AJ150" s="34">
        <v>0</v>
      </c>
      <c r="AK150" s="1">
        <v>0</v>
      </c>
    </row>
    <row r="151" spans="1:37" ht="14.5" hidden="1" x14ac:dyDescent="0.35">
      <c r="A151" s="3" t="s">
        <v>450</v>
      </c>
      <c r="B151" s="3" t="s">
        <v>451</v>
      </c>
      <c r="C151" s="3" t="s">
        <v>452</v>
      </c>
      <c r="AH151" s="1">
        <v>17.649999999999999</v>
      </c>
      <c r="AI151" s="1">
        <v>0</v>
      </c>
      <c r="AJ151" s="34">
        <v>0</v>
      </c>
      <c r="AK151" s="1">
        <v>0</v>
      </c>
    </row>
    <row r="152" spans="1:37" ht="14.5" hidden="1" x14ac:dyDescent="0.35">
      <c r="A152" s="3" t="s">
        <v>453</v>
      </c>
      <c r="B152" s="3" t="s">
        <v>454</v>
      </c>
      <c r="C152" s="3" t="s">
        <v>455</v>
      </c>
      <c r="AH152" s="1">
        <v>23.9</v>
      </c>
      <c r="AI152" s="1">
        <v>19.98</v>
      </c>
      <c r="AJ152" s="1">
        <v>19.07</v>
      </c>
      <c r="AK152" s="1">
        <v>15.01</v>
      </c>
    </row>
    <row r="153" spans="1:37" ht="14.5" hidden="1" x14ac:dyDescent="0.35">
      <c r="A153" s="3" t="s">
        <v>456</v>
      </c>
      <c r="B153" s="3" t="s">
        <v>457</v>
      </c>
      <c r="C153" s="3" t="s">
        <v>458</v>
      </c>
      <c r="AH153" s="1">
        <v>26.59</v>
      </c>
      <c r="AI153" s="1">
        <v>21.46</v>
      </c>
      <c r="AJ153" s="1">
        <v>22.08</v>
      </c>
      <c r="AK153" s="1">
        <v>20.05</v>
      </c>
    </row>
    <row r="154" spans="1:37" ht="14.5" hidden="1" x14ac:dyDescent="0.35">
      <c r="A154" s="3" t="s">
        <v>459</v>
      </c>
      <c r="B154" s="3" t="s">
        <v>460</v>
      </c>
      <c r="C154" s="3" t="s">
        <v>461</v>
      </c>
      <c r="AH154" s="1">
        <v>23.98</v>
      </c>
      <c r="AI154" s="1">
        <v>19.48</v>
      </c>
      <c r="AJ154" s="1">
        <v>19.09</v>
      </c>
      <c r="AK154" s="1">
        <v>16.07</v>
      </c>
    </row>
    <row r="155" spans="1:37" ht="14.5" hidden="1" x14ac:dyDescent="0.35">
      <c r="A155" s="3" t="s">
        <v>462</v>
      </c>
      <c r="B155" s="3" t="s">
        <v>463</v>
      </c>
      <c r="C155" s="3" t="s">
        <v>464</v>
      </c>
      <c r="AH155" s="1">
        <v>20.420000000000002</v>
      </c>
      <c r="AI155" s="1">
        <v>18.13</v>
      </c>
      <c r="AJ155" s="34">
        <v>18</v>
      </c>
      <c r="AK155" s="1">
        <v>14.06</v>
      </c>
    </row>
    <row r="156" spans="1:37" ht="14.5" hidden="1" x14ac:dyDescent="0.35">
      <c r="A156" s="3" t="s">
        <v>465</v>
      </c>
      <c r="B156" s="3" t="s">
        <v>466</v>
      </c>
      <c r="C156" s="3" t="s">
        <v>467</v>
      </c>
      <c r="AH156" s="1">
        <v>36.29</v>
      </c>
      <c r="AI156" s="1">
        <v>33.409999999999997</v>
      </c>
      <c r="AJ156" s="34">
        <v>34.200000000000003</v>
      </c>
      <c r="AK156" s="1">
        <v>28</v>
      </c>
    </row>
    <row r="157" spans="1:37" ht="14.5" hidden="1" x14ac:dyDescent="0.35">
      <c r="A157" s="3" t="s">
        <v>468</v>
      </c>
      <c r="B157" s="3" t="s">
        <v>469</v>
      </c>
      <c r="C157" s="3" t="s">
        <v>470</v>
      </c>
      <c r="AH157" s="1">
        <v>36.18</v>
      </c>
      <c r="AI157" s="1">
        <v>35.19</v>
      </c>
      <c r="AJ157" s="34">
        <v>35.299999999999997</v>
      </c>
      <c r="AK157" s="1">
        <v>30.07</v>
      </c>
    </row>
    <row r="158" spans="1:37" ht="14.5" hidden="1" x14ac:dyDescent="0.35">
      <c r="A158" s="3" t="s">
        <v>471</v>
      </c>
      <c r="B158" s="3" t="s">
        <v>472</v>
      </c>
      <c r="C158" s="3" t="s">
        <v>473</v>
      </c>
      <c r="AH158" s="1">
        <v>24.03</v>
      </c>
      <c r="AI158" s="1">
        <v>19.149999999999999</v>
      </c>
      <c r="AJ158" s="1">
        <v>19.05</v>
      </c>
      <c r="AK158" s="1">
        <v>14.02</v>
      </c>
    </row>
    <row r="159" spans="1:37" ht="14.5" hidden="1" x14ac:dyDescent="0.35">
      <c r="A159" s="3" t="s">
        <v>474</v>
      </c>
      <c r="B159" s="3" t="s">
        <v>475</v>
      </c>
      <c r="C159" s="3" t="s">
        <v>476</v>
      </c>
      <c r="AH159" s="1">
        <v>31.63</v>
      </c>
      <c r="AI159" s="1">
        <v>28.97</v>
      </c>
      <c r="AJ159" s="1">
        <v>29.03</v>
      </c>
      <c r="AK159" s="1">
        <v>28.08</v>
      </c>
    </row>
    <row r="160" spans="1:37" ht="14.5" hidden="1" x14ac:dyDescent="0.35">
      <c r="A160" s="3" t="s">
        <v>477</v>
      </c>
      <c r="B160" s="3" t="s">
        <v>478</v>
      </c>
      <c r="C160" s="3" t="s">
        <v>479</v>
      </c>
      <c r="AH160" s="1">
        <v>24.85</v>
      </c>
      <c r="AI160" s="1">
        <v>24.35</v>
      </c>
      <c r="AJ160" s="1">
        <v>22.05</v>
      </c>
      <c r="AK160" s="1">
        <v>17.059999999999999</v>
      </c>
    </row>
    <row r="161" spans="1:37" ht="14.5" hidden="1" x14ac:dyDescent="0.35">
      <c r="A161" s="3" t="s">
        <v>480</v>
      </c>
      <c r="B161" s="3" t="s">
        <v>481</v>
      </c>
      <c r="C161" s="3" t="s">
        <v>482</v>
      </c>
      <c r="AH161" s="1">
        <v>23.93</v>
      </c>
      <c r="AI161" s="1">
        <v>20.13</v>
      </c>
      <c r="AJ161" s="1">
        <v>20.010000000000002</v>
      </c>
      <c r="AK161" s="1">
        <v>16.09</v>
      </c>
    </row>
    <row r="162" spans="1:37" ht="14.5" hidden="1" x14ac:dyDescent="0.35">
      <c r="A162" s="3" t="s">
        <v>483</v>
      </c>
      <c r="B162" s="3" t="s">
        <v>484</v>
      </c>
      <c r="C162" s="3" t="s">
        <v>485</v>
      </c>
      <c r="AH162" s="1">
        <v>29.72</v>
      </c>
      <c r="AI162" s="1">
        <v>26.49</v>
      </c>
      <c r="AJ162" s="1">
        <v>27.01</v>
      </c>
      <c r="AK162" s="1">
        <v>27.09</v>
      </c>
    </row>
    <row r="163" spans="1:37" ht="14.5" hidden="1" x14ac:dyDescent="0.35">
      <c r="A163" s="3" t="s">
        <v>486</v>
      </c>
      <c r="B163" s="3" t="s">
        <v>487</v>
      </c>
      <c r="C163" s="3" t="s">
        <v>488</v>
      </c>
      <c r="AH163" s="1">
        <v>0</v>
      </c>
      <c r="AI163" s="1">
        <v>0</v>
      </c>
      <c r="AJ163" s="34">
        <v>0</v>
      </c>
      <c r="AK163" s="1">
        <v>0</v>
      </c>
    </row>
    <row r="164" spans="1:37" ht="14.5" hidden="1" x14ac:dyDescent="0.35">
      <c r="A164" s="3" t="s">
        <v>489</v>
      </c>
      <c r="B164" s="3" t="s">
        <v>490</v>
      </c>
      <c r="C164" s="3" t="s">
        <v>491</v>
      </c>
      <c r="AH164" s="1">
        <v>0</v>
      </c>
      <c r="AI164" s="1">
        <v>0</v>
      </c>
      <c r="AJ164" s="34">
        <v>0</v>
      </c>
      <c r="AK164" s="1">
        <v>0</v>
      </c>
    </row>
    <row r="165" spans="1:37" ht="14.5" hidden="1" x14ac:dyDescent="0.35">
      <c r="A165" s="3" t="s">
        <v>492</v>
      </c>
      <c r="B165" s="3" t="s">
        <v>493</v>
      </c>
      <c r="C165" s="3" t="s">
        <v>494</v>
      </c>
      <c r="AH165" s="1">
        <v>25.07</v>
      </c>
      <c r="AI165" s="1">
        <v>22.35</v>
      </c>
      <c r="AJ165" s="1">
        <v>24.01</v>
      </c>
      <c r="AK165" s="1">
        <v>17.079999999999998</v>
      </c>
    </row>
    <row r="166" spans="1:37" ht="14.5" hidden="1" x14ac:dyDescent="0.35">
      <c r="A166" s="3" t="s">
        <v>495</v>
      </c>
      <c r="B166" s="3" t="s">
        <v>496</v>
      </c>
      <c r="C166" s="3" t="s">
        <v>497</v>
      </c>
      <c r="AH166" s="1">
        <v>22.38</v>
      </c>
      <c r="AI166" s="1">
        <v>20.399999999999999</v>
      </c>
      <c r="AJ166" s="1">
        <v>22.05</v>
      </c>
      <c r="AK166" s="1">
        <v>18.059999999999999</v>
      </c>
    </row>
    <row r="167" spans="1:37" ht="14.5" hidden="1" x14ac:dyDescent="0.35">
      <c r="A167" s="3" t="s">
        <v>498</v>
      </c>
      <c r="B167" s="3" t="s">
        <v>499</v>
      </c>
      <c r="C167" s="3" t="s">
        <v>500</v>
      </c>
      <c r="AH167" s="1">
        <v>0</v>
      </c>
      <c r="AI167" s="1">
        <v>0</v>
      </c>
      <c r="AJ167" s="34">
        <v>0</v>
      </c>
      <c r="AK167" s="1">
        <v>0</v>
      </c>
    </row>
    <row r="168" spans="1:37" ht="14.5" hidden="1" x14ac:dyDescent="0.35">
      <c r="A168" s="3" t="s">
        <v>501</v>
      </c>
      <c r="B168" s="3" t="s">
        <v>502</v>
      </c>
      <c r="C168" s="3" t="s">
        <v>503</v>
      </c>
      <c r="AH168" s="1">
        <v>25.27</v>
      </c>
      <c r="AI168" s="1">
        <v>22.28</v>
      </c>
      <c r="AJ168" s="1">
        <v>22.03</v>
      </c>
      <c r="AK168" s="1">
        <v>20.079999999999998</v>
      </c>
    </row>
    <row r="169" spans="1:37" ht="14.5" hidden="1" x14ac:dyDescent="0.35">
      <c r="A169" s="3" t="s">
        <v>504</v>
      </c>
      <c r="B169" s="3" t="s">
        <v>505</v>
      </c>
      <c r="C169" s="3" t="s">
        <v>506</v>
      </c>
      <c r="AH169" s="1">
        <v>0</v>
      </c>
      <c r="AI169" s="1">
        <v>0</v>
      </c>
      <c r="AJ169" s="34">
        <v>0</v>
      </c>
      <c r="AK169" s="1">
        <v>0</v>
      </c>
    </row>
    <row r="170" spans="1:37" ht="14.5" hidden="1" x14ac:dyDescent="0.35">
      <c r="A170" s="3" t="s">
        <v>507</v>
      </c>
      <c r="B170" s="3" t="s">
        <v>508</v>
      </c>
      <c r="C170" s="3" t="s">
        <v>509</v>
      </c>
      <c r="AH170" s="1">
        <v>0</v>
      </c>
      <c r="AI170" s="1">
        <v>0</v>
      </c>
      <c r="AJ170" s="34">
        <v>0</v>
      </c>
      <c r="AK170" s="1">
        <v>0</v>
      </c>
    </row>
    <row r="171" spans="1:37" ht="14.5" hidden="1" x14ac:dyDescent="0.35">
      <c r="A171" s="3" t="s">
        <v>510</v>
      </c>
      <c r="B171" s="3" t="s">
        <v>511</v>
      </c>
      <c r="C171" s="3" t="s">
        <v>512</v>
      </c>
      <c r="AH171" s="1">
        <v>0</v>
      </c>
      <c r="AI171" s="1">
        <v>0</v>
      </c>
      <c r="AJ171" s="34">
        <v>0</v>
      </c>
      <c r="AK171" s="1">
        <v>0</v>
      </c>
    </row>
    <row r="172" spans="1:37" ht="14.5" hidden="1" x14ac:dyDescent="0.35">
      <c r="A172" s="3" t="s">
        <v>513</v>
      </c>
      <c r="B172" s="3" t="s">
        <v>514</v>
      </c>
      <c r="C172" s="3" t="s">
        <v>515</v>
      </c>
      <c r="AH172" s="1">
        <v>0</v>
      </c>
      <c r="AI172" s="1">
        <v>0</v>
      </c>
      <c r="AJ172" s="34">
        <v>0</v>
      </c>
      <c r="AK172" s="1">
        <v>0</v>
      </c>
    </row>
    <row r="173" spans="1:37" ht="14.5" hidden="1" x14ac:dyDescent="0.35">
      <c r="A173" s="3" t="s">
        <v>516</v>
      </c>
      <c r="B173" s="3" t="s">
        <v>517</v>
      </c>
      <c r="C173" s="3" t="s">
        <v>518</v>
      </c>
      <c r="AH173" s="1">
        <v>25.36</v>
      </c>
      <c r="AI173" s="1">
        <v>22.31</v>
      </c>
      <c r="AJ173" s="1">
        <v>24.04</v>
      </c>
      <c r="AK173" s="1">
        <v>23</v>
      </c>
    </row>
    <row r="174" spans="1:37" ht="14.5" hidden="1" x14ac:dyDescent="0.35">
      <c r="A174" s="3" t="s">
        <v>519</v>
      </c>
      <c r="B174" s="3" t="s">
        <v>520</v>
      </c>
      <c r="C174" s="3" t="s">
        <v>521</v>
      </c>
      <c r="AH174" s="1">
        <v>23.31</v>
      </c>
      <c r="AI174" s="1">
        <v>20.39</v>
      </c>
      <c r="AJ174" s="1">
        <v>20.02</v>
      </c>
      <c r="AK174" s="1">
        <v>19.07</v>
      </c>
    </row>
    <row r="175" spans="1:37" ht="14.5" hidden="1" x14ac:dyDescent="0.35">
      <c r="A175" s="3" t="s">
        <v>522</v>
      </c>
      <c r="B175" s="3" t="s">
        <v>523</v>
      </c>
      <c r="C175" s="3" t="s">
        <v>524</v>
      </c>
      <c r="AH175" s="1">
        <v>38.840000000000003</v>
      </c>
      <c r="AI175" s="1">
        <v>37.119999999999997</v>
      </c>
      <c r="AJ175" s="34">
        <v>37</v>
      </c>
      <c r="AK175" s="1">
        <v>34.200000000000003</v>
      </c>
    </row>
    <row r="176" spans="1:37" ht="14.5" hidden="1" x14ac:dyDescent="0.35">
      <c r="A176" s="3" t="s">
        <v>525</v>
      </c>
      <c r="B176" s="3" t="s">
        <v>526</v>
      </c>
      <c r="C176" s="3" t="s">
        <v>527</v>
      </c>
      <c r="AI176" s="1">
        <v>17.739999999999998</v>
      </c>
      <c r="AJ176" s="1">
        <v>18.04</v>
      </c>
      <c r="AK176" s="1">
        <v>16.04</v>
      </c>
    </row>
    <row r="177" spans="1:37" ht="14" x14ac:dyDescent="0.3">
      <c r="A177" s="8" t="s">
        <v>528</v>
      </c>
      <c r="B177" s="8" t="s">
        <v>529</v>
      </c>
      <c r="C177" s="14" t="s">
        <v>530</v>
      </c>
      <c r="AG177">
        <v>51.98</v>
      </c>
      <c r="AH177" s="1">
        <v>50.34</v>
      </c>
      <c r="AI177" s="1">
        <v>48.35</v>
      </c>
      <c r="AJ177" s="34">
        <v>48.3</v>
      </c>
      <c r="AK177" s="1">
        <v>47.1</v>
      </c>
    </row>
    <row r="178" spans="1:37" ht="12.5" hidden="1" x14ac:dyDescent="0.25">
      <c r="A178" s="1" t="s">
        <v>534</v>
      </c>
      <c r="B178" s="1" t="s">
        <v>535</v>
      </c>
      <c r="C178" s="1" t="s">
        <v>536</v>
      </c>
      <c r="AH178" s="1">
        <v>51.87</v>
      </c>
      <c r="AI178" s="1">
        <v>49.29</v>
      </c>
      <c r="AJ178" s="1">
        <v>50.4</v>
      </c>
      <c r="AK178" s="1">
        <v>48.8</v>
      </c>
    </row>
    <row r="179" spans="1:37" ht="14" hidden="1" x14ac:dyDescent="0.3">
      <c r="A179" s="8" t="s">
        <v>531</v>
      </c>
      <c r="B179" s="8" t="s">
        <v>532</v>
      </c>
      <c r="C179" s="8" t="s">
        <v>533</v>
      </c>
      <c r="AH179" s="1">
        <v>0</v>
      </c>
      <c r="AI179" s="1">
        <v>0</v>
      </c>
      <c r="AJ179" s="34">
        <v>0</v>
      </c>
      <c r="AK179" s="1">
        <v>0</v>
      </c>
    </row>
    <row r="180" spans="1:37" ht="14" x14ac:dyDescent="0.3">
      <c r="A180" s="8"/>
      <c r="B180" s="8"/>
      <c r="C180" s="8"/>
      <c r="AJ180" s="34"/>
    </row>
  </sheetData>
  <autoFilter ref="A1:AK179" xr:uid="{00000000-0001-0000-0900-000000000000}">
    <filterColumn colId="2">
      <colorFilter dxfId="1"/>
    </filterColumn>
  </autoFilter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filterMode="1">
    <outlinePr summaryBelow="0" summaryRight="0"/>
  </sheetPr>
  <dimension ref="A1:AK178"/>
  <sheetViews>
    <sheetView topLeftCell="A21" zoomScale="70" zoomScaleNormal="70" workbookViewId="0">
      <selection activeCell="AG2" sqref="AG2:AG177"/>
    </sheetView>
  </sheetViews>
  <sheetFormatPr defaultColWidth="12.6328125" defaultRowHeight="15.75" customHeight="1" x14ac:dyDescent="0.25"/>
  <cols>
    <col min="1" max="1" width="14.7265625" customWidth="1"/>
    <col min="4" max="32" width="12.6328125" hidden="1"/>
  </cols>
  <sheetData>
    <row r="1" spans="1:37" ht="15.75" customHeight="1" x14ac:dyDescent="0.35">
      <c r="A1" s="1" t="s">
        <v>0</v>
      </c>
      <c r="B1" s="1" t="s">
        <v>1</v>
      </c>
      <c r="C1" s="1" t="s">
        <v>2</v>
      </c>
      <c r="D1" s="2">
        <v>1990</v>
      </c>
      <c r="E1" s="2">
        <v>1991</v>
      </c>
      <c r="F1" s="2">
        <v>1992</v>
      </c>
      <c r="G1" s="2">
        <v>1993</v>
      </c>
      <c r="H1" s="2">
        <v>1994</v>
      </c>
      <c r="I1" s="2">
        <v>1995</v>
      </c>
      <c r="J1" s="2">
        <v>1996</v>
      </c>
      <c r="K1" s="2">
        <v>1997</v>
      </c>
      <c r="L1" s="2">
        <v>1998</v>
      </c>
      <c r="M1" s="2">
        <v>1999</v>
      </c>
      <c r="N1" s="2">
        <v>2000</v>
      </c>
      <c r="O1" s="2">
        <v>2001</v>
      </c>
      <c r="P1" s="2">
        <v>2002</v>
      </c>
      <c r="Q1" s="2">
        <v>2003</v>
      </c>
      <c r="R1" s="2">
        <v>2004</v>
      </c>
      <c r="S1" s="2">
        <v>2005</v>
      </c>
      <c r="T1" s="2">
        <v>2006</v>
      </c>
      <c r="U1" s="2">
        <v>2007</v>
      </c>
      <c r="V1" s="2">
        <v>2008</v>
      </c>
      <c r="W1" s="2">
        <v>2009</v>
      </c>
      <c r="X1" s="2">
        <v>2010</v>
      </c>
      <c r="Y1" s="2">
        <v>2011</v>
      </c>
      <c r="Z1" s="2">
        <v>2012</v>
      </c>
      <c r="AA1" s="2">
        <v>2013</v>
      </c>
      <c r="AB1" s="2">
        <v>2014</v>
      </c>
      <c r="AC1" s="2">
        <v>2015</v>
      </c>
      <c r="AD1" s="2">
        <v>2016</v>
      </c>
      <c r="AE1" s="2">
        <v>2017</v>
      </c>
      <c r="AF1" s="2">
        <v>2018</v>
      </c>
      <c r="AG1" s="2">
        <v>2018</v>
      </c>
      <c r="AH1" s="2">
        <v>2019</v>
      </c>
      <c r="AI1" s="2">
        <v>2020</v>
      </c>
      <c r="AJ1" s="2">
        <v>2021</v>
      </c>
      <c r="AK1" s="2">
        <v>2022</v>
      </c>
    </row>
    <row r="2" spans="1:37" ht="15.75" customHeight="1" x14ac:dyDescent="0.35">
      <c r="A2" s="3" t="s">
        <v>3</v>
      </c>
      <c r="B2" s="3" t="s">
        <v>4</v>
      </c>
      <c r="C2" s="5" t="s">
        <v>5</v>
      </c>
      <c r="AG2">
        <v>71.48</v>
      </c>
      <c r="AH2" s="1">
        <v>71.98</v>
      </c>
    </row>
    <row r="3" spans="1:37" ht="15.75" hidden="1" customHeight="1" x14ac:dyDescent="0.35">
      <c r="A3" s="3" t="s">
        <v>6</v>
      </c>
      <c r="B3" s="3" t="s">
        <v>7</v>
      </c>
      <c r="C3" s="3" t="s">
        <v>8</v>
      </c>
      <c r="AH3" s="1">
        <v>72.680000000000007</v>
      </c>
    </row>
    <row r="4" spans="1:37" ht="15.75" hidden="1" customHeight="1" x14ac:dyDescent="0.35">
      <c r="A4" s="3" t="s">
        <v>9</v>
      </c>
      <c r="B4" s="3" t="s">
        <v>10</v>
      </c>
      <c r="C4" s="3" t="s">
        <v>11</v>
      </c>
      <c r="AH4" s="1">
        <v>60.39</v>
      </c>
    </row>
    <row r="5" spans="1:37" ht="15.75" customHeight="1" x14ac:dyDescent="0.35">
      <c r="A5" s="3" t="s">
        <v>12</v>
      </c>
      <c r="B5" s="3" t="s">
        <v>13</v>
      </c>
      <c r="C5" s="5" t="s">
        <v>14</v>
      </c>
      <c r="AG5">
        <v>73.11</v>
      </c>
      <c r="AH5" s="1">
        <v>73.099999999999994</v>
      </c>
    </row>
    <row r="6" spans="1:37" ht="15.75" hidden="1" customHeight="1" x14ac:dyDescent="0.35">
      <c r="A6" s="3" t="s">
        <v>15</v>
      </c>
      <c r="B6" s="3" t="s">
        <v>16</v>
      </c>
      <c r="C6" s="3" t="s">
        <v>17</v>
      </c>
      <c r="AH6" s="1">
        <v>63.39</v>
      </c>
    </row>
    <row r="7" spans="1:37" ht="15.75" hidden="1" customHeight="1" x14ac:dyDescent="0.35">
      <c r="A7" s="3" t="s">
        <v>18</v>
      </c>
      <c r="B7" s="3" t="s">
        <v>19</v>
      </c>
      <c r="C7" s="3" t="s">
        <v>20</v>
      </c>
      <c r="AH7" s="1">
        <v>68.59</v>
      </c>
    </row>
    <row r="8" spans="1:37" ht="15.75" hidden="1" customHeight="1" x14ac:dyDescent="0.35">
      <c r="A8" s="3" t="s">
        <v>21</v>
      </c>
      <c r="B8" s="3" t="s">
        <v>22</v>
      </c>
      <c r="C8" s="3" t="s">
        <v>23</v>
      </c>
      <c r="AH8" s="1">
        <v>72.97</v>
      </c>
    </row>
    <row r="9" spans="1:37" ht="15.75" customHeight="1" x14ac:dyDescent="0.35">
      <c r="A9" s="12" t="s">
        <v>24</v>
      </c>
      <c r="B9" s="12" t="s">
        <v>25</v>
      </c>
      <c r="C9" s="5" t="s">
        <v>26</v>
      </c>
      <c r="AG9">
        <v>70.16</v>
      </c>
      <c r="AH9" s="1">
        <v>70.400000000000006</v>
      </c>
    </row>
    <row r="10" spans="1:37" ht="15.75" hidden="1" customHeight="1" x14ac:dyDescent="0.35">
      <c r="A10" s="3" t="s">
        <v>27</v>
      </c>
      <c r="B10" s="3" t="s">
        <v>28</v>
      </c>
      <c r="C10" s="3" t="s">
        <v>29</v>
      </c>
      <c r="AH10" s="1">
        <v>67.569999999999993</v>
      </c>
    </row>
    <row r="11" spans="1:37" ht="15.75" hidden="1" customHeight="1" x14ac:dyDescent="0.35">
      <c r="A11" s="3" t="s">
        <v>30</v>
      </c>
      <c r="B11" s="3" t="s">
        <v>31</v>
      </c>
      <c r="C11" s="3" t="s">
        <v>32</v>
      </c>
      <c r="AH11" s="1">
        <v>65.540000000000006</v>
      </c>
    </row>
    <row r="12" spans="1:37" ht="15.75" customHeight="1" x14ac:dyDescent="0.35">
      <c r="A12" s="3" t="s">
        <v>33</v>
      </c>
      <c r="B12" s="3" t="s">
        <v>34</v>
      </c>
      <c r="C12" s="5" t="s">
        <v>35</v>
      </c>
      <c r="AG12">
        <v>74.11</v>
      </c>
      <c r="AH12" s="1">
        <v>74.400000000000006</v>
      </c>
    </row>
    <row r="13" spans="1:37" ht="15.75" customHeight="1" x14ac:dyDescent="0.35">
      <c r="A13" s="3" t="s">
        <v>36</v>
      </c>
      <c r="B13" s="3" t="s">
        <v>37</v>
      </c>
      <c r="C13" s="5" t="s">
        <v>38</v>
      </c>
      <c r="AG13">
        <v>81.739999999999995</v>
      </c>
      <c r="AH13" s="1">
        <v>82.27</v>
      </c>
    </row>
    <row r="14" spans="1:37" ht="15.75" customHeight="1" x14ac:dyDescent="0.35">
      <c r="A14" s="12" t="s">
        <v>39</v>
      </c>
      <c r="B14" s="12" t="s">
        <v>40</v>
      </c>
      <c r="C14" s="5" t="s">
        <v>41</v>
      </c>
      <c r="AG14">
        <v>79.09</v>
      </c>
      <c r="AH14" s="1">
        <v>79.47</v>
      </c>
    </row>
    <row r="15" spans="1:37" ht="15.75" hidden="1" customHeight="1" x14ac:dyDescent="0.35">
      <c r="A15" s="3" t="s">
        <v>42</v>
      </c>
      <c r="B15" s="3" t="s">
        <v>43</v>
      </c>
      <c r="C15" s="3" t="s">
        <v>44</v>
      </c>
      <c r="AH15" s="1">
        <v>73.900000000000006</v>
      </c>
    </row>
    <row r="16" spans="1:37" ht="15.75" customHeight="1" x14ac:dyDescent="0.35">
      <c r="A16" s="3" t="s">
        <v>45</v>
      </c>
      <c r="B16" s="3" t="s">
        <v>46</v>
      </c>
      <c r="C16" s="5" t="s">
        <v>47</v>
      </c>
      <c r="AG16">
        <v>79.010000000000005</v>
      </c>
      <c r="AH16" s="1">
        <v>78.59</v>
      </c>
    </row>
    <row r="17" spans="1:34" ht="15.75" customHeight="1" x14ac:dyDescent="0.35">
      <c r="A17" s="3" t="s">
        <v>48</v>
      </c>
      <c r="B17" s="3" t="s">
        <v>49</v>
      </c>
      <c r="C17" s="5" t="s">
        <v>50</v>
      </c>
      <c r="AG17">
        <v>81.87</v>
      </c>
      <c r="AH17" s="1">
        <v>81.94</v>
      </c>
    </row>
    <row r="18" spans="1:34" ht="15.75" customHeight="1" x14ac:dyDescent="0.35">
      <c r="A18" s="3" t="s">
        <v>51</v>
      </c>
      <c r="B18" s="3" t="s">
        <v>52</v>
      </c>
      <c r="C18" s="5" t="s">
        <v>53</v>
      </c>
      <c r="AG18">
        <v>76.14</v>
      </c>
      <c r="AH18" s="1">
        <v>76.5</v>
      </c>
    </row>
    <row r="19" spans="1:34" ht="14.5" x14ac:dyDescent="0.35">
      <c r="A19" s="12" t="s">
        <v>54</v>
      </c>
      <c r="B19" s="12" t="s">
        <v>55</v>
      </c>
      <c r="C19" s="5" t="s">
        <v>56</v>
      </c>
      <c r="AG19">
        <v>85.13</v>
      </c>
      <c r="AH19" s="1">
        <v>85.39</v>
      </c>
    </row>
    <row r="20" spans="1:34" ht="14.5" x14ac:dyDescent="0.35">
      <c r="A20" s="12" t="s">
        <v>57</v>
      </c>
      <c r="B20" s="12" t="s">
        <v>58</v>
      </c>
      <c r="C20" s="5" t="s">
        <v>59</v>
      </c>
      <c r="AG20">
        <v>80.290000000000006</v>
      </c>
      <c r="AH20" s="1">
        <v>80.650000000000006</v>
      </c>
    </row>
    <row r="21" spans="1:34" ht="14.5" x14ac:dyDescent="0.35">
      <c r="A21" s="12" t="s">
        <v>60</v>
      </c>
      <c r="B21" s="12" t="s">
        <v>61</v>
      </c>
      <c r="C21" s="5" t="s">
        <v>62</v>
      </c>
      <c r="AG21">
        <v>78.92</v>
      </c>
      <c r="AH21" s="1">
        <v>79.430000000000007</v>
      </c>
    </row>
    <row r="22" spans="1:34" ht="14.5" x14ac:dyDescent="0.35">
      <c r="A22" s="12" t="s">
        <v>63</v>
      </c>
      <c r="B22" s="12" t="s">
        <v>64</v>
      </c>
      <c r="C22" s="5" t="s">
        <v>65</v>
      </c>
      <c r="AG22">
        <v>78.069999999999993</v>
      </c>
      <c r="AH22" s="1">
        <v>77.94</v>
      </c>
    </row>
    <row r="23" spans="1:34" ht="14.5" hidden="1" x14ac:dyDescent="0.35">
      <c r="A23" s="12" t="s">
        <v>66</v>
      </c>
      <c r="B23" s="12" t="s">
        <v>67</v>
      </c>
      <c r="C23" s="12" t="s">
        <v>68</v>
      </c>
      <c r="AH23" s="1">
        <v>73.69</v>
      </c>
    </row>
    <row r="24" spans="1:34" ht="14.5" x14ac:dyDescent="0.35">
      <c r="A24" s="12" t="s">
        <v>69</v>
      </c>
      <c r="B24" s="12" t="s">
        <v>70</v>
      </c>
      <c r="C24" s="5" t="s">
        <v>71</v>
      </c>
      <c r="AG24">
        <v>79.599999999999994</v>
      </c>
      <c r="AH24" s="1">
        <v>79.86</v>
      </c>
    </row>
    <row r="25" spans="1:34" ht="14.5" x14ac:dyDescent="0.35">
      <c r="A25" s="12" t="s">
        <v>72</v>
      </c>
      <c r="B25" s="12" t="s">
        <v>73</v>
      </c>
      <c r="C25" s="5" t="s">
        <v>74</v>
      </c>
      <c r="AG25">
        <v>74.59</v>
      </c>
      <c r="AH25" s="1">
        <v>74.900000000000006</v>
      </c>
    </row>
    <row r="26" spans="1:34" ht="14.5" x14ac:dyDescent="0.35">
      <c r="A26" s="12" t="s">
        <v>75</v>
      </c>
      <c r="B26" s="12" t="s">
        <v>76</v>
      </c>
      <c r="C26" s="5" t="s">
        <v>77</v>
      </c>
      <c r="AG26">
        <v>74.52</v>
      </c>
      <c r="AH26" s="1">
        <v>75.11</v>
      </c>
    </row>
    <row r="27" spans="1:34" ht="14.5" hidden="1" x14ac:dyDescent="0.35">
      <c r="A27" s="12" t="s">
        <v>78</v>
      </c>
      <c r="B27" s="12" t="s">
        <v>79</v>
      </c>
      <c r="C27" s="12" t="s">
        <v>80</v>
      </c>
      <c r="AH27" s="1">
        <v>76.36</v>
      </c>
    </row>
    <row r="28" spans="1:34" ht="14.5" x14ac:dyDescent="0.35">
      <c r="A28" s="3" t="s">
        <v>81</v>
      </c>
      <c r="B28" s="3" t="s">
        <v>82</v>
      </c>
      <c r="C28" s="5" t="s">
        <v>83</v>
      </c>
      <c r="AG28">
        <v>79.680000000000007</v>
      </c>
      <c r="AH28" s="1">
        <v>79.680000000000007</v>
      </c>
    </row>
    <row r="29" spans="1:34" ht="14.5" x14ac:dyDescent="0.35">
      <c r="A29" s="3" t="s">
        <v>84</v>
      </c>
      <c r="B29" s="3" t="s">
        <v>85</v>
      </c>
      <c r="C29" s="5" t="s">
        <v>86</v>
      </c>
      <c r="AG29">
        <v>80.2</v>
      </c>
      <c r="AH29" s="1">
        <v>80.569999999999993</v>
      </c>
    </row>
    <row r="30" spans="1:34" ht="14.5" x14ac:dyDescent="0.35">
      <c r="A30" s="3" t="s">
        <v>87</v>
      </c>
      <c r="B30" s="3" t="s">
        <v>88</v>
      </c>
      <c r="C30" s="5" t="s">
        <v>89</v>
      </c>
      <c r="AG30">
        <v>78.33</v>
      </c>
      <c r="AH30" s="1">
        <v>78.69</v>
      </c>
    </row>
    <row r="31" spans="1:34" ht="14.5" x14ac:dyDescent="0.35">
      <c r="A31" s="3" t="s">
        <v>90</v>
      </c>
      <c r="B31" s="3" t="s">
        <v>91</v>
      </c>
      <c r="C31" s="5" t="s">
        <v>92</v>
      </c>
      <c r="AG31">
        <v>77.150000000000006</v>
      </c>
      <c r="AH31" s="1">
        <v>77.47</v>
      </c>
    </row>
    <row r="32" spans="1:34" ht="14.5" x14ac:dyDescent="0.35">
      <c r="A32" s="3" t="s">
        <v>93</v>
      </c>
      <c r="B32" s="3" t="s">
        <v>94</v>
      </c>
      <c r="C32" s="5" t="s">
        <v>95</v>
      </c>
      <c r="AG32">
        <v>77.81</v>
      </c>
      <c r="AH32" s="1">
        <v>78.010000000000005</v>
      </c>
    </row>
    <row r="33" spans="1:34" ht="14.5" x14ac:dyDescent="0.35">
      <c r="A33" s="3" t="s">
        <v>96</v>
      </c>
      <c r="B33" s="3" t="s">
        <v>97</v>
      </c>
      <c r="C33" s="5" t="s">
        <v>98</v>
      </c>
      <c r="AG33">
        <v>79.59</v>
      </c>
      <c r="AH33" s="1">
        <v>79.81</v>
      </c>
    </row>
    <row r="34" spans="1:34" ht="14.5" x14ac:dyDescent="0.35">
      <c r="A34" s="3" t="s">
        <v>99</v>
      </c>
      <c r="B34" s="3" t="s">
        <v>100</v>
      </c>
      <c r="C34" s="5" t="s">
        <v>101</v>
      </c>
      <c r="AG34">
        <v>85.89</v>
      </c>
      <c r="AH34" s="1">
        <v>86.11</v>
      </c>
    </row>
    <row r="35" spans="1:34" ht="14.5" x14ac:dyDescent="0.35">
      <c r="A35" s="3" t="s">
        <v>102</v>
      </c>
      <c r="B35" s="3" t="s">
        <v>103</v>
      </c>
      <c r="C35" s="5" t="s">
        <v>104</v>
      </c>
      <c r="AG35">
        <v>80.75</v>
      </c>
      <c r="AH35" s="1">
        <v>81.12</v>
      </c>
    </row>
    <row r="36" spans="1:34" ht="14.5" hidden="1" x14ac:dyDescent="0.35">
      <c r="A36" s="3" t="s">
        <v>105</v>
      </c>
      <c r="B36" s="3" t="s">
        <v>106</v>
      </c>
      <c r="C36" s="3" t="s">
        <v>107</v>
      </c>
      <c r="AH36" s="1">
        <v>78.180000000000007</v>
      </c>
    </row>
    <row r="37" spans="1:34" ht="14.5" x14ac:dyDescent="0.35">
      <c r="A37" s="3" t="s">
        <v>108</v>
      </c>
      <c r="B37" s="3" t="s">
        <v>109</v>
      </c>
      <c r="C37" s="5" t="s">
        <v>110</v>
      </c>
      <c r="AG37">
        <v>79.849999999999994</v>
      </c>
      <c r="AH37" s="1">
        <v>80</v>
      </c>
    </row>
    <row r="38" spans="1:34" ht="14.5" x14ac:dyDescent="0.35">
      <c r="A38" s="3" t="s">
        <v>111</v>
      </c>
      <c r="B38" s="3" t="s">
        <v>112</v>
      </c>
      <c r="C38" s="5" t="s">
        <v>113</v>
      </c>
      <c r="AG38">
        <v>85.06</v>
      </c>
      <c r="AH38" s="1">
        <v>85.12</v>
      </c>
    </row>
    <row r="39" spans="1:34" ht="14.5" x14ac:dyDescent="0.35">
      <c r="A39" s="3" t="s">
        <v>114</v>
      </c>
      <c r="B39" s="3" t="s">
        <v>115</v>
      </c>
      <c r="C39" s="5" t="s">
        <v>116</v>
      </c>
      <c r="AG39">
        <v>79.95</v>
      </c>
      <c r="AH39" s="1">
        <v>80.540000000000006</v>
      </c>
    </row>
    <row r="40" spans="1:34" ht="14.5" x14ac:dyDescent="0.35">
      <c r="A40" s="3" t="s">
        <v>117</v>
      </c>
      <c r="B40" s="3" t="s">
        <v>118</v>
      </c>
      <c r="C40" s="5" t="s">
        <v>119</v>
      </c>
      <c r="AG40">
        <v>80.97</v>
      </c>
      <c r="AH40" s="1">
        <v>80.87</v>
      </c>
    </row>
    <row r="41" spans="1:34" ht="14.5" x14ac:dyDescent="0.35">
      <c r="A41" s="3" t="s">
        <v>120</v>
      </c>
      <c r="B41" s="3" t="s">
        <v>121</v>
      </c>
      <c r="C41" s="5" t="s">
        <v>122</v>
      </c>
      <c r="AG41">
        <v>80.27</v>
      </c>
      <c r="AH41" s="1">
        <v>80.540000000000006</v>
      </c>
    </row>
    <row r="42" spans="1:34" ht="14.5" x14ac:dyDescent="0.35">
      <c r="A42" s="3" t="s">
        <v>123</v>
      </c>
      <c r="B42" s="3" t="s">
        <v>124</v>
      </c>
      <c r="C42" s="5" t="s">
        <v>125</v>
      </c>
      <c r="AG42">
        <v>73.150000000000006</v>
      </c>
      <c r="AH42" s="1">
        <v>73.23</v>
      </c>
    </row>
    <row r="43" spans="1:34" ht="14.5" x14ac:dyDescent="0.35">
      <c r="A43" s="3" t="s">
        <v>126</v>
      </c>
      <c r="B43" s="3" t="s">
        <v>127</v>
      </c>
      <c r="C43" s="5" t="s">
        <v>128</v>
      </c>
      <c r="AG43">
        <v>79.150000000000006</v>
      </c>
      <c r="AH43" s="1">
        <v>79.319999999999993</v>
      </c>
    </row>
    <row r="44" spans="1:34" ht="14.5" x14ac:dyDescent="0.35">
      <c r="A44" s="3" t="s">
        <v>129</v>
      </c>
      <c r="B44" s="3" t="s">
        <v>130</v>
      </c>
      <c r="C44" s="5" t="s">
        <v>131</v>
      </c>
      <c r="AG44">
        <v>77.86</v>
      </c>
      <c r="AH44" s="1">
        <v>77.81</v>
      </c>
    </row>
    <row r="45" spans="1:34" ht="14.5" hidden="1" x14ac:dyDescent="0.35">
      <c r="A45" s="3" t="s">
        <v>132</v>
      </c>
      <c r="B45" s="3" t="s">
        <v>133</v>
      </c>
      <c r="C45" s="3" t="s">
        <v>134</v>
      </c>
      <c r="AH45" s="1">
        <v>0</v>
      </c>
    </row>
    <row r="46" spans="1:34" ht="14.5" hidden="1" x14ac:dyDescent="0.35">
      <c r="A46" s="3" t="s">
        <v>135</v>
      </c>
      <c r="B46" s="3" t="s">
        <v>136</v>
      </c>
      <c r="C46" s="3" t="s">
        <v>137</v>
      </c>
      <c r="AH46" s="1">
        <v>0</v>
      </c>
    </row>
    <row r="47" spans="1:34" ht="14.5" hidden="1" x14ac:dyDescent="0.35">
      <c r="A47" s="3" t="s">
        <v>138</v>
      </c>
      <c r="B47" s="3" t="s">
        <v>139</v>
      </c>
      <c r="C47" s="3" t="s">
        <v>140</v>
      </c>
      <c r="AH47" s="1">
        <v>72.06</v>
      </c>
    </row>
    <row r="48" spans="1:34" ht="14.5" hidden="1" x14ac:dyDescent="0.35">
      <c r="A48" s="3" t="s">
        <v>141</v>
      </c>
      <c r="B48" s="3" t="s">
        <v>142</v>
      </c>
      <c r="C48" s="3" t="s">
        <v>143</v>
      </c>
      <c r="AH48" s="1">
        <v>61.33</v>
      </c>
    </row>
    <row r="49" spans="1:34" ht="14.5" hidden="1" x14ac:dyDescent="0.35">
      <c r="A49" s="3" t="s">
        <v>144</v>
      </c>
      <c r="B49" s="3" t="s">
        <v>145</v>
      </c>
      <c r="C49" s="3" t="s">
        <v>146</v>
      </c>
      <c r="AH49" s="1">
        <v>70.17</v>
      </c>
    </row>
    <row r="50" spans="1:34" ht="14.5" hidden="1" x14ac:dyDescent="0.35">
      <c r="A50" s="3" t="s">
        <v>147</v>
      </c>
      <c r="B50" s="3" t="s">
        <v>148</v>
      </c>
      <c r="C50" s="3" t="s">
        <v>149</v>
      </c>
      <c r="AH50" s="1">
        <v>0</v>
      </c>
    </row>
    <row r="51" spans="1:34" ht="14.5" hidden="1" x14ac:dyDescent="0.35">
      <c r="A51" s="3" t="s">
        <v>150</v>
      </c>
      <c r="B51" s="3" t="s">
        <v>151</v>
      </c>
      <c r="C51" s="3" t="s">
        <v>152</v>
      </c>
      <c r="AH51" s="1">
        <v>59.19</v>
      </c>
    </row>
    <row r="52" spans="1:34" ht="14.5" hidden="1" x14ac:dyDescent="0.35">
      <c r="A52" s="3" t="s">
        <v>153</v>
      </c>
      <c r="B52" s="3" t="s">
        <v>154</v>
      </c>
      <c r="C52" s="3" t="s">
        <v>155</v>
      </c>
      <c r="AH52" s="1">
        <v>0</v>
      </c>
    </row>
    <row r="53" spans="1:34" ht="14.5" hidden="1" x14ac:dyDescent="0.35">
      <c r="A53" s="3" t="s">
        <v>156</v>
      </c>
      <c r="B53" s="3" t="s">
        <v>157</v>
      </c>
      <c r="C53" s="3" t="s">
        <v>158</v>
      </c>
      <c r="AH53" s="1">
        <v>68.98</v>
      </c>
    </row>
    <row r="54" spans="1:34" ht="14.5" hidden="1" x14ac:dyDescent="0.35">
      <c r="A54" s="3" t="s">
        <v>159</v>
      </c>
      <c r="B54" s="3" t="s">
        <v>160</v>
      </c>
      <c r="C54" s="3" t="s">
        <v>161</v>
      </c>
      <c r="AH54" s="1">
        <v>0</v>
      </c>
    </row>
    <row r="55" spans="1:34" ht="14.5" hidden="1" x14ac:dyDescent="0.35">
      <c r="A55" s="3" t="s">
        <v>162</v>
      </c>
      <c r="B55" s="3" t="s">
        <v>163</v>
      </c>
      <c r="C55" s="3" t="s">
        <v>164</v>
      </c>
      <c r="AH55" s="1">
        <v>63.18</v>
      </c>
    </row>
    <row r="56" spans="1:34" ht="14.5" hidden="1" x14ac:dyDescent="0.35">
      <c r="A56" s="3" t="s">
        <v>165</v>
      </c>
      <c r="B56" s="3" t="s">
        <v>166</v>
      </c>
      <c r="C56" s="3" t="s">
        <v>167</v>
      </c>
      <c r="AH56" s="1">
        <v>71.930000000000007</v>
      </c>
    </row>
    <row r="57" spans="1:34" ht="14.5" hidden="1" x14ac:dyDescent="0.35">
      <c r="A57" s="3" t="s">
        <v>168</v>
      </c>
      <c r="B57" s="3" t="s">
        <v>169</v>
      </c>
      <c r="C57" s="3" t="s">
        <v>170</v>
      </c>
      <c r="AH57" s="1">
        <v>65.459999999999994</v>
      </c>
    </row>
    <row r="58" spans="1:34" ht="14.5" hidden="1" x14ac:dyDescent="0.35">
      <c r="A58" s="3" t="s">
        <v>171</v>
      </c>
      <c r="B58" s="3" t="s">
        <v>172</v>
      </c>
      <c r="C58" s="3" t="s">
        <v>173</v>
      </c>
      <c r="AH58" s="1">
        <v>65.349999999999994</v>
      </c>
    </row>
    <row r="59" spans="1:34" ht="14.5" x14ac:dyDescent="0.35">
      <c r="A59" s="3" t="s">
        <v>174</v>
      </c>
      <c r="B59" s="3" t="s">
        <v>175</v>
      </c>
      <c r="C59" s="5" t="s">
        <v>176</v>
      </c>
      <c r="AG59">
        <v>77.599999999999994</v>
      </c>
      <c r="AH59" s="1">
        <v>77.680000000000007</v>
      </c>
    </row>
    <row r="60" spans="1:34" ht="14.5" hidden="1" x14ac:dyDescent="0.35">
      <c r="A60" s="3" t="s">
        <v>177</v>
      </c>
      <c r="B60" s="3" t="s">
        <v>178</v>
      </c>
      <c r="C60" s="3" t="s">
        <v>179</v>
      </c>
      <c r="AH60" s="1">
        <v>62.92</v>
      </c>
    </row>
    <row r="61" spans="1:34" ht="14.5" hidden="1" x14ac:dyDescent="0.35">
      <c r="A61" s="3" t="s">
        <v>180</v>
      </c>
      <c r="B61" s="3" t="s">
        <v>181</v>
      </c>
      <c r="C61" s="3" t="s">
        <v>182</v>
      </c>
      <c r="AH61" s="1">
        <v>74.97</v>
      </c>
    </row>
    <row r="62" spans="1:34" ht="14.5" hidden="1" x14ac:dyDescent="0.35">
      <c r="A62" s="3" t="s">
        <v>183</v>
      </c>
      <c r="B62" s="3" t="s">
        <v>184</v>
      </c>
      <c r="C62" s="3" t="s">
        <v>185</v>
      </c>
      <c r="AH62" s="1">
        <v>0</v>
      </c>
    </row>
    <row r="63" spans="1:34" ht="14.5" hidden="1" x14ac:dyDescent="0.35">
      <c r="A63" s="3" t="s">
        <v>186</v>
      </c>
      <c r="B63" s="3" t="s">
        <v>187</v>
      </c>
      <c r="C63" s="3" t="s">
        <v>188</v>
      </c>
      <c r="AH63" s="1">
        <v>0</v>
      </c>
    </row>
    <row r="64" spans="1:34" ht="14.5" hidden="1" x14ac:dyDescent="0.35">
      <c r="A64" s="3" t="s">
        <v>189</v>
      </c>
      <c r="B64" s="3" t="s">
        <v>190</v>
      </c>
      <c r="C64" s="3" t="s">
        <v>191</v>
      </c>
      <c r="AH64" s="1">
        <v>75.709999999999994</v>
      </c>
    </row>
    <row r="65" spans="1:34" ht="14.5" hidden="1" x14ac:dyDescent="0.35">
      <c r="A65" s="3" t="s">
        <v>192</v>
      </c>
      <c r="B65" s="3" t="s">
        <v>193</v>
      </c>
      <c r="C65" s="3" t="s">
        <v>194</v>
      </c>
      <c r="AH65" s="1">
        <v>70.88</v>
      </c>
    </row>
    <row r="66" spans="1:34" ht="14.5" hidden="1" x14ac:dyDescent="0.35">
      <c r="A66" s="3" t="s">
        <v>195</v>
      </c>
      <c r="B66" s="3" t="s">
        <v>196</v>
      </c>
      <c r="C66" s="3" t="s">
        <v>197</v>
      </c>
      <c r="AH66" s="1">
        <v>0</v>
      </c>
    </row>
    <row r="67" spans="1:34" ht="14.5" hidden="1" x14ac:dyDescent="0.35">
      <c r="A67" s="3" t="s">
        <v>198</v>
      </c>
      <c r="B67" s="3" t="s">
        <v>199</v>
      </c>
      <c r="C67" s="3" t="s">
        <v>200</v>
      </c>
      <c r="AH67" s="1">
        <v>60.19</v>
      </c>
    </row>
    <row r="68" spans="1:34" ht="14.5" hidden="1" x14ac:dyDescent="0.35">
      <c r="A68" s="3" t="s">
        <v>201</v>
      </c>
      <c r="B68" s="3" t="s">
        <v>202</v>
      </c>
      <c r="C68" s="3" t="s">
        <v>203</v>
      </c>
      <c r="AH68" s="1">
        <v>74.069999999999993</v>
      </c>
    </row>
    <row r="69" spans="1:34" ht="14.5" hidden="1" x14ac:dyDescent="0.35">
      <c r="A69" s="3" t="s">
        <v>204</v>
      </c>
      <c r="B69" s="3" t="s">
        <v>205</v>
      </c>
      <c r="C69" s="3" t="s">
        <v>206</v>
      </c>
      <c r="AH69" s="1">
        <v>50.28</v>
      </c>
    </row>
    <row r="70" spans="1:34" ht="14.5" hidden="1" x14ac:dyDescent="0.35">
      <c r="A70" s="3" t="s">
        <v>207</v>
      </c>
      <c r="B70" s="3" t="s">
        <v>208</v>
      </c>
      <c r="C70" s="3" t="s">
        <v>209</v>
      </c>
      <c r="AH70" s="1">
        <v>71.489999999999995</v>
      </c>
    </row>
    <row r="71" spans="1:34" ht="14.5" hidden="1" x14ac:dyDescent="0.35">
      <c r="A71" s="3" t="s">
        <v>210</v>
      </c>
      <c r="B71" s="3" t="s">
        <v>211</v>
      </c>
      <c r="C71" s="3" t="s">
        <v>212</v>
      </c>
      <c r="AH71" s="1">
        <v>68.83</v>
      </c>
    </row>
    <row r="72" spans="1:34" ht="14.5" x14ac:dyDescent="0.35">
      <c r="A72" s="3" t="s">
        <v>213</v>
      </c>
      <c r="B72" s="3" t="s">
        <v>214</v>
      </c>
      <c r="C72" s="5" t="s">
        <v>215</v>
      </c>
      <c r="AG72">
        <v>77.41</v>
      </c>
      <c r="AH72" s="1">
        <v>77.41</v>
      </c>
    </row>
    <row r="73" spans="1:34" ht="14.5" x14ac:dyDescent="0.35">
      <c r="A73" s="3" t="s">
        <v>216</v>
      </c>
      <c r="B73" s="3" t="s">
        <v>217</v>
      </c>
      <c r="C73" s="5" t="s">
        <v>218</v>
      </c>
      <c r="AG73">
        <v>77.239999999999995</v>
      </c>
      <c r="AH73" s="1">
        <v>77.66</v>
      </c>
    </row>
    <row r="74" spans="1:34" ht="14.5" hidden="1" x14ac:dyDescent="0.35">
      <c r="A74" s="3" t="s">
        <v>219</v>
      </c>
      <c r="B74" s="3" t="s">
        <v>220</v>
      </c>
      <c r="C74" s="3" t="s">
        <v>221</v>
      </c>
      <c r="AH74" s="1">
        <v>71.94</v>
      </c>
    </row>
    <row r="75" spans="1:34" ht="14.5" hidden="1" x14ac:dyDescent="0.35">
      <c r="A75" s="3" t="s">
        <v>222</v>
      </c>
      <c r="B75" s="3" t="s">
        <v>223</v>
      </c>
      <c r="C75" s="3" t="s">
        <v>224</v>
      </c>
      <c r="AH75" s="1">
        <v>61.28</v>
      </c>
    </row>
    <row r="76" spans="1:34" ht="14.5" hidden="1" x14ac:dyDescent="0.35">
      <c r="A76" s="3" t="s">
        <v>225</v>
      </c>
      <c r="B76" s="3" t="s">
        <v>226</v>
      </c>
      <c r="C76" s="3" t="s">
        <v>227</v>
      </c>
      <c r="AH76" s="1">
        <v>74</v>
      </c>
    </row>
    <row r="77" spans="1:34" ht="14.5" hidden="1" x14ac:dyDescent="0.35">
      <c r="A77" s="3" t="s">
        <v>228</v>
      </c>
      <c r="B77" s="3" t="s">
        <v>229</v>
      </c>
      <c r="C77" s="3" t="s">
        <v>230</v>
      </c>
      <c r="AH77" s="1">
        <v>56.07</v>
      </c>
    </row>
    <row r="78" spans="1:34" ht="14.5" hidden="1" x14ac:dyDescent="0.35">
      <c r="A78" s="3" t="s">
        <v>231</v>
      </c>
      <c r="B78" s="3" t="s">
        <v>232</v>
      </c>
      <c r="C78" s="3" t="s">
        <v>233</v>
      </c>
      <c r="AH78" s="1">
        <v>71.83</v>
      </c>
    </row>
    <row r="79" spans="1:34" ht="14.5" hidden="1" x14ac:dyDescent="0.35">
      <c r="A79" s="3" t="s">
        <v>234</v>
      </c>
      <c r="B79" s="3" t="s">
        <v>235</v>
      </c>
      <c r="C79" s="3" t="s">
        <v>236</v>
      </c>
      <c r="AH79" s="1">
        <v>66.06</v>
      </c>
    </row>
    <row r="80" spans="1:34" ht="14.5" hidden="1" x14ac:dyDescent="0.35">
      <c r="A80" s="3" t="s">
        <v>237</v>
      </c>
      <c r="B80" s="3" t="s">
        <v>238</v>
      </c>
      <c r="C80" s="3" t="s">
        <v>239</v>
      </c>
      <c r="AH80" s="1">
        <v>69.180000000000007</v>
      </c>
    </row>
    <row r="81" spans="1:34" ht="14.5" x14ac:dyDescent="0.35">
      <c r="A81" s="3" t="s">
        <v>240</v>
      </c>
      <c r="B81" s="3" t="s">
        <v>241</v>
      </c>
      <c r="C81" s="5" t="s">
        <v>242</v>
      </c>
      <c r="AG81">
        <v>70.209999999999994</v>
      </c>
      <c r="AH81" s="1">
        <v>70.34</v>
      </c>
    </row>
    <row r="82" spans="1:34" ht="14.5" hidden="1" x14ac:dyDescent="0.35">
      <c r="A82" s="3" t="s">
        <v>243</v>
      </c>
      <c r="B82" s="3" t="s">
        <v>244</v>
      </c>
      <c r="C82" s="3" t="s">
        <v>245</v>
      </c>
    </row>
    <row r="83" spans="1:34" ht="14.5" hidden="1" x14ac:dyDescent="0.35">
      <c r="A83" s="3" t="s">
        <v>246</v>
      </c>
      <c r="B83" s="3" t="s">
        <v>247</v>
      </c>
      <c r="C83" s="3" t="s">
        <v>248</v>
      </c>
      <c r="AH83" s="1">
        <v>39.01</v>
      </c>
    </row>
    <row r="84" spans="1:34" ht="14.5" hidden="1" x14ac:dyDescent="0.35">
      <c r="A84" s="3" t="s">
        <v>249</v>
      </c>
      <c r="B84" s="3" t="s">
        <v>250</v>
      </c>
      <c r="C84" s="3" t="s">
        <v>251</v>
      </c>
      <c r="AH84" s="1">
        <v>54.57</v>
      </c>
    </row>
    <row r="85" spans="1:34" ht="14.5" hidden="1" x14ac:dyDescent="0.35">
      <c r="A85" s="3" t="s">
        <v>252</v>
      </c>
      <c r="B85" s="3" t="s">
        <v>253</v>
      </c>
      <c r="C85" s="3" t="s">
        <v>254</v>
      </c>
      <c r="AH85" s="1">
        <v>0</v>
      </c>
    </row>
    <row r="86" spans="1:34" ht="14.5" hidden="1" x14ac:dyDescent="0.35">
      <c r="A86" s="3" t="s">
        <v>255</v>
      </c>
      <c r="B86" s="3" t="s">
        <v>256</v>
      </c>
      <c r="C86" s="3" t="s">
        <v>257</v>
      </c>
      <c r="AH86" s="1">
        <v>68.28</v>
      </c>
    </row>
    <row r="87" spans="1:34" ht="14.5" hidden="1" x14ac:dyDescent="0.35">
      <c r="A87" s="3" t="s">
        <v>258</v>
      </c>
      <c r="B87" s="3" t="s">
        <v>259</v>
      </c>
      <c r="C87" s="3" t="s">
        <v>260</v>
      </c>
      <c r="AH87" s="1">
        <v>75.5</v>
      </c>
    </row>
    <row r="88" spans="1:34" ht="14.5" hidden="1" x14ac:dyDescent="0.35">
      <c r="A88" s="3" t="s">
        <v>261</v>
      </c>
      <c r="B88" s="3" t="s">
        <v>262</v>
      </c>
      <c r="C88" s="3" t="s">
        <v>263</v>
      </c>
      <c r="AH88" s="1">
        <v>0</v>
      </c>
    </row>
    <row r="89" spans="1:34" ht="14.5" hidden="1" x14ac:dyDescent="0.35">
      <c r="A89" s="3" t="s">
        <v>264</v>
      </c>
      <c r="B89" s="3" t="s">
        <v>265</v>
      </c>
      <c r="C89" s="3" t="s">
        <v>266</v>
      </c>
      <c r="AH89" s="1">
        <v>51.85</v>
      </c>
    </row>
    <row r="90" spans="1:34" ht="14.5" hidden="1" x14ac:dyDescent="0.35">
      <c r="A90" s="3" t="s">
        <v>267</v>
      </c>
      <c r="B90" s="3" t="s">
        <v>268</v>
      </c>
      <c r="C90" s="3" t="s">
        <v>269</v>
      </c>
      <c r="AH90" s="1">
        <v>69.260000000000005</v>
      </c>
    </row>
    <row r="91" spans="1:34" ht="14.5" hidden="1" x14ac:dyDescent="0.35">
      <c r="A91" s="3" t="s">
        <v>270</v>
      </c>
      <c r="B91" s="3" t="s">
        <v>271</v>
      </c>
      <c r="C91" s="3" t="s">
        <v>272</v>
      </c>
      <c r="AH91" s="1">
        <v>73.489999999999995</v>
      </c>
    </row>
    <row r="92" spans="1:34" ht="14.5" hidden="1" x14ac:dyDescent="0.35">
      <c r="A92" s="3" t="s">
        <v>273</v>
      </c>
      <c r="B92" s="3" t="s">
        <v>274</v>
      </c>
      <c r="C92" s="3" t="s">
        <v>275</v>
      </c>
      <c r="AH92" s="1">
        <v>70.45</v>
      </c>
    </row>
    <row r="93" spans="1:34" ht="14.5" hidden="1" x14ac:dyDescent="0.35">
      <c r="A93" s="3" t="s">
        <v>276</v>
      </c>
      <c r="B93" s="3" t="s">
        <v>277</v>
      </c>
      <c r="C93" s="3" t="s">
        <v>278</v>
      </c>
      <c r="AH93" s="1">
        <v>0</v>
      </c>
    </row>
    <row r="94" spans="1:34" ht="14.5" hidden="1" x14ac:dyDescent="0.35">
      <c r="A94" s="3" t="s">
        <v>279</v>
      </c>
      <c r="B94" s="3" t="s">
        <v>280</v>
      </c>
      <c r="C94" s="3" t="s">
        <v>281</v>
      </c>
      <c r="AH94" s="1">
        <v>70.53</v>
      </c>
    </row>
    <row r="95" spans="1:34" ht="14.5" hidden="1" x14ac:dyDescent="0.35">
      <c r="A95" s="3" t="s">
        <v>282</v>
      </c>
      <c r="B95" s="3" t="s">
        <v>283</v>
      </c>
      <c r="C95" s="3" t="s">
        <v>284</v>
      </c>
      <c r="AH95" s="1">
        <v>64.27</v>
      </c>
    </row>
    <row r="96" spans="1:34" ht="14.5" hidden="1" x14ac:dyDescent="0.35">
      <c r="A96" s="3" t="s">
        <v>285</v>
      </c>
      <c r="B96" s="3" t="s">
        <v>286</v>
      </c>
      <c r="C96" s="3" t="s">
        <v>287</v>
      </c>
      <c r="AH96" s="1">
        <v>70.739999999999995</v>
      </c>
    </row>
    <row r="97" spans="1:34" ht="14.5" hidden="1" x14ac:dyDescent="0.35">
      <c r="A97" s="3" t="s">
        <v>288</v>
      </c>
      <c r="B97" s="3" t="s">
        <v>289</v>
      </c>
      <c r="C97" s="3" t="s">
        <v>290</v>
      </c>
      <c r="AH97" s="1">
        <v>64.150000000000006</v>
      </c>
    </row>
    <row r="98" spans="1:34" ht="14.5" hidden="1" x14ac:dyDescent="0.35">
      <c r="A98" s="3" t="s">
        <v>291</v>
      </c>
      <c r="B98" s="3" t="s">
        <v>292</v>
      </c>
      <c r="C98" s="3" t="s">
        <v>293</v>
      </c>
      <c r="AH98" s="1">
        <v>0</v>
      </c>
    </row>
    <row r="99" spans="1:34" ht="14.5" hidden="1" x14ac:dyDescent="0.35">
      <c r="A99" s="3" t="s">
        <v>294</v>
      </c>
      <c r="B99" s="3" t="s">
        <v>295</v>
      </c>
      <c r="C99" s="3" t="s">
        <v>296</v>
      </c>
      <c r="AH99" s="1">
        <v>71.900000000000006</v>
      </c>
    </row>
    <row r="100" spans="1:34" ht="14.5" hidden="1" x14ac:dyDescent="0.35">
      <c r="A100" s="3" t="s">
        <v>297</v>
      </c>
      <c r="B100" s="3" t="s">
        <v>298</v>
      </c>
      <c r="C100" s="3" t="s">
        <v>299</v>
      </c>
      <c r="AH100" s="1">
        <v>67.59</v>
      </c>
    </row>
    <row r="101" spans="1:34" ht="14.5" hidden="1" x14ac:dyDescent="0.35">
      <c r="A101" s="3" t="s">
        <v>300</v>
      </c>
      <c r="B101" s="3" t="s">
        <v>301</v>
      </c>
      <c r="C101" s="3" t="s">
        <v>302</v>
      </c>
      <c r="AH101" s="1">
        <v>69.739999999999995</v>
      </c>
    </row>
    <row r="102" spans="1:34" ht="14.5" hidden="1" x14ac:dyDescent="0.35">
      <c r="A102" s="3" t="s">
        <v>303</v>
      </c>
      <c r="B102" s="3" t="s">
        <v>304</v>
      </c>
      <c r="C102" s="3" t="s">
        <v>305</v>
      </c>
      <c r="AH102" s="1">
        <v>70.2</v>
      </c>
    </row>
    <row r="103" spans="1:34" ht="14.5" hidden="1" x14ac:dyDescent="0.35">
      <c r="A103" s="3" t="s">
        <v>306</v>
      </c>
      <c r="B103" s="3" t="s">
        <v>307</v>
      </c>
      <c r="C103" s="3" t="s">
        <v>308</v>
      </c>
      <c r="AH103" s="1">
        <v>53.37</v>
      </c>
    </row>
    <row r="104" spans="1:34" ht="14.5" hidden="1" x14ac:dyDescent="0.35">
      <c r="A104" s="3" t="s">
        <v>309</v>
      </c>
      <c r="B104" s="3" t="s">
        <v>310</v>
      </c>
      <c r="C104" s="3" t="s">
        <v>311</v>
      </c>
      <c r="AH104" s="1">
        <v>0</v>
      </c>
    </row>
    <row r="105" spans="1:34" ht="14.5" hidden="1" x14ac:dyDescent="0.35">
      <c r="A105" s="3" t="s">
        <v>312</v>
      </c>
      <c r="B105" s="3" t="s">
        <v>313</v>
      </c>
      <c r="C105" s="3" t="s">
        <v>314</v>
      </c>
      <c r="AH105" s="1">
        <v>52.92</v>
      </c>
    </row>
    <row r="106" spans="1:34" ht="14.5" hidden="1" x14ac:dyDescent="0.35">
      <c r="A106" s="3" t="s">
        <v>315</v>
      </c>
      <c r="B106" s="3" t="s">
        <v>316</v>
      </c>
      <c r="C106" s="3" t="s">
        <v>317</v>
      </c>
      <c r="AH106" s="1">
        <v>72.13</v>
      </c>
    </row>
    <row r="107" spans="1:34" ht="14.5" hidden="1" x14ac:dyDescent="0.35">
      <c r="A107" s="3" t="s">
        <v>318</v>
      </c>
      <c r="B107" s="3" t="s">
        <v>319</v>
      </c>
      <c r="C107" s="3" t="s">
        <v>320</v>
      </c>
      <c r="AH107" s="1">
        <v>71.47</v>
      </c>
    </row>
    <row r="108" spans="1:34" ht="14.5" hidden="1" x14ac:dyDescent="0.35">
      <c r="A108" s="3" t="s">
        <v>321</v>
      </c>
      <c r="B108" s="3" t="s">
        <v>322</v>
      </c>
      <c r="C108" s="3" t="s">
        <v>323</v>
      </c>
      <c r="AH108" s="1">
        <v>72.680000000000007</v>
      </c>
    </row>
    <row r="109" spans="1:34" ht="14.5" hidden="1" x14ac:dyDescent="0.35">
      <c r="A109" s="3" t="s">
        <v>324</v>
      </c>
      <c r="B109" s="3" t="s">
        <v>325</v>
      </c>
      <c r="C109" s="3" t="s">
        <v>326</v>
      </c>
      <c r="AH109" s="1">
        <v>72.959999999999994</v>
      </c>
    </row>
    <row r="110" spans="1:34" ht="14.5" hidden="1" x14ac:dyDescent="0.35">
      <c r="A110" s="3" t="s">
        <v>327</v>
      </c>
      <c r="B110" s="3" t="s">
        <v>328</v>
      </c>
      <c r="C110" s="3" t="s">
        <v>329</v>
      </c>
      <c r="AH110" s="1">
        <v>62.31</v>
      </c>
    </row>
    <row r="111" spans="1:34" ht="14.5" hidden="1" x14ac:dyDescent="0.35">
      <c r="A111" s="3" t="s">
        <v>330</v>
      </c>
      <c r="B111" s="3" t="s">
        <v>331</v>
      </c>
      <c r="C111" s="3" t="s">
        <v>332</v>
      </c>
      <c r="AH111" s="1">
        <v>54.51</v>
      </c>
    </row>
    <row r="112" spans="1:34" ht="14.5" hidden="1" x14ac:dyDescent="0.35">
      <c r="A112" s="3" t="s">
        <v>333</v>
      </c>
      <c r="B112" s="3" t="s">
        <v>334</v>
      </c>
      <c r="C112" s="3" t="s">
        <v>335</v>
      </c>
      <c r="AH112" s="1">
        <v>68.58</v>
      </c>
    </row>
    <row r="113" spans="1:34" ht="14.5" hidden="1" x14ac:dyDescent="0.35">
      <c r="A113" s="3" t="s">
        <v>336</v>
      </c>
      <c r="B113" s="3" t="s">
        <v>337</v>
      </c>
      <c r="C113" s="3" t="s">
        <v>338</v>
      </c>
      <c r="AH113" s="1">
        <v>74.17</v>
      </c>
    </row>
    <row r="114" spans="1:34" ht="14.5" hidden="1" x14ac:dyDescent="0.35">
      <c r="A114" s="3" t="s">
        <v>339</v>
      </c>
      <c r="B114" s="3" t="s">
        <v>340</v>
      </c>
      <c r="C114" s="3" t="s">
        <v>341</v>
      </c>
      <c r="AH114" s="1">
        <v>67.150000000000006</v>
      </c>
    </row>
    <row r="115" spans="1:34" ht="14.5" hidden="1" x14ac:dyDescent="0.35">
      <c r="A115" s="3" t="s">
        <v>342</v>
      </c>
      <c r="B115" s="3" t="s">
        <v>343</v>
      </c>
      <c r="C115" s="3" t="s">
        <v>344</v>
      </c>
      <c r="AH115" s="1">
        <v>51.99</v>
      </c>
    </row>
    <row r="116" spans="1:34" ht="14.5" hidden="1" x14ac:dyDescent="0.35">
      <c r="A116" s="3" t="s">
        <v>345</v>
      </c>
      <c r="B116" s="3" t="s">
        <v>346</v>
      </c>
      <c r="C116" s="3" t="s">
        <v>347</v>
      </c>
      <c r="AH116" s="1">
        <v>70.760000000000005</v>
      </c>
    </row>
    <row r="117" spans="1:34" ht="14.5" hidden="1" x14ac:dyDescent="0.35">
      <c r="A117" s="3" t="s">
        <v>348</v>
      </c>
      <c r="B117" s="3" t="s">
        <v>349</v>
      </c>
      <c r="C117" s="3" t="s">
        <v>350</v>
      </c>
      <c r="AH117" s="1">
        <v>76.66</v>
      </c>
    </row>
    <row r="118" spans="1:34" ht="14.5" hidden="1" x14ac:dyDescent="0.35">
      <c r="A118" s="3" t="s">
        <v>351</v>
      </c>
      <c r="B118" s="3" t="s">
        <v>352</v>
      </c>
      <c r="C118" s="3" t="s">
        <v>353</v>
      </c>
      <c r="AH118" s="1">
        <v>69.25</v>
      </c>
    </row>
    <row r="119" spans="1:34" ht="14.5" hidden="1" x14ac:dyDescent="0.35">
      <c r="A119" s="3" t="s">
        <v>354</v>
      </c>
      <c r="B119" s="3" t="s">
        <v>355</v>
      </c>
      <c r="C119" s="3" t="s">
        <v>356</v>
      </c>
      <c r="AH119" s="1">
        <v>65.81</v>
      </c>
    </row>
    <row r="120" spans="1:34" ht="14.5" hidden="1" x14ac:dyDescent="0.35">
      <c r="A120" s="3" t="s">
        <v>357</v>
      </c>
      <c r="B120" s="3" t="s">
        <v>358</v>
      </c>
      <c r="C120" s="3" t="s">
        <v>359</v>
      </c>
      <c r="AH120" s="1">
        <v>49.98</v>
      </c>
    </row>
    <row r="121" spans="1:34" ht="14.5" hidden="1" x14ac:dyDescent="0.35">
      <c r="A121" s="3" t="s">
        <v>360</v>
      </c>
      <c r="B121" s="3" t="s">
        <v>361</v>
      </c>
      <c r="C121" s="3" t="s">
        <v>362</v>
      </c>
      <c r="AH121" s="1">
        <v>0</v>
      </c>
    </row>
    <row r="122" spans="1:34" ht="14.5" hidden="1" x14ac:dyDescent="0.35">
      <c r="A122" s="3" t="s">
        <v>363</v>
      </c>
      <c r="B122" s="3" t="s">
        <v>364</v>
      </c>
      <c r="C122" s="3" t="s">
        <v>365</v>
      </c>
      <c r="AH122" s="1">
        <v>63.44</v>
      </c>
    </row>
    <row r="123" spans="1:34" ht="14.5" hidden="1" x14ac:dyDescent="0.35">
      <c r="A123" s="3" t="s">
        <v>366</v>
      </c>
      <c r="B123" s="3" t="s">
        <v>367</v>
      </c>
      <c r="C123" s="3" t="s">
        <v>368</v>
      </c>
      <c r="AH123" s="1">
        <v>60.28</v>
      </c>
    </row>
    <row r="124" spans="1:34" ht="14.5" hidden="1" x14ac:dyDescent="0.35">
      <c r="A124" s="3" t="s">
        <v>369</v>
      </c>
      <c r="B124" s="3" t="s">
        <v>370</v>
      </c>
      <c r="C124" s="3" t="s">
        <v>371</v>
      </c>
      <c r="AH124" s="1">
        <v>0</v>
      </c>
    </row>
    <row r="125" spans="1:34" ht="14.5" hidden="1" x14ac:dyDescent="0.35">
      <c r="A125" s="3" t="s">
        <v>372</v>
      </c>
      <c r="B125" s="3" t="s">
        <v>373</v>
      </c>
      <c r="C125" s="3" t="s">
        <v>374</v>
      </c>
      <c r="AH125" s="1">
        <v>0</v>
      </c>
    </row>
    <row r="126" spans="1:34" ht="14.5" hidden="1" x14ac:dyDescent="0.35">
      <c r="A126" s="3" t="s">
        <v>375</v>
      </c>
      <c r="B126" s="3" t="s">
        <v>376</v>
      </c>
      <c r="C126" s="3" t="s">
        <v>377</v>
      </c>
      <c r="AH126" s="1">
        <v>54.67</v>
      </c>
    </row>
    <row r="127" spans="1:34" ht="14.5" hidden="1" x14ac:dyDescent="0.35">
      <c r="A127" s="3" t="s">
        <v>378</v>
      </c>
      <c r="B127" s="3" t="s">
        <v>379</v>
      </c>
      <c r="C127" s="3" t="s">
        <v>380</v>
      </c>
      <c r="AH127" s="1">
        <v>74.12</v>
      </c>
    </row>
    <row r="128" spans="1:34" ht="14.5" hidden="1" x14ac:dyDescent="0.35">
      <c r="A128" s="3" t="s">
        <v>381</v>
      </c>
      <c r="B128" s="3" t="s">
        <v>382</v>
      </c>
      <c r="C128" s="3" t="s">
        <v>383</v>
      </c>
      <c r="AH128" s="1">
        <v>54.66</v>
      </c>
    </row>
    <row r="129" spans="1:34" ht="14.5" hidden="1" x14ac:dyDescent="0.35">
      <c r="A129" s="3" t="s">
        <v>384</v>
      </c>
      <c r="B129" s="3" t="s">
        <v>385</v>
      </c>
      <c r="C129" s="3" t="s">
        <v>386</v>
      </c>
      <c r="AH129" s="1">
        <v>0</v>
      </c>
    </row>
    <row r="130" spans="1:34" ht="14.5" hidden="1" x14ac:dyDescent="0.35">
      <c r="A130" s="3" t="s">
        <v>387</v>
      </c>
      <c r="B130" s="3" t="s">
        <v>388</v>
      </c>
      <c r="C130" s="3" t="s">
        <v>389</v>
      </c>
      <c r="AH130" s="1">
        <v>70.16</v>
      </c>
    </row>
    <row r="131" spans="1:34" ht="14.5" hidden="1" x14ac:dyDescent="0.35">
      <c r="A131" s="3" t="s">
        <v>390</v>
      </c>
      <c r="B131" s="3" t="s">
        <v>391</v>
      </c>
      <c r="C131" s="3" t="s">
        <v>392</v>
      </c>
      <c r="AH131" s="1">
        <v>0</v>
      </c>
    </row>
    <row r="132" spans="1:34" ht="14.5" hidden="1" x14ac:dyDescent="0.35">
      <c r="A132" s="3" t="s">
        <v>393</v>
      </c>
      <c r="B132" s="3" t="s">
        <v>394</v>
      </c>
      <c r="C132" s="3" t="s">
        <v>395</v>
      </c>
      <c r="AH132" s="1">
        <v>69.7</v>
      </c>
    </row>
    <row r="133" spans="1:34" ht="14.5" hidden="1" x14ac:dyDescent="0.35">
      <c r="A133" s="3" t="s">
        <v>396</v>
      </c>
      <c r="B133" s="3" t="s">
        <v>397</v>
      </c>
      <c r="C133" s="3" t="s">
        <v>398</v>
      </c>
      <c r="AH133" s="1">
        <v>70.02</v>
      </c>
    </row>
    <row r="134" spans="1:34" ht="14.5" hidden="1" x14ac:dyDescent="0.35">
      <c r="A134" s="3" t="s">
        <v>399</v>
      </c>
      <c r="B134" s="3" t="s">
        <v>400</v>
      </c>
      <c r="C134" s="3" t="s">
        <v>401</v>
      </c>
      <c r="AH134" s="1">
        <v>55.37</v>
      </c>
    </row>
    <row r="135" spans="1:34" ht="14.5" hidden="1" x14ac:dyDescent="0.35">
      <c r="A135" s="3" t="s">
        <v>402</v>
      </c>
      <c r="B135" s="3" t="s">
        <v>403</v>
      </c>
      <c r="C135" s="3" t="s">
        <v>404</v>
      </c>
      <c r="AH135" s="1">
        <v>58.63</v>
      </c>
    </row>
    <row r="136" spans="1:34" ht="14.5" hidden="1" x14ac:dyDescent="0.35">
      <c r="A136" s="3" t="s">
        <v>405</v>
      </c>
      <c r="B136" s="3" t="s">
        <v>406</v>
      </c>
      <c r="C136" s="3" t="s">
        <v>407</v>
      </c>
      <c r="AH136" s="1">
        <v>66.53</v>
      </c>
    </row>
    <row r="137" spans="1:34" ht="14.5" hidden="1" x14ac:dyDescent="0.35">
      <c r="A137" s="3" t="s">
        <v>408</v>
      </c>
      <c r="B137" s="3" t="s">
        <v>409</v>
      </c>
      <c r="C137" s="3" t="s">
        <v>410</v>
      </c>
      <c r="AH137" s="1">
        <v>58.2</v>
      </c>
    </row>
    <row r="138" spans="1:34" ht="14.5" hidden="1" x14ac:dyDescent="0.35">
      <c r="A138" s="3" t="s">
        <v>411</v>
      </c>
      <c r="B138" s="3" t="s">
        <v>412</v>
      </c>
      <c r="C138" s="3" t="s">
        <v>413</v>
      </c>
      <c r="AH138" s="1">
        <v>59.46</v>
      </c>
    </row>
    <row r="139" spans="1:34" ht="14.5" hidden="1" x14ac:dyDescent="0.35">
      <c r="A139" s="3" t="s">
        <v>414</v>
      </c>
      <c r="B139" s="3" t="s">
        <v>415</v>
      </c>
      <c r="C139" s="3" t="s">
        <v>416</v>
      </c>
      <c r="AH139" s="1">
        <v>52.63</v>
      </c>
    </row>
    <row r="140" spans="1:34" ht="14.5" hidden="1" x14ac:dyDescent="0.35">
      <c r="A140" s="3" t="s">
        <v>417</v>
      </c>
      <c r="B140" s="3" t="s">
        <v>418</v>
      </c>
      <c r="C140" s="3" t="s">
        <v>419</v>
      </c>
      <c r="AH140" s="1">
        <v>55.27</v>
      </c>
    </row>
    <row r="141" spans="1:34" ht="14.5" hidden="1" x14ac:dyDescent="0.35">
      <c r="A141" s="3" t="s">
        <v>420</v>
      </c>
      <c r="B141" s="3" t="s">
        <v>421</v>
      </c>
      <c r="C141" s="3" t="s">
        <v>422</v>
      </c>
      <c r="AH141" s="1">
        <v>66.84</v>
      </c>
    </row>
    <row r="142" spans="1:34" ht="14.5" hidden="1" x14ac:dyDescent="0.35">
      <c r="A142" s="3" t="s">
        <v>423</v>
      </c>
      <c r="B142" s="3" t="s">
        <v>424</v>
      </c>
      <c r="C142" s="3" t="s">
        <v>425</v>
      </c>
      <c r="AH142" s="1">
        <v>56.4</v>
      </c>
    </row>
    <row r="143" spans="1:34" ht="14.5" hidden="1" x14ac:dyDescent="0.35">
      <c r="A143" s="3" t="s">
        <v>426</v>
      </c>
      <c r="B143" s="3" t="s">
        <v>427</v>
      </c>
      <c r="C143" s="3" t="s">
        <v>428</v>
      </c>
      <c r="AH143" s="1">
        <v>0</v>
      </c>
    </row>
    <row r="144" spans="1:34" ht="14.5" hidden="1" x14ac:dyDescent="0.35">
      <c r="A144" s="3" t="s">
        <v>429</v>
      </c>
      <c r="B144" s="3" t="s">
        <v>430</v>
      </c>
      <c r="C144" s="3" t="s">
        <v>431</v>
      </c>
      <c r="AH144" s="1">
        <v>53.46</v>
      </c>
    </row>
    <row r="145" spans="1:34" ht="14.5" hidden="1" x14ac:dyDescent="0.35">
      <c r="A145" s="3" t="s">
        <v>432</v>
      </c>
      <c r="B145" s="3" t="s">
        <v>433</v>
      </c>
      <c r="C145" s="3" t="s">
        <v>434</v>
      </c>
      <c r="AH145" s="1">
        <v>51.66</v>
      </c>
    </row>
    <row r="146" spans="1:34" ht="14.5" hidden="1" x14ac:dyDescent="0.35">
      <c r="A146" s="3" t="s">
        <v>435</v>
      </c>
      <c r="B146" s="3" t="s">
        <v>436</v>
      </c>
      <c r="C146" s="3" t="s">
        <v>437</v>
      </c>
      <c r="AH146" s="1">
        <v>73.150000000000006</v>
      </c>
    </row>
    <row r="147" spans="1:34" ht="14.5" hidden="1" x14ac:dyDescent="0.35">
      <c r="A147" s="3" t="s">
        <v>438</v>
      </c>
      <c r="B147" s="3" t="s">
        <v>439</v>
      </c>
      <c r="C147" s="3" t="s">
        <v>440</v>
      </c>
      <c r="AH147" s="1">
        <v>60.67</v>
      </c>
    </row>
    <row r="148" spans="1:34" ht="14.5" hidden="1" x14ac:dyDescent="0.35">
      <c r="A148" s="3" t="s">
        <v>441</v>
      </c>
      <c r="B148" s="3" t="s">
        <v>442</v>
      </c>
      <c r="C148" s="3" t="s">
        <v>443</v>
      </c>
      <c r="AH148" s="1">
        <v>63.43</v>
      </c>
    </row>
    <row r="149" spans="1:34" ht="14.5" hidden="1" x14ac:dyDescent="0.35">
      <c r="A149" s="3" t="s">
        <v>444</v>
      </c>
      <c r="B149" s="3" t="s">
        <v>445</v>
      </c>
      <c r="C149" s="3" t="s">
        <v>446</v>
      </c>
      <c r="AH149" s="1">
        <v>68.900000000000006</v>
      </c>
    </row>
    <row r="150" spans="1:34" ht="14.5" hidden="1" x14ac:dyDescent="0.35">
      <c r="A150" s="3" t="s">
        <v>447</v>
      </c>
      <c r="B150" s="3" t="s">
        <v>448</v>
      </c>
      <c r="C150" s="3" t="s">
        <v>449</v>
      </c>
      <c r="AH150" s="1">
        <v>50.97</v>
      </c>
    </row>
    <row r="151" spans="1:34" ht="14.5" hidden="1" x14ac:dyDescent="0.35">
      <c r="A151" s="3" t="s">
        <v>450</v>
      </c>
      <c r="B151" s="3" t="s">
        <v>451</v>
      </c>
      <c r="C151" s="3" t="s">
        <v>452</v>
      </c>
      <c r="AH151" s="1">
        <v>54.01</v>
      </c>
    </row>
    <row r="152" spans="1:34" ht="14.5" hidden="1" x14ac:dyDescent="0.35">
      <c r="A152" s="3" t="s">
        <v>453</v>
      </c>
      <c r="B152" s="3" t="s">
        <v>454</v>
      </c>
      <c r="C152" s="3" t="s">
        <v>455</v>
      </c>
      <c r="AH152" s="1">
        <v>55.33</v>
      </c>
    </row>
    <row r="153" spans="1:34" ht="14.5" hidden="1" x14ac:dyDescent="0.35">
      <c r="A153" s="3" t="s">
        <v>456</v>
      </c>
      <c r="B153" s="3" t="s">
        <v>457</v>
      </c>
      <c r="C153" s="3" t="s">
        <v>458</v>
      </c>
      <c r="AH153" s="1">
        <v>63.38</v>
      </c>
    </row>
    <row r="154" spans="1:34" ht="14.5" hidden="1" x14ac:dyDescent="0.35">
      <c r="A154" s="3" t="s">
        <v>459</v>
      </c>
      <c r="B154" s="3" t="s">
        <v>460</v>
      </c>
      <c r="C154" s="3" t="s">
        <v>461</v>
      </c>
      <c r="AH154" s="1">
        <v>70.5</v>
      </c>
    </row>
    <row r="155" spans="1:34" ht="14.5" hidden="1" x14ac:dyDescent="0.35">
      <c r="A155" s="3" t="s">
        <v>462</v>
      </c>
      <c r="B155" s="3" t="s">
        <v>463</v>
      </c>
      <c r="C155" s="3" t="s">
        <v>464</v>
      </c>
      <c r="AH155" s="1">
        <v>51.28</v>
      </c>
    </row>
    <row r="156" spans="1:34" ht="14.5" hidden="1" x14ac:dyDescent="0.35">
      <c r="A156" s="3" t="s">
        <v>465</v>
      </c>
      <c r="B156" s="3" t="s">
        <v>466</v>
      </c>
      <c r="C156" s="3" t="s">
        <v>467</v>
      </c>
      <c r="AH156" s="1">
        <v>63.64</v>
      </c>
    </row>
    <row r="157" spans="1:34" ht="14.5" hidden="1" x14ac:dyDescent="0.35">
      <c r="A157" s="3" t="s">
        <v>468</v>
      </c>
      <c r="B157" s="3" t="s">
        <v>469</v>
      </c>
      <c r="C157" s="3" t="s">
        <v>470</v>
      </c>
      <c r="AH157" s="1">
        <v>66.66</v>
      </c>
    </row>
    <row r="158" spans="1:34" ht="14.5" hidden="1" x14ac:dyDescent="0.35">
      <c r="A158" s="3" t="s">
        <v>471</v>
      </c>
      <c r="B158" s="3" t="s">
        <v>472</v>
      </c>
      <c r="C158" s="3" t="s">
        <v>473</v>
      </c>
      <c r="AH158" s="1">
        <v>53.75</v>
      </c>
    </row>
    <row r="159" spans="1:34" ht="14.5" hidden="1" x14ac:dyDescent="0.35">
      <c r="A159" s="3" t="s">
        <v>474</v>
      </c>
      <c r="B159" s="3" t="s">
        <v>475</v>
      </c>
      <c r="C159" s="3" t="s">
        <v>476</v>
      </c>
      <c r="AH159" s="1">
        <v>68.489999999999995</v>
      </c>
    </row>
    <row r="160" spans="1:34" ht="14.5" hidden="1" x14ac:dyDescent="0.35">
      <c r="A160" s="3" t="s">
        <v>477</v>
      </c>
      <c r="B160" s="3" t="s">
        <v>478</v>
      </c>
      <c r="C160" s="3" t="s">
        <v>479</v>
      </c>
      <c r="AH160" s="1">
        <v>65.94</v>
      </c>
    </row>
    <row r="161" spans="1:34" ht="14.5" hidden="1" x14ac:dyDescent="0.35">
      <c r="A161" s="3" t="s">
        <v>480</v>
      </c>
      <c r="B161" s="3" t="s">
        <v>481</v>
      </c>
      <c r="C161" s="3" t="s">
        <v>482</v>
      </c>
      <c r="AH161" s="1">
        <v>54.07</v>
      </c>
    </row>
    <row r="162" spans="1:34" ht="14.5" hidden="1" x14ac:dyDescent="0.35">
      <c r="A162" s="3" t="s">
        <v>483</v>
      </c>
      <c r="B162" s="3" t="s">
        <v>484</v>
      </c>
      <c r="C162" s="3" t="s">
        <v>485</v>
      </c>
      <c r="AH162" s="1">
        <v>68.42</v>
      </c>
    </row>
    <row r="163" spans="1:34" ht="14.5" hidden="1" x14ac:dyDescent="0.35">
      <c r="A163" s="3" t="s">
        <v>486</v>
      </c>
      <c r="B163" s="3" t="s">
        <v>487</v>
      </c>
      <c r="C163" s="3" t="s">
        <v>488</v>
      </c>
      <c r="AH163" s="1">
        <v>41.38</v>
      </c>
    </row>
    <row r="164" spans="1:34" ht="14.5" hidden="1" x14ac:dyDescent="0.35">
      <c r="A164" s="3" t="s">
        <v>489</v>
      </c>
      <c r="B164" s="3" t="s">
        <v>490</v>
      </c>
      <c r="C164" s="3" t="s">
        <v>491</v>
      </c>
      <c r="AH164" s="1">
        <v>55.72</v>
      </c>
    </row>
    <row r="165" spans="1:34" ht="14.5" hidden="1" x14ac:dyDescent="0.35">
      <c r="A165" s="3" t="s">
        <v>492</v>
      </c>
      <c r="B165" s="3" t="s">
        <v>493</v>
      </c>
      <c r="C165" s="3" t="s">
        <v>494</v>
      </c>
      <c r="AH165" s="1">
        <v>60.9</v>
      </c>
    </row>
    <row r="166" spans="1:34" ht="14.5" hidden="1" x14ac:dyDescent="0.35">
      <c r="A166" s="3" t="s">
        <v>495</v>
      </c>
      <c r="B166" s="3" t="s">
        <v>496</v>
      </c>
      <c r="C166" s="3" t="s">
        <v>497</v>
      </c>
      <c r="AH166" s="1">
        <v>49.92</v>
      </c>
    </row>
    <row r="167" spans="1:34" ht="14.5" hidden="1" x14ac:dyDescent="0.35">
      <c r="A167" s="3" t="s">
        <v>498</v>
      </c>
      <c r="B167" s="3" t="s">
        <v>499</v>
      </c>
      <c r="C167" s="3" t="s">
        <v>500</v>
      </c>
      <c r="AH167" s="1">
        <v>62.55</v>
      </c>
    </row>
    <row r="168" spans="1:34" ht="14.5" hidden="1" x14ac:dyDescent="0.35">
      <c r="A168" s="3" t="s">
        <v>501</v>
      </c>
      <c r="B168" s="3" t="s">
        <v>502</v>
      </c>
      <c r="C168" s="3" t="s">
        <v>503</v>
      </c>
      <c r="AH168" s="1">
        <v>63.21</v>
      </c>
    </row>
    <row r="169" spans="1:34" ht="14.5" hidden="1" x14ac:dyDescent="0.35">
      <c r="A169" s="3" t="s">
        <v>504</v>
      </c>
      <c r="B169" s="3" t="s">
        <v>505</v>
      </c>
      <c r="C169" s="3" t="s">
        <v>506</v>
      </c>
      <c r="AH169" s="1">
        <v>49.73</v>
      </c>
    </row>
    <row r="170" spans="1:34" ht="14.5" hidden="1" x14ac:dyDescent="0.35">
      <c r="A170" s="3" t="s">
        <v>507</v>
      </c>
      <c r="B170" s="3" t="s">
        <v>508</v>
      </c>
      <c r="C170" s="3" t="s">
        <v>509</v>
      </c>
      <c r="AH170" s="1">
        <v>52.07</v>
      </c>
    </row>
    <row r="171" spans="1:34" ht="14.5" hidden="1" x14ac:dyDescent="0.35">
      <c r="A171" s="3" t="s">
        <v>510</v>
      </c>
      <c r="B171" s="3" t="s">
        <v>511</v>
      </c>
      <c r="C171" s="3" t="s">
        <v>512</v>
      </c>
      <c r="AH171" s="1">
        <v>49.98</v>
      </c>
    </row>
    <row r="172" spans="1:34" ht="14.5" hidden="1" x14ac:dyDescent="0.35">
      <c r="A172" s="3" t="s">
        <v>513</v>
      </c>
      <c r="B172" s="3" t="s">
        <v>514</v>
      </c>
      <c r="C172" s="3" t="s">
        <v>515</v>
      </c>
      <c r="AH172" s="1">
        <v>53.59</v>
      </c>
    </row>
    <row r="173" spans="1:34" ht="14.5" hidden="1" x14ac:dyDescent="0.35">
      <c r="A173" s="3" t="s">
        <v>516</v>
      </c>
      <c r="B173" s="3" t="s">
        <v>517</v>
      </c>
      <c r="C173" s="3" t="s">
        <v>518</v>
      </c>
      <c r="AH173" s="1">
        <v>59.15</v>
      </c>
    </row>
    <row r="174" spans="1:34" ht="14.5" hidden="1" x14ac:dyDescent="0.35">
      <c r="A174" s="3" t="s">
        <v>519</v>
      </c>
      <c r="B174" s="3" t="s">
        <v>520</v>
      </c>
      <c r="C174" s="3" t="s">
        <v>521</v>
      </c>
      <c r="AH174" s="1">
        <v>63.42</v>
      </c>
    </row>
    <row r="175" spans="1:34" ht="14.5" hidden="1" x14ac:dyDescent="0.35">
      <c r="A175" s="3" t="s">
        <v>522</v>
      </c>
      <c r="B175" s="3" t="s">
        <v>523</v>
      </c>
      <c r="C175" s="3" t="s">
        <v>524</v>
      </c>
      <c r="AH175" s="1">
        <v>72.040000000000006</v>
      </c>
    </row>
    <row r="176" spans="1:34" ht="14.5" hidden="1" x14ac:dyDescent="0.35">
      <c r="A176" s="3" t="s">
        <v>525</v>
      </c>
      <c r="B176" s="3" t="s">
        <v>526</v>
      </c>
      <c r="C176" s="3" t="s">
        <v>527</v>
      </c>
      <c r="AH176" s="1">
        <v>65.58</v>
      </c>
    </row>
    <row r="177" spans="3:34" ht="12.5" x14ac:dyDescent="0.25">
      <c r="C177" s="14" t="s">
        <v>530</v>
      </c>
      <c r="AG177">
        <v>75.36</v>
      </c>
      <c r="AH177" s="1">
        <v>75.47</v>
      </c>
    </row>
    <row r="178" spans="3:34" ht="14" hidden="1" x14ac:dyDescent="0.3">
      <c r="C178" s="8" t="s">
        <v>537</v>
      </c>
      <c r="AH178" s="1">
        <v>82.25</v>
      </c>
    </row>
  </sheetData>
  <autoFilter ref="A1:AK178" xr:uid="{00000000-0001-0000-0A00-000000000000}">
    <filterColumn colId="2">
      <colorFilter dxfId="0"/>
    </filterColumn>
  </autoFilter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AJ178"/>
  <sheetViews>
    <sheetView zoomScale="70" zoomScaleNormal="70" workbookViewId="0"/>
  </sheetViews>
  <sheetFormatPr defaultColWidth="12.6328125" defaultRowHeight="15.75" customHeight="1" x14ac:dyDescent="0.25"/>
  <cols>
    <col min="1" max="1" width="14.7265625" customWidth="1"/>
    <col min="4" max="35" width="12.6328125" hidden="1"/>
  </cols>
  <sheetData>
    <row r="1" spans="1:36" ht="15.75" customHeight="1" x14ac:dyDescent="0.35">
      <c r="A1" s="1" t="s">
        <v>0</v>
      </c>
      <c r="B1" s="1" t="s">
        <v>1</v>
      </c>
      <c r="C1" s="1" t="s">
        <v>2</v>
      </c>
      <c r="D1" s="2">
        <v>1990</v>
      </c>
      <c r="E1" s="2">
        <v>1991</v>
      </c>
      <c r="F1" s="2">
        <v>1992</v>
      </c>
      <c r="G1" s="2">
        <v>1993</v>
      </c>
      <c r="H1" s="2">
        <v>1994</v>
      </c>
      <c r="I1" s="2">
        <v>1995</v>
      </c>
      <c r="J1" s="2">
        <v>1996</v>
      </c>
      <c r="K1" s="2">
        <v>1997</v>
      </c>
      <c r="L1" s="2">
        <v>1998</v>
      </c>
      <c r="M1" s="2">
        <v>1999</v>
      </c>
      <c r="N1" s="2">
        <v>2000</v>
      </c>
      <c r="O1" s="2">
        <v>2001</v>
      </c>
      <c r="P1" s="2">
        <v>2002</v>
      </c>
      <c r="Q1" s="2">
        <v>2003</v>
      </c>
      <c r="R1" s="2">
        <v>2004</v>
      </c>
      <c r="S1" s="2">
        <v>2005</v>
      </c>
      <c r="T1" s="2">
        <v>2006</v>
      </c>
      <c r="U1" s="2">
        <v>2007</v>
      </c>
      <c r="V1" s="2">
        <v>2008</v>
      </c>
      <c r="W1" s="2">
        <v>2009</v>
      </c>
      <c r="X1" s="2">
        <v>2010</v>
      </c>
      <c r="Y1" s="2">
        <v>2011</v>
      </c>
      <c r="Z1" s="2">
        <v>2012</v>
      </c>
      <c r="AA1" s="2">
        <v>2013</v>
      </c>
      <c r="AB1" s="2">
        <v>2014</v>
      </c>
      <c r="AC1" s="2">
        <v>2015</v>
      </c>
      <c r="AD1" s="2">
        <v>2016</v>
      </c>
      <c r="AE1" s="2">
        <v>2017</v>
      </c>
      <c r="AF1" s="2">
        <v>2018</v>
      </c>
      <c r="AG1" s="2">
        <v>2019</v>
      </c>
      <c r="AH1" s="2">
        <v>2020</v>
      </c>
      <c r="AI1" s="2">
        <v>2021</v>
      </c>
      <c r="AJ1" s="2">
        <v>2022</v>
      </c>
    </row>
    <row r="2" spans="1:36" ht="15.75" customHeight="1" x14ac:dyDescent="0.35">
      <c r="A2" s="3" t="s">
        <v>3</v>
      </c>
      <c r="B2" s="3" t="s">
        <v>4</v>
      </c>
      <c r="C2" s="5" t="s">
        <v>5</v>
      </c>
      <c r="AJ2" s="1">
        <v>28.4</v>
      </c>
    </row>
    <row r="3" spans="1:36" ht="15.75" customHeight="1" x14ac:dyDescent="0.35">
      <c r="A3" s="3" t="s">
        <v>6</v>
      </c>
      <c r="B3" s="3" t="s">
        <v>7</v>
      </c>
      <c r="C3" s="3" t="s">
        <v>8</v>
      </c>
      <c r="AJ3" s="1">
        <v>43.6</v>
      </c>
    </row>
    <row r="4" spans="1:36" ht="15.75" customHeight="1" x14ac:dyDescent="0.35">
      <c r="A4" s="3" t="s">
        <v>9</v>
      </c>
      <c r="B4" s="3" t="s">
        <v>10</v>
      </c>
      <c r="C4" s="3" t="s">
        <v>11</v>
      </c>
      <c r="AJ4" s="1">
        <v>18.899999999999999</v>
      </c>
    </row>
    <row r="5" spans="1:36" ht="15.75" customHeight="1" x14ac:dyDescent="0.35">
      <c r="A5" s="3" t="s">
        <v>12</v>
      </c>
      <c r="B5" s="3" t="s">
        <v>13</v>
      </c>
      <c r="C5" s="5" t="s">
        <v>14</v>
      </c>
      <c r="AJ5" s="1">
        <v>37.5</v>
      </c>
    </row>
    <row r="6" spans="1:36" ht="15.75" customHeight="1" x14ac:dyDescent="0.35">
      <c r="A6" s="3" t="s">
        <v>15</v>
      </c>
      <c r="B6" s="3" t="s">
        <v>16</v>
      </c>
      <c r="C6" s="3" t="s">
        <v>17</v>
      </c>
      <c r="AJ6" s="1">
        <v>37.200000000000003</v>
      </c>
    </row>
    <row r="7" spans="1:36" ht="15.75" customHeight="1" x14ac:dyDescent="0.35">
      <c r="A7" s="3" t="s">
        <v>18</v>
      </c>
      <c r="B7" s="3" t="s">
        <v>19</v>
      </c>
      <c r="C7" s="3" t="s">
        <v>20</v>
      </c>
      <c r="AJ7" s="1">
        <v>34.5</v>
      </c>
    </row>
    <row r="8" spans="1:36" ht="15.75" customHeight="1" x14ac:dyDescent="0.35">
      <c r="A8" s="3" t="s">
        <v>21</v>
      </c>
      <c r="B8" s="3" t="s">
        <v>22</v>
      </c>
      <c r="C8" s="3" t="s">
        <v>23</v>
      </c>
      <c r="AJ8" s="1">
        <v>41.1</v>
      </c>
    </row>
    <row r="9" spans="1:36" ht="15.75" customHeight="1" x14ac:dyDescent="0.35">
      <c r="A9" s="12" t="s">
        <v>24</v>
      </c>
      <c r="B9" s="12" t="s">
        <v>25</v>
      </c>
      <c r="C9" s="5" t="s">
        <v>26</v>
      </c>
      <c r="AJ9" s="1">
        <v>26.3</v>
      </c>
    </row>
    <row r="10" spans="1:36" ht="15.75" customHeight="1" x14ac:dyDescent="0.35">
      <c r="A10" s="3" t="s">
        <v>27</v>
      </c>
      <c r="B10" s="3" t="s">
        <v>28</v>
      </c>
      <c r="C10" s="3" t="s">
        <v>29</v>
      </c>
      <c r="AJ10" s="1">
        <v>35.5</v>
      </c>
    </row>
    <row r="11" spans="1:36" ht="15.75" customHeight="1" x14ac:dyDescent="0.35">
      <c r="A11" s="3" t="s">
        <v>30</v>
      </c>
      <c r="B11" s="3" t="s">
        <v>31</v>
      </c>
      <c r="C11" s="3" t="s">
        <v>32</v>
      </c>
      <c r="AJ11" s="1">
        <v>37.9</v>
      </c>
    </row>
    <row r="12" spans="1:36" ht="15.75" customHeight="1" x14ac:dyDescent="0.35">
      <c r="A12" s="3" t="s">
        <v>33</v>
      </c>
      <c r="B12" s="3" t="s">
        <v>34</v>
      </c>
      <c r="C12" s="5" t="s">
        <v>35</v>
      </c>
      <c r="AJ12" s="1">
        <v>51.1</v>
      </c>
    </row>
    <row r="13" spans="1:36" ht="15.75" customHeight="1" x14ac:dyDescent="0.35">
      <c r="A13" s="3" t="s">
        <v>36</v>
      </c>
      <c r="B13" s="3" t="s">
        <v>37</v>
      </c>
      <c r="C13" s="5" t="s">
        <v>38</v>
      </c>
      <c r="AJ13" s="1">
        <v>66.5</v>
      </c>
    </row>
    <row r="14" spans="1:36" ht="15.75" customHeight="1" x14ac:dyDescent="0.35">
      <c r="A14" s="12" t="s">
        <v>39</v>
      </c>
      <c r="B14" s="12" t="s">
        <v>40</v>
      </c>
      <c r="C14" s="5" t="s">
        <v>41</v>
      </c>
      <c r="AJ14" s="1">
        <v>58.2</v>
      </c>
    </row>
    <row r="15" spans="1:36" ht="15.75" customHeight="1" x14ac:dyDescent="0.35">
      <c r="A15" s="3" t="s">
        <v>42</v>
      </c>
      <c r="B15" s="3" t="s">
        <v>43</v>
      </c>
      <c r="C15" s="3" t="s">
        <v>44</v>
      </c>
      <c r="AJ15" s="1">
        <v>51.9</v>
      </c>
    </row>
    <row r="16" spans="1:36" ht="15.75" customHeight="1" x14ac:dyDescent="0.35">
      <c r="A16" s="3" t="s">
        <v>45</v>
      </c>
      <c r="B16" s="3" t="s">
        <v>46</v>
      </c>
      <c r="C16" s="5" t="s">
        <v>47</v>
      </c>
      <c r="AJ16" s="1">
        <v>55.1</v>
      </c>
    </row>
    <row r="17" spans="1:36" ht="15.75" customHeight="1" x14ac:dyDescent="0.35">
      <c r="A17" s="3" t="s">
        <v>48</v>
      </c>
      <c r="B17" s="3" t="s">
        <v>49</v>
      </c>
      <c r="C17" s="5" t="s">
        <v>50</v>
      </c>
      <c r="AJ17" s="1">
        <v>62.4</v>
      </c>
    </row>
    <row r="18" spans="1:36" ht="15.75" customHeight="1" x14ac:dyDescent="0.35">
      <c r="A18" s="3" t="s">
        <v>51</v>
      </c>
      <c r="B18" s="3" t="s">
        <v>52</v>
      </c>
      <c r="C18" s="5" t="s">
        <v>53</v>
      </c>
      <c r="AJ18" s="1">
        <v>56.2</v>
      </c>
    </row>
    <row r="19" spans="1:36" ht="14.5" x14ac:dyDescent="0.35">
      <c r="A19" s="12" t="s">
        <v>54</v>
      </c>
      <c r="B19" s="12" t="s">
        <v>55</v>
      </c>
      <c r="C19" s="5" t="s">
        <v>56</v>
      </c>
      <c r="AJ19" s="1">
        <v>77.900000000000006</v>
      </c>
    </row>
    <row r="20" spans="1:36" ht="14.5" x14ac:dyDescent="0.35">
      <c r="A20" s="12" t="s">
        <v>57</v>
      </c>
      <c r="B20" s="12" t="s">
        <v>58</v>
      </c>
      <c r="C20" s="5" t="s">
        <v>59</v>
      </c>
      <c r="AJ20" s="1">
        <v>57.4</v>
      </c>
    </row>
    <row r="21" spans="1:36" ht="14.5" x14ac:dyDescent="0.35">
      <c r="A21" s="12" t="s">
        <v>60</v>
      </c>
      <c r="B21" s="12" t="s">
        <v>61</v>
      </c>
      <c r="C21" s="5" t="s">
        <v>62</v>
      </c>
      <c r="AJ21" s="1">
        <v>56.6</v>
      </c>
    </row>
    <row r="22" spans="1:36" ht="14.5" x14ac:dyDescent="0.35">
      <c r="A22" s="12" t="s">
        <v>63</v>
      </c>
      <c r="B22" s="12" t="s">
        <v>64</v>
      </c>
      <c r="C22" s="5" t="s">
        <v>65</v>
      </c>
      <c r="AJ22" s="1">
        <v>57.7</v>
      </c>
    </row>
    <row r="23" spans="1:36" ht="14.5" x14ac:dyDescent="0.35">
      <c r="A23" s="12" t="s">
        <v>66</v>
      </c>
      <c r="B23" s="12" t="s">
        <v>67</v>
      </c>
      <c r="C23" s="12" t="s">
        <v>68</v>
      </c>
      <c r="AJ23" s="1">
        <v>58</v>
      </c>
    </row>
    <row r="24" spans="1:36" ht="14.5" x14ac:dyDescent="0.35">
      <c r="A24" s="12" t="s">
        <v>69</v>
      </c>
      <c r="B24" s="12" t="s">
        <v>70</v>
      </c>
      <c r="C24" s="5" t="s">
        <v>71</v>
      </c>
      <c r="AJ24" s="1">
        <v>61.1</v>
      </c>
    </row>
    <row r="25" spans="1:36" ht="14.5" x14ac:dyDescent="0.35">
      <c r="A25" s="12" t="s">
        <v>72</v>
      </c>
      <c r="B25" s="12" t="s">
        <v>73</v>
      </c>
      <c r="C25" s="5" t="s">
        <v>74</v>
      </c>
      <c r="AJ25" s="1">
        <v>55.9</v>
      </c>
    </row>
    <row r="26" spans="1:36" ht="14.5" x14ac:dyDescent="0.35">
      <c r="A26" s="12" t="s">
        <v>75</v>
      </c>
      <c r="B26" s="12" t="s">
        <v>76</v>
      </c>
      <c r="C26" s="5" t="s">
        <v>77</v>
      </c>
      <c r="AJ26" s="1">
        <v>72.3</v>
      </c>
    </row>
    <row r="27" spans="1:36" ht="14.5" x14ac:dyDescent="0.35">
      <c r="A27" s="12" t="s">
        <v>78</v>
      </c>
      <c r="B27" s="12" t="s">
        <v>79</v>
      </c>
      <c r="C27" s="12" t="s">
        <v>80</v>
      </c>
      <c r="AJ27" s="1">
        <v>75.2</v>
      </c>
    </row>
    <row r="28" spans="1:36" ht="14.5" x14ac:dyDescent="0.35">
      <c r="A28" s="3" t="s">
        <v>81</v>
      </c>
      <c r="B28" s="3" t="s">
        <v>82</v>
      </c>
      <c r="C28" s="5" t="s">
        <v>83</v>
      </c>
      <c r="AJ28" s="1">
        <v>62.6</v>
      </c>
    </row>
    <row r="29" spans="1:36" ht="14.5" x14ac:dyDescent="0.35">
      <c r="A29" s="3" t="s">
        <v>84</v>
      </c>
      <c r="B29" s="3" t="s">
        <v>85</v>
      </c>
      <c r="C29" s="5" t="s">
        <v>86</v>
      </c>
      <c r="AJ29" s="1">
        <v>50.6</v>
      </c>
    </row>
    <row r="30" spans="1:36" ht="14.5" x14ac:dyDescent="0.35">
      <c r="A30" s="3" t="s">
        <v>87</v>
      </c>
      <c r="B30" s="3" t="s">
        <v>88</v>
      </c>
      <c r="C30" s="5" t="s">
        <v>89</v>
      </c>
      <c r="AJ30" s="1">
        <v>50.4</v>
      </c>
    </row>
    <row r="31" spans="1:36" ht="14.5" x14ac:dyDescent="0.35">
      <c r="A31" s="3" t="s">
        <v>90</v>
      </c>
      <c r="B31" s="3" t="s">
        <v>91</v>
      </c>
      <c r="C31" s="5" t="s">
        <v>92</v>
      </c>
      <c r="AJ31" s="1">
        <v>56</v>
      </c>
    </row>
    <row r="32" spans="1:36" ht="14.5" x14ac:dyDescent="0.35">
      <c r="A32" s="3" t="s">
        <v>93</v>
      </c>
      <c r="B32" s="3" t="s">
        <v>94</v>
      </c>
      <c r="C32" s="5" t="s">
        <v>95</v>
      </c>
      <c r="AJ32" s="1">
        <v>60</v>
      </c>
    </row>
    <row r="33" spans="1:36" ht="14.5" x14ac:dyDescent="0.35">
      <c r="A33" s="3" t="s">
        <v>96</v>
      </c>
      <c r="B33" s="3" t="s">
        <v>97</v>
      </c>
      <c r="C33" s="5" t="s">
        <v>98</v>
      </c>
      <c r="AJ33" s="1">
        <v>67.3</v>
      </c>
    </row>
    <row r="34" spans="1:36" ht="14.5" x14ac:dyDescent="0.35">
      <c r="A34" s="3" t="s">
        <v>99</v>
      </c>
      <c r="B34" s="3" t="s">
        <v>100</v>
      </c>
      <c r="C34" s="5" t="s">
        <v>101</v>
      </c>
      <c r="AJ34" s="1">
        <v>76.5</v>
      </c>
    </row>
    <row r="35" spans="1:36" ht="14.5" x14ac:dyDescent="0.35">
      <c r="A35" s="3" t="s">
        <v>102</v>
      </c>
      <c r="B35" s="3" t="s">
        <v>103</v>
      </c>
      <c r="C35" s="5" t="s">
        <v>104</v>
      </c>
      <c r="AJ35" s="1">
        <v>65.5</v>
      </c>
    </row>
    <row r="36" spans="1:36" ht="14.5" x14ac:dyDescent="0.35">
      <c r="A36" s="3" t="s">
        <v>105</v>
      </c>
      <c r="B36" s="3" t="s">
        <v>106</v>
      </c>
      <c r="C36" s="3" t="s">
        <v>107</v>
      </c>
      <c r="AJ36" s="1">
        <v>60.2</v>
      </c>
    </row>
    <row r="37" spans="1:36" ht="14.5" x14ac:dyDescent="0.35">
      <c r="A37" s="3" t="s">
        <v>108</v>
      </c>
      <c r="B37" s="3" t="s">
        <v>109</v>
      </c>
      <c r="C37" s="5" t="s">
        <v>110</v>
      </c>
      <c r="AJ37" s="1">
        <v>59.9</v>
      </c>
    </row>
    <row r="38" spans="1:36" ht="14.5" x14ac:dyDescent="0.35">
      <c r="A38" s="3" t="s">
        <v>111</v>
      </c>
      <c r="B38" s="3" t="s">
        <v>112</v>
      </c>
      <c r="C38" s="5" t="s">
        <v>113</v>
      </c>
      <c r="AJ38" s="1">
        <v>72.7</v>
      </c>
    </row>
    <row r="39" spans="1:36" ht="14.5" x14ac:dyDescent="0.35">
      <c r="A39" s="3" t="s">
        <v>114</v>
      </c>
      <c r="B39" s="3" t="s">
        <v>115</v>
      </c>
      <c r="C39" s="5" t="s">
        <v>116</v>
      </c>
      <c r="AJ39" s="1">
        <v>61.4</v>
      </c>
    </row>
    <row r="40" spans="1:36" ht="14.5" x14ac:dyDescent="0.35">
      <c r="A40" s="3" t="s">
        <v>117</v>
      </c>
      <c r="B40" s="3" t="s">
        <v>118</v>
      </c>
      <c r="C40" s="5" t="s">
        <v>119</v>
      </c>
      <c r="AJ40" s="1">
        <v>77.7</v>
      </c>
    </row>
    <row r="41" spans="1:36" ht="14.5" x14ac:dyDescent="0.35">
      <c r="A41" s="3" t="s">
        <v>120</v>
      </c>
      <c r="B41" s="3" t="s">
        <v>121</v>
      </c>
      <c r="C41" s="5" t="s">
        <v>122</v>
      </c>
      <c r="AJ41" s="1">
        <v>65.900000000000006</v>
      </c>
    </row>
    <row r="42" spans="1:36" ht="14.5" x14ac:dyDescent="0.35">
      <c r="A42" s="3" t="s">
        <v>123</v>
      </c>
      <c r="B42" s="3" t="s">
        <v>124</v>
      </c>
      <c r="C42" s="5" t="s">
        <v>125</v>
      </c>
      <c r="AJ42" s="1">
        <v>48.2</v>
      </c>
    </row>
    <row r="43" spans="1:36" ht="14.5" x14ac:dyDescent="0.35">
      <c r="A43" s="3" t="s">
        <v>126</v>
      </c>
      <c r="B43" s="3" t="s">
        <v>127</v>
      </c>
      <c r="C43" s="5" t="s">
        <v>128</v>
      </c>
      <c r="AJ43" s="1">
        <v>57.2</v>
      </c>
    </row>
    <row r="44" spans="1:36" ht="14.5" x14ac:dyDescent="0.35">
      <c r="A44" s="3" t="s">
        <v>129</v>
      </c>
      <c r="B44" s="3" t="s">
        <v>130</v>
      </c>
      <c r="C44" s="5" t="s">
        <v>131</v>
      </c>
      <c r="AJ44" s="1">
        <v>56.7</v>
      </c>
    </row>
    <row r="45" spans="1:36" ht="14.5" x14ac:dyDescent="0.35">
      <c r="A45" s="3" t="s">
        <v>132</v>
      </c>
      <c r="B45" s="3" t="s">
        <v>133</v>
      </c>
      <c r="C45" s="3" t="s">
        <v>134</v>
      </c>
      <c r="AJ45" s="1">
        <v>56.2</v>
      </c>
    </row>
    <row r="46" spans="1:36" ht="14.5" x14ac:dyDescent="0.35">
      <c r="A46" s="3" t="s">
        <v>135</v>
      </c>
      <c r="B46" s="3" t="s">
        <v>136</v>
      </c>
      <c r="C46" s="3" t="s">
        <v>137</v>
      </c>
      <c r="AJ46" s="1">
        <v>55.6</v>
      </c>
    </row>
    <row r="47" spans="1:36" ht="14.5" x14ac:dyDescent="0.35">
      <c r="A47" s="3" t="s">
        <v>138</v>
      </c>
      <c r="B47" s="3" t="s">
        <v>139</v>
      </c>
      <c r="C47" s="3" t="s">
        <v>140</v>
      </c>
      <c r="AJ47" s="1">
        <v>54.3</v>
      </c>
    </row>
    <row r="48" spans="1:36" ht="14.5" x14ac:dyDescent="0.35">
      <c r="A48" s="3" t="s">
        <v>141</v>
      </c>
      <c r="B48" s="3" t="s">
        <v>142</v>
      </c>
      <c r="C48" s="3" t="s">
        <v>143</v>
      </c>
      <c r="AJ48" s="1">
        <v>54</v>
      </c>
    </row>
    <row r="49" spans="1:36" ht="14.5" x14ac:dyDescent="0.35">
      <c r="A49" s="3" t="s">
        <v>144</v>
      </c>
      <c r="B49" s="3" t="s">
        <v>145</v>
      </c>
      <c r="C49" s="3" t="s">
        <v>146</v>
      </c>
      <c r="AJ49" s="1">
        <v>53.2</v>
      </c>
    </row>
    <row r="50" spans="1:36" ht="14.5" x14ac:dyDescent="0.35">
      <c r="A50" s="3" t="s">
        <v>147</v>
      </c>
      <c r="B50" s="3" t="s">
        <v>148</v>
      </c>
      <c r="C50" s="3" t="s">
        <v>149</v>
      </c>
      <c r="AJ50" s="1">
        <v>53.2</v>
      </c>
    </row>
    <row r="51" spans="1:36" ht="14.5" x14ac:dyDescent="0.35">
      <c r="A51" s="3" t="s">
        <v>150</v>
      </c>
      <c r="B51" s="3" t="s">
        <v>151</v>
      </c>
      <c r="C51" s="3" t="s">
        <v>152</v>
      </c>
      <c r="AJ51" s="1">
        <v>52.9</v>
      </c>
    </row>
    <row r="52" spans="1:36" ht="14.5" x14ac:dyDescent="0.35">
      <c r="A52" s="3" t="s">
        <v>153</v>
      </c>
      <c r="B52" s="3" t="s">
        <v>154</v>
      </c>
      <c r="C52" s="3" t="s">
        <v>155</v>
      </c>
      <c r="AJ52" s="1">
        <v>52.4</v>
      </c>
    </row>
    <row r="53" spans="1:36" ht="14.5" x14ac:dyDescent="0.35">
      <c r="A53" s="3" t="s">
        <v>156</v>
      </c>
      <c r="B53" s="3" t="s">
        <v>157</v>
      </c>
      <c r="C53" s="3" t="s">
        <v>158</v>
      </c>
      <c r="AJ53" s="1">
        <v>51.1</v>
      </c>
    </row>
    <row r="54" spans="1:36" ht="14.5" x14ac:dyDescent="0.35">
      <c r="A54" s="3" t="s">
        <v>159</v>
      </c>
      <c r="B54" s="3" t="s">
        <v>160</v>
      </c>
      <c r="C54" s="3" t="s">
        <v>161</v>
      </c>
      <c r="AJ54" s="1">
        <v>51.2</v>
      </c>
    </row>
    <row r="55" spans="1:36" ht="14.5" x14ac:dyDescent="0.35">
      <c r="A55" s="3" t="s">
        <v>162</v>
      </c>
      <c r="B55" s="3" t="s">
        <v>163</v>
      </c>
      <c r="C55" s="3" t="s">
        <v>164</v>
      </c>
      <c r="AJ55" s="1">
        <v>50.9</v>
      </c>
    </row>
    <row r="56" spans="1:36" ht="14.5" x14ac:dyDescent="0.35">
      <c r="A56" s="3" t="s">
        <v>165</v>
      </c>
      <c r="B56" s="3" t="s">
        <v>166</v>
      </c>
      <c r="C56" s="3" t="s">
        <v>167</v>
      </c>
      <c r="AJ56" s="1">
        <v>50.9</v>
      </c>
    </row>
    <row r="57" spans="1:36" ht="14.5" x14ac:dyDescent="0.35">
      <c r="A57" s="3" t="s">
        <v>168</v>
      </c>
      <c r="B57" s="3" t="s">
        <v>169</v>
      </c>
      <c r="C57" s="3" t="s">
        <v>170</v>
      </c>
      <c r="AJ57" s="1">
        <v>50.5</v>
      </c>
    </row>
    <row r="58" spans="1:36" ht="14.5" x14ac:dyDescent="0.35">
      <c r="A58" s="3" t="s">
        <v>171</v>
      </c>
      <c r="B58" s="3" t="s">
        <v>172</v>
      </c>
      <c r="C58" s="3" t="s">
        <v>173</v>
      </c>
      <c r="AJ58" s="1">
        <v>50</v>
      </c>
    </row>
    <row r="59" spans="1:36" ht="14.5" x14ac:dyDescent="0.35">
      <c r="A59" s="3" t="s">
        <v>174</v>
      </c>
      <c r="B59" s="3" t="s">
        <v>175</v>
      </c>
      <c r="C59" s="5" t="s">
        <v>176</v>
      </c>
      <c r="AJ59" s="1">
        <v>50</v>
      </c>
    </row>
    <row r="60" spans="1:36" ht="14.5" x14ac:dyDescent="0.35">
      <c r="A60" s="3" t="s">
        <v>177</v>
      </c>
      <c r="B60" s="3" t="s">
        <v>178</v>
      </c>
      <c r="C60" s="3" t="s">
        <v>179</v>
      </c>
      <c r="AJ60" s="1">
        <v>49.7</v>
      </c>
    </row>
    <row r="61" spans="1:36" ht="14.5" x14ac:dyDescent="0.35">
      <c r="A61" s="3" t="s">
        <v>180</v>
      </c>
      <c r="B61" s="3" t="s">
        <v>181</v>
      </c>
      <c r="C61" s="3" t="s">
        <v>182</v>
      </c>
      <c r="AJ61" s="1">
        <v>49.6</v>
      </c>
    </row>
    <row r="62" spans="1:36" ht="14.5" x14ac:dyDescent="0.35">
      <c r="A62" s="3" t="s">
        <v>183</v>
      </c>
      <c r="B62" s="3" t="s">
        <v>184</v>
      </c>
      <c r="C62" s="3" t="s">
        <v>185</v>
      </c>
      <c r="AJ62" s="1">
        <v>49.4</v>
      </c>
    </row>
    <row r="63" spans="1:36" ht="14.5" x14ac:dyDescent="0.35">
      <c r="A63" s="3" t="s">
        <v>186</v>
      </c>
      <c r="B63" s="3" t="s">
        <v>187</v>
      </c>
      <c r="C63" s="3" t="s">
        <v>188</v>
      </c>
      <c r="AJ63" s="1">
        <v>49</v>
      </c>
    </row>
    <row r="64" spans="1:36" ht="14.5" x14ac:dyDescent="0.35">
      <c r="A64" s="3" t="s">
        <v>189</v>
      </c>
      <c r="B64" s="3" t="s">
        <v>190</v>
      </c>
      <c r="C64" s="3" t="s">
        <v>191</v>
      </c>
      <c r="AJ64" s="1">
        <v>48.5</v>
      </c>
    </row>
    <row r="65" spans="1:36" ht="14.5" x14ac:dyDescent="0.35">
      <c r="A65" s="3" t="s">
        <v>192</v>
      </c>
      <c r="B65" s="3" t="s">
        <v>193</v>
      </c>
      <c r="C65" s="3" t="s">
        <v>194</v>
      </c>
      <c r="AJ65" s="1">
        <v>48.3</v>
      </c>
    </row>
    <row r="66" spans="1:36" ht="14.5" x14ac:dyDescent="0.35">
      <c r="A66" s="3" t="s">
        <v>195</v>
      </c>
      <c r="B66" s="3" t="s">
        <v>196</v>
      </c>
      <c r="C66" s="3" t="s">
        <v>197</v>
      </c>
      <c r="AJ66" s="1">
        <v>47.9</v>
      </c>
    </row>
    <row r="67" spans="1:36" ht="14.5" x14ac:dyDescent="0.35">
      <c r="A67" s="3" t="s">
        <v>198</v>
      </c>
      <c r="B67" s="3" t="s">
        <v>199</v>
      </c>
      <c r="C67" s="3" t="s">
        <v>200</v>
      </c>
      <c r="AJ67" s="1">
        <v>47.8</v>
      </c>
    </row>
    <row r="68" spans="1:36" ht="14.5" x14ac:dyDescent="0.35">
      <c r="A68" s="3" t="s">
        <v>201</v>
      </c>
      <c r="B68" s="3" t="s">
        <v>202</v>
      </c>
      <c r="C68" s="3" t="s">
        <v>203</v>
      </c>
      <c r="AJ68" s="1">
        <v>47.5</v>
      </c>
    </row>
    <row r="69" spans="1:36" ht="14.5" x14ac:dyDescent="0.35">
      <c r="A69" s="3" t="s">
        <v>204</v>
      </c>
      <c r="B69" s="3" t="s">
        <v>205</v>
      </c>
      <c r="C69" s="3" t="s">
        <v>206</v>
      </c>
      <c r="AJ69" s="1">
        <v>47.5</v>
      </c>
    </row>
    <row r="70" spans="1:36" ht="14.5" x14ac:dyDescent="0.35">
      <c r="A70" s="3" t="s">
        <v>207</v>
      </c>
      <c r="B70" s="3" t="s">
        <v>208</v>
      </c>
      <c r="C70" s="3" t="s">
        <v>209</v>
      </c>
      <c r="AJ70" s="1">
        <v>47.1</v>
      </c>
    </row>
    <row r="71" spans="1:36" ht="14.5" x14ac:dyDescent="0.35">
      <c r="A71" s="3" t="s">
        <v>210</v>
      </c>
      <c r="B71" s="3" t="s">
        <v>211</v>
      </c>
      <c r="C71" s="3" t="s">
        <v>212</v>
      </c>
      <c r="AJ71" s="1">
        <v>46.9</v>
      </c>
    </row>
    <row r="72" spans="1:36" ht="14.5" x14ac:dyDescent="0.35">
      <c r="A72" s="3" t="s">
        <v>213</v>
      </c>
      <c r="B72" s="3" t="s">
        <v>214</v>
      </c>
      <c r="C72" s="5" t="s">
        <v>215</v>
      </c>
      <c r="AJ72" s="1">
        <v>46.9</v>
      </c>
    </row>
    <row r="73" spans="1:36" ht="14.5" x14ac:dyDescent="0.35">
      <c r="A73" s="3" t="s">
        <v>216</v>
      </c>
      <c r="B73" s="3" t="s">
        <v>217</v>
      </c>
      <c r="C73" s="5" t="s">
        <v>218</v>
      </c>
      <c r="AJ73" s="1">
        <v>46.7</v>
      </c>
    </row>
    <row r="74" spans="1:36" ht="14.5" x14ac:dyDescent="0.35">
      <c r="A74" s="3" t="s">
        <v>219</v>
      </c>
      <c r="B74" s="3" t="s">
        <v>220</v>
      </c>
      <c r="C74" s="3" t="s">
        <v>221</v>
      </c>
      <c r="AJ74" s="1">
        <v>46.5</v>
      </c>
    </row>
    <row r="75" spans="1:36" ht="14.5" x14ac:dyDescent="0.35">
      <c r="A75" s="3" t="s">
        <v>222</v>
      </c>
      <c r="B75" s="3" t="s">
        <v>223</v>
      </c>
      <c r="C75" s="3" t="s">
        <v>224</v>
      </c>
      <c r="AJ75" s="1">
        <v>46.4</v>
      </c>
    </row>
    <row r="76" spans="1:36" ht="14.5" x14ac:dyDescent="0.35">
      <c r="A76" s="3" t="s">
        <v>225</v>
      </c>
      <c r="B76" s="3" t="s">
        <v>226</v>
      </c>
      <c r="C76" s="3" t="s">
        <v>227</v>
      </c>
      <c r="AJ76" s="1">
        <v>46.3</v>
      </c>
    </row>
    <row r="77" spans="1:36" ht="14.5" x14ac:dyDescent="0.35">
      <c r="A77" s="3" t="s">
        <v>228</v>
      </c>
      <c r="B77" s="3" t="s">
        <v>229</v>
      </c>
      <c r="C77" s="3" t="s">
        <v>230</v>
      </c>
      <c r="AJ77" s="1">
        <v>46.2</v>
      </c>
    </row>
    <row r="78" spans="1:36" ht="14.5" x14ac:dyDescent="0.35">
      <c r="A78" s="3" t="s">
        <v>231</v>
      </c>
      <c r="B78" s="3" t="s">
        <v>232</v>
      </c>
      <c r="C78" s="3" t="s">
        <v>233</v>
      </c>
      <c r="AJ78" s="1">
        <v>45.9</v>
      </c>
    </row>
    <row r="79" spans="1:36" ht="14.5" x14ac:dyDescent="0.35">
      <c r="A79" s="3" t="s">
        <v>234</v>
      </c>
      <c r="B79" s="3" t="s">
        <v>235</v>
      </c>
      <c r="C79" s="3" t="s">
        <v>236</v>
      </c>
      <c r="AJ79" s="1">
        <v>45.7</v>
      </c>
    </row>
    <row r="80" spans="1:36" ht="14.5" x14ac:dyDescent="0.35">
      <c r="A80" s="3" t="s">
        <v>237</v>
      </c>
      <c r="B80" s="3" t="s">
        <v>238</v>
      </c>
      <c r="C80" s="3" t="s">
        <v>239</v>
      </c>
      <c r="AJ80" s="1">
        <v>45.6</v>
      </c>
    </row>
    <row r="81" spans="1:36" ht="14.5" x14ac:dyDescent="0.35">
      <c r="A81" s="3" t="s">
        <v>240</v>
      </c>
      <c r="B81" s="3" t="s">
        <v>241</v>
      </c>
      <c r="C81" s="5" t="s">
        <v>242</v>
      </c>
      <c r="AJ81" s="1">
        <v>45.5</v>
      </c>
    </row>
    <row r="82" spans="1:36" ht="14.5" x14ac:dyDescent="0.35">
      <c r="A82" s="3" t="s">
        <v>243</v>
      </c>
      <c r="B82" s="3" t="s">
        <v>244</v>
      </c>
      <c r="C82" s="3" t="s">
        <v>245</v>
      </c>
      <c r="AJ82" s="1">
        <v>45.3</v>
      </c>
    </row>
    <row r="83" spans="1:36" ht="14.5" x14ac:dyDescent="0.35">
      <c r="A83" s="3" t="s">
        <v>246</v>
      </c>
      <c r="B83" s="3" t="s">
        <v>247</v>
      </c>
      <c r="C83" s="3" t="s">
        <v>248</v>
      </c>
      <c r="AJ83" s="1">
        <v>44.9</v>
      </c>
    </row>
    <row r="84" spans="1:36" ht="14.5" x14ac:dyDescent="0.35">
      <c r="A84" s="3" t="s">
        <v>249</v>
      </c>
      <c r="B84" s="3" t="s">
        <v>250</v>
      </c>
      <c r="C84" s="3" t="s">
        <v>251</v>
      </c>
      <c r="AJ84" s="1">
        <v>44.9</v>
      </c>
    </row>
    <row r="85" spans="1:36" ht="14.5" x14ac:dyDescent="0.35">
      <c r="A85" s="3" t="s">
        <v>252</v>
      </c>
      <c r="B85" s="3" t="s">
        <v>253</v>
      </c>
      <c r="C85" s="3" t="s">
        <v>254</v>
      </c>
      <c r="AJ85" s="1">
        <v>44.8</v>
      </c>
    </row>
    <row r="86" spans="1:36" ht="14.5" x14ac:dyDescent="0.35">
      <c r="A86" s="3" t="s">
        <v>255</v>
      </c>
      <c r="B86" s="3" t="s">
        <v>256</v>
      </c>
      <c r="C86" s="3" t="s">
        <v>257</v>
      </c>
      <c r="AJ86" s="1">
        <v>44.8</v>
      </c>
    </row>
    <row r="87" spans="1:36" ht="14.5" x14ac:dyDescent="0.35">
      <c r="A87" s="3" t="s">
        <v>258</v>
      </c>
      <c r="B87" s="3" t="s">
        <v>259</v>
      </c>
      <c r="C87" s="3" t="s">
        <v>260</v>
      </c>
      <c r="AJ87" s="1">
        <v>43.9</v>
      </c>
    </row>
    <row r="88" spans="1:36" ht="14.5" x14ac:dyDescent="0.35">
      <c r="A88" s="3" t="s">
        <v>261</v>
      </c>
      <c r="B88" s="3" t="s">
        <v>262</v>
      </c>
      <c r="C88" s="3" t="s">
        <v>263</v>
      </c>
      <c r="AJ88" s="1">
        <v>43.8</v>
      </c>
    </row>
    <row r="89" spans="1:36" ht="14.5" x14ac:dyDescent="0.35">
      <c r="A89" s="3" t="s">
        <v>264</v>
      </c>
      <c r="B89" s="3" t="s">
        <v>265</v>
      </c>
      <c r="C89" s="3" t="s">
        <v>266</v>
      </c>
      <c r="AJ89" s="1">
        <v>43.6</v>
      </c>
    </row>
    <row r="90" spans="1:36" ht="14.5" x14ac:dyDescent="0.35">
      <c r="A90" s="3" t="s">
        <v>267</v>
      </c>
      <c r="B90" s="3" t="s">
        <v>268</v>
      </c>
      <c r="C90" s="3" t="s">
        <v>269</v>
      </c>
      <c r="AJ90" s="1">
        <v>43.6</v>
      </c>
    </row>
    <row r="91" spans="1:36" ht="14.5" x14ac:dyDescent="0.35">
      <c r="A91" s="3" t="s">
        <v>270</v>
      </c>
      <c r="B91" s="3" t="s">
        <v>271</v>
      </c>
      <c r="C91" s="3" t="s">
        <v>272</v>
      </c>
      <c r="AJ91" s="1">
        <v>42.7</v>
      </c>
    </row>
    <row r="92" spans="1:36" ht="14.5" x14ac:dyDescent="0.35">
      <c r="A92" s="3" t="s">
        <v>273</v>
      </c>
      <c r="B92" s="3" t="s">
        <v>274</v>
      </c>
      <c r="C92" s="3" t="s">
        <v>275</v>
      </c>
      <c r="AJ92" s="1">
        <v>42.5</v>
      </c>
    </row>
    <row r="93" spans="1:36" ht="14.5" x14ac:dyDescent="0.35">
      <c r="A93" s="3" t="s">
        <v>276</v>
      </c>
      <c r="B93" s="3" t="s">
        <v>277</v>
      </c>
      <c r="C93" s="3" t="s">
        <v>278</v>
      </c>
      <c r="AJ93" s="1">
        <v>42.5</v>
      </c>
    </row>
    <row r="94" spans="1:36" ht="14.5" x14ac:dyDescent="0.35">
      <c r="A94" s="3" t="s">
        <v>279</v>
      </c>
      <c r="B94" s="3" t="s">
        <v>280</v>
      </c>
      <c r="C94" s="3" t="s">
        <v>281</v>
      </c>
      <c r="AJ94" s="1">
        <v>42.4</v>
      </c>
    </row>
    <row r="95" spans="1:36" ht="14.5" x14ac:dyDescent="0.35">
      <c r="A95" s="3" t="s">
        <v>282</v>
      </c>
      <c r="B95" s="3" t="s">
        <v>283</v>
      </c>
      <c r="C95" s="3" t="s">
        <v>284</v>
      </c>
      <c r="AJ95" s="1">
        <v>42.4</v>
      </c>
    </row>
    <row r="96" spans="1:36" ht="14.5" x14ac:dyDescent="0.35">
      <c r="A96" s="3" t="s">
        <v>285</v>
      </c>
      <c r="B96" s="3" t="s">
        <v>286</v>
      </c>
      <c r="C96" s="3" t="s">
        <v>287</v>
      </c>
      <c r="AJ96" s="1">
        <v>42.2</v>
      </c>
    </row>
    <row r="97" spans="1:36" ht="14.5" x14ac:dyDescent="0.35">
      <c r="A97" s="3" t="s">
        <v>288</v>
      </c>
      <c r="B97" s="3" t="s">
        <v>289</v>
      </c>
      <c r="C97" s="3" t="s">
        <v>290</v>
      </c>
      <c r="AJ97" s="1">
        <v>42</v>
      </c>
    </row>
    <row r="98" spans="1:36" ht="14.5" x14ac:dyDescent="0.35">
      <c r="A98" s="3" t="s">
        <v>291</v>
      </c>
      <c r="B98" s="3" t="s">
        <v>292</v>
      </c>
      <c r="C98" s="3" t="s">
        <v>293</v>
      </c>
      <c r="AJ98" s="1">
        <v>41.9</v>
      </c>
    </row>
    <row r="99" spans="1:36" ht="14.5" x14ac:dyDescent="0.35">
      <c r="A99" s="3" t="s">
        <v>294</v>
      </c>
      <c r="B99" s="3" t="s">
        <v>295</v>
      </c>
      <c r="C99" s="3" t="s">
        <v>296</v>
      </c>
      <c r="AJ99" s="1">
        <v>40.9</v>
      </c>
    </row>
    <row r="100" spans="1:36" ht="14.5" x14ac:dyDescent="0.35">
      <c r="A100" s="3" t="s">
        <v>297</v>
      </c>
      <c r="B100" s="3" t="s">
        <v>298</v>
      </c>
      <c r="C100" s="3" t="s">
        <v>299</v>
      </c>
      <c r="AJ100" s="1">
        <v>40.9</v>
      </c>
    </row>
    <row r="101" spans="1:36" ht="14.5" x14ac:dyDescent="0.35">
      <c r="A101" s="3" t="s">
        <v>300</v>
      </c>
      <c r="B101" s="3" t="s">
        <v>301</v>
      </c>
      <c r="C101" s="3" t="s">
        <v>302</v>
      </c>
      <c r="AJ101" s="1">
        <v>40.799999999999997</v>
      </c>
    </row>
    <row r="102" spans="1:36" ht="14.5" x14ac:dyDescent="0.35">
      <c r="A102" s="3" t="s">
        <v>303</v>
      </c>
      <c r="B102" s="3" t="s">
        <v>304</v>
      </c>
      <c r="C102" s="3" t="s">
        <v>305</v>
      </c>
      <c r="AJ102" s="1">
        <v>40.700000000000003</v>
      </c>
    </row>
    <row r="103" spans="1:36" ht="14.5" x14ac:dyDescent="0.35">
      <c r="A103" s="3" t="s">
        <v>306</v>
      </c>
      <c r="B103" s="3" t="s">
        <v>307</v>
      </c>
      <c r="C103" s="3" t="s">
        <v>308</v>
      </c>
      <c r="AJ103" s="1">
        <v>40.6</v>
      </c>
    </row>
    <row r="104" spans="1:36" ht="14.5" x14ac:dyDescent="0.35">
      <c r="A104" s="3" t="s">
        <v>309</v>
      </c>
      <c r="B104" s="3" t="s">
        <v>310</v>
      </c>
      <c r="C104" s="3" t="s">
        <v>311</v>
      </c>
      <c r="AJ104" s="1">
        <v>40.200000000000003</v>
      </c>
    </row>
    <row r="105" spans="1:36" ht="14.5" x14ac:dyDescent="0.35">
      <c r="A105" s="3" t="s">
        <v>312</v>
      </c>
      <c r="B105" s="3" t="s">
        <v>313</v>
      </c>
      <c r="C105" s="3" t="s">
        <v>314</v>
      </c>
      <c r="AJ105" s="1">
        <v>40.1</v>
      </c>
    </row>
    <row r="106" spans="1:36" ht="14.5" x14ac:dyDescent="0.35">
      <c r="A106" s="3" t="s">
        <v>315</v>
      </c>
      <c r="B106" s="3" t="s">
        <v>316</v>
      </c>
      <c r="C106" s="3" t="s">
        <v>317</v>
      </c>
      <c r="AJ106" s="1">
        <v>39.799999999999997</v>
      </c>
    </row>
    <row r="107" spans="1:36" ht="14.5" x14ac:dyDescent="0.35">
      <c r="A107" s="3" t="s">
        <v>318</v>
      </c>
      <c r="B107" s="3" t="s">
        <v>319</v>
      </c>
      <c r="C107" s="3" t="s">
        <v>320</v>
      </c>
      <c r="AJ107" s="1">
        <v>39.4</v>
      </c>
    </row>
    <row r="108" spans="1:36" ht="14.5" x14ac:dyDescent="0.35">
      <c r="A108" s="3" t="s">
        <v>321</v>
      </c>
      <c r="B108" s="3" t="s">
        <v>322</v>
      </c>
      <c r="C108" s="3" t="s">
        <v>323</v>
      </c>
      <c r="AJ108" s="1">
        <v>39.1</v>
      </c>
    </row>
    <row r="109" spans="1:36" ht="14.5" x14ac:dyDescent="0.35">
      <c r="A109" s="3" t="s">
        <v>324</v>
      </c>
      <c r="B109" s="3" t="s">
        <v>325</v>
      </c>
      <c r="C109" s="3" t="s">
        <v>326</v>
      </c>
      <c r="AJ109" s="1">
        <v>38.6</v>
      </c>
    </row>
    <row r="110" spans="1:36" ht="14.5" x14ac:dyDescent="0.35">
      <c r="A110" s="3" t="s">
        <v>327</v>
      </c>
      <c r="B110" s="3" t="s">
        <v>328</v>
      </c>
      <c r="C110" s="3" t="s">
        <v>329</v>
      </c>
      <c r="AJ110" s="1">
        <v>38.5</v>
      </c>
    </row>
    <row r="111" spans="1:36" ht="14.5" x14ac:dyDescent="0.35">
      <c r="A111" s="3" t="s">
        <v>330</v>
      </c>
      <c r="B111" s="3" t="s">
        <v>331</v>
      </c>
      <c r="C111" s="3" t="s">
        <v>332</v>
      </c>
      <c r="AJ111" s="1">
        <v>38.4</v>
      </c>
    </row>
    <row r="112" spans="1:36" ht="14.5" x14ac:dyDescent="0.35">
      <c r="A112" s="3" t="s">
        <v>333</v>
      </c>
      <c r="B112" s="3" t="s">
        <v>334</v>
      </c>
      <c r="C112" s="3" t="s">
        <v>335</v>
      </c>
      <c r="AJ112" s="1">
        <v>38.200000000000003</v>
      </c>
    </row>
    <row r="113" spans="1:36" ht="14.5" x14ac:dyDescent="0.35">
      <c r="A113" s="3" t="s">
        <v>336</v>
      </c>
      <c r="B113" s="3" t="s">
        <v>337</v>
      </c>
      <c r="C113" s="3" t="s">
        <v>338</v>
      </c>
      <c r="AJ113" s="1">
        <v>38.1</v>
      </c>
    </row>
    <row r="114" spans="1:36" ht="14.5" x14ac:dyDescent="0.35">
      <c r="A114" s="3" t="s">
        <v>339</v>
      </c>
      <c r="B114" s="3" t="s">
        <v>340</v>
      </c>
      <c r="C114" s="3" t="s">
        <v>341</v>
      </c>
      <c r="AJ114" s="1">
        <v>37.700000000000003</v>
      </c>
    </row>
    <row r="115" spans="1:36" ht="14.5" x14ac:dyDescent="0.35">
      <c r="A115" s="3" t="s">
        <v>342</v>
      </c>
      <c r="B115" s="3" t="s">
        <v>343</v>
      </c>
      <c r="C115" s="3" t="s">
        <v>344</v>
      </c>
      <c r="AJ115" s="1">
        <v>37.700000000000003</v>
      </c>
    </row>
    <row r="116" spans="1:36" ht="14.5" x14ac:dyDescent="0.35">
      <c r="A116" s="3" t="s">
        <v>345</v>
      </c>
      <c r="B116" s="3" t="s">
        <v>346</v>
      </c>
      <c r="C116" s="3" t="s">
        <v>347</v>
      </c>
      <c r="AJ116" s="1">
        <v>37.4</v>
      </c>
    </row>
    <row r="117" spans="1:36" ht="14.5" x14ac:dyDescent="0.35">
      <c r="A117" s="3" t="s">
        <v>348</v>
      </c>
      <c r="B117" s="3" t="s">
        <v>349</v>
      </c>
      <c r="C117" s="3" t="s">
        <v>350</v>
      </c>
      <c r="AJ117" s="1">
        <v>37.4</v>
      </c>
    </row>
    <row r="118" spans="1:36" ht="14.5" x14ac:dyDescent="0.35">
      <c r="A118" s="3" t="s">
        <v>351</v>
      </c>
      <c r="B118" s="3" t="s">
        <v>352</v>
      </c>
      <c r="C118" s="3" t="s">
        <v>353</v>
      </c>
      <c r="AJ118" s="1">
        <v>37.1</v>
      </c>
    </row>
    <row r="119" spans="1:36" ht="14.5" x14ac:dyDescent="0.35">
      <c r="A119" s="3" t="s">
        <v>354</v>
      </c>
      <c r="B119" s="3" t="s">
        <v>355</v>
      </c>
      <c r="C119" s="3" t="s">
        <v>356</v>
      </c>
      <c r="AJ119" s="1">
        <v>37</v>
      </c>
    </row>
    <row r="120" spans="1:36" ht="14.5" x14ac:dyDescent="0.35">
      <c r="A120" s="3" t="s">
        <v>357</v>
      </c>
      <c r="B120" s="3" t="s">
        <v>358</v>
      </c>
      <c r="C120" s="3" t="s">
        <v>359</v>
      </c>
      <c r="AJ120" s="1">
        <v>36.9</v>
      </c>
    </row>
    <row r="121" spans="1:36" ht="14.5" x14ac:dyDescent="0.35">
      <c r="A121" s="3" t="s">
        <v>360</v>
      </c>
      <c r="B121" s="3" t="s">
        <v>361</v>
      </c>
      <c r="C121" s="3" t="s">
        <v>362</v>
      </c>
      <c r="AJ121" s="1">
        <v>36.9</v>
      </c>
    </row>
    <row r="122" spans="1:36" ht="14.5" x14ac:dyDescent="0.35">
      <c r="A122" s="3" t="s">
        <v>363</v>
      </c>
      <c r="B122" s="3" t="s">
        <v>364</v>
      </c>
      <c r="C122" s="3" t="s">
        <v>365</v>
      </c>
      <c r="AJ122" s="1">
        <v>36.5</v>
      </c>
    </row>
    <row r="123" spans="1:36" ht="14.5" x14ac:dyDescent="0.35">
      <c r="A123" s="3" t="s">
        <v>366</v>
      </c>
      <c r="B123" s="3" t="s">
        <v>367</v>
      </c>
      <c r="C123" s="3" t="s">
        <v>368</v>
      </c>
      <c r="AJ123" s="1">
        <v>36.4</v>
      </c>
    </row>
    <row r="124" spans="1:36" ht="14.5" x14ac:dyDescent="0.35">
      <c r="A124" s="3" t="s">
        <v>369</v>
      </c>
      <c r="B124" s="3" t="s">
        <v>370</v>
      </c>
      <c r="C124" s="3" t="s">
        <v>371</v>
      </c>
      <c r="AJ124" s="1">
        <v>36.4</v>
      </c>
    </row>
    <row r="125" spans="1:36" ht="14.5" x14ac:dyDescent="0.35">
      <c r="A125" s="3" t="s">
        <v>372</v>
      </c>
      <c r="B125" s="3" t="s">
        <v>373</v>
      </c>
      <c r="C125" s="3" t="s">
        <v>374</v>
      </c>
      <c r="AJ125" s="1">
        <v>36.200000000000003</v>
      </c>
    </row>
    <row r="126" spans="1:36" ht="14.5" x14ac:dyDescent="0.35">
      <c r="A126" s="3" t="s">
        <v>375</v>
      </c>
      <c r="B126" s="3" t="s">
        <v>376</v>
      </c>
      <c r="C126" s="3" t="s">
        <v>377</v>
      </c>
      <c r="AJ126" s="1">
        <v>35.799999999999997</v>
      </c>
    </row>
    <row r="127" spans="1:36" ht="14.5" x14ac:dyDescent="0.35">
      <c r="A127" s="3" t="s">
        <v>378</v>
      </c>
      <c r="B127" s="3" t="s">
        <v>379</v>
      </c>
      <c r="C127" s="3" t="s">
        <v>380</v>
      </c>
      <c r="AJ127" s="1">
        <v>35.700000000000003</v>
      </c>
    </row>
    <row r="128" spans="1:36" ht="14.5" x14ac:dyDescent="0.35">
      <c r="A128" s="3" t="s">
        <v>381</v>
      </c>
      <c r="B128" s="3" t="s">
        <v>382</v>
      </c>
      <c r="C128" s="3" t="s">
        <v>383</v>
      </c>
      <c r="AJ128" s="1">
        <v>35.5</v>
      </c>
    </row>
    <row r="129" spans="1:36" ht="14.5" x14ac:dyDescent="0.35">
      <c r="A129" s="3" t="s">
        <v>384</v>
      </c>
      <c r="B129" s="3" t="s">
        <v>385</v>
      </c>
      <c r="C129" s="3" t="s">
        <v>386</v>
      </c>
      <c r="AJ129" s="1">
        <v>35.1</v>
      </c>
    </row>
    <row r="130" spans="1:36" ht="14.5" x14ac:dyDescent="0.35">
      <c r="A130" s="3" t="s">
        <v>387</v>
      </c>
      <c r="B130" s="3" t="s">
        <v>388</v>
      </c>
      <c r="C130" s="3" t="s">
        <v>389</v>
      </c>
      <c r="AJ130" s="1">
        <v>35</v>
      </c>
    </row>
    <row r="131" spans="1:36" ht="14.5" x14ac:dyDescent="0.35">
      <c r="A131" s="3" t="s">
        <v>390</v>
      </c>
      <c r="B131" s="3" t="s">
        <v>391</v>
      </c>
      <c r="C131" s="3" t="s">
        <v>392</v>
      </c>
      <c r="AJ131" s="1">
        <v>35</v>
      </c>
    </row>
    <row r="132" spans="1:36" ht="14.5" x14ac:dyDescent="0.35">
      <c r="A132" s="3" t="s">
        <v>393</v>
      </c>
      <c r="B132" s="3" t="s">
        <v>394</v>
      </c>
      <c r="C132" s="3" t="s">
        <v>395</v>
      </c>
      <c r="AJ132" s="1">
        <v>34.700000000000003</v>
      </c>
    </row>
    <row r="133" spans="1:36" ht="14.5" x14ac:dyDescent="0.35">
      <c r="A133" s="3" t="s">
        <v>396</v>
      </c>
      <c r="B133" s="3" t="s">
        <v>397</v>
      </c>
      <c r="C133" s="3" t="s">
        <v>398</v>
      </c>
      <c r="AJ133" s="1">
        <v>34.200000000000003</v>
      </c>
    </row>
    <row r="134" spans="1:36" ht="14.5" x14ac:dyDescent="0.35">
      <c r="A134" s="3" t="s">
        <v>399</v>
      </c>
      <c r="B134" s="3" t="s">
        <v>400</v>
      </c>
      <c r="C134" s="3" t="s">
        <v>401</v>
      </c>
      <c r="AJ134" s="1">
        <v>34</v>
      </c>
    </row>
    <row r="135" spans="1:36" ht="14.5" x14ac:dyDescent="0.35">
      <c r="A135" s="3" t="s">
        <v>402</v>
      </c>
      <c r="B135" s="3" t="s">
        <v>403</v>
      </c>
      <c r="C135" s="3" t="s">
        <v>404</v>
      </c>
      <c r="AJ135" s="1">
        <v>33.9</v>
      </c>
    </row>
    <row r="136" spans="1:36" ht="14.5" x14ac:dyDescent="0.35">
      <c r="A136" s="3" t="s">
        <v>405</v>
      </c>
      <c r="B136" s="3" t="s">
        <v>406</v>
      </c>
      <c r="C136" s="3" t="s">
        <v>407</v>
      </c>
      <c r="AJ136" s="1">
        <v>33</v>
      </c>
    </row>
    <row r="137" spans="1:36" ht="14.5" x14ac:dyDescent="0.35">
      <c r="A137" s="3" t="s">
        <v>408</v>
      </c>
      <c r="B137" s="3" t="s">
        <v>409</v>
      </c>
      <c r="C137" s="3" t="s">
        <v>410</v>
      </c>
      <c r="AJ137" s="1">
        <v>32.799999999999997</v>
      </c>
    </row>
    <row r="138" spans="1:36" ht="14.5" x14ac:dyDescent="0.35">
      <c r="A138" s="3" t="s">
        <v>411</v>
      </c>
      <c r="B138" s="3" t="s">
        <v>412</v>
      </c>
      <c r="C138" s="3" t="s">
        <v>413</v>
      </c>
      <c r="AJ138" s="1">
        <v>32.799999999999997</v>
      </c>
    </row>
    <row r="139" spans="1:36" ht="14.5" x14ac:dyDescent="0.35">
      <c r="A139" s="3" t="s">
        <v>414</v>
      </c>
      <c r="B139" s="3" t="s">
        <v>415</v>
      </c>
      <c r="C139" s="3" t="s">
        <v>416</v>
      </c>
      <c r="AJ139" s="1">
        <v>32.700000000000003</v>
      </c>
    </row>
    <row r="140" spans="1:36" ht="14.5" x14ac:dyDescent="0.35">
      <c r="A140" s="3" t="s">
        <v>417</v>
      </c>
      <c r="B140" s="3" t="s">
        <v>418</v>
      </c>
      <c r="C140" s="3" t="s">
        <v>419</v>
      </c>
      <c r="AJ140" s="1">
        <v>32.299999999999997</v>
      </c>
    </row>
    <row r="141" spans="1:36" ht="14.5" x14ac:dyDescent="0.35">
      <c r="A141" s="3" t="s">
        <v>420</v>
      </c>
      <c r="B141" s="3" t="s">
        <v>421</v>
      </c>
      <c r="C141" s="3" t="s">
        <v>422</v>
      </c>
      <c r="AJ141" s="1">
        <v>32.200000000000003</v>
      </c>
    </row>
    <row r="142" spans="1:36" ht="14.5" x14ac:dyDescent="0.35">
      <c r="A142" s="3" t="s">
        <v>423</v>
      </c>
      <c r="B142" s="3" t="s">
        <v>424</v>
      </c>
      <c r="C142" s="3" t="s">
        <v>425</v>
      </c>
      <c r="AJ142" s="1">
        <v>31.8</v>
      </c>
    </row>
    <row r="143" spans="1:36" ht="14.5" x14ac:dyDescent="0.35">
      <c r="A143" s="3" t="s">
        <v>426</v>
      </c>
      <c r="B143" s="3" t="s">
        <v>427</v>
      </c>
      <c r="C143" s="3" t="s">
        <v>428</v>
      </c>
      <c r="AJ143" s="1">
        <v>31.7</v>
      </c>
    </row>
    <row r="144" spans="1:36" ht="14.5" x14ac:dyDescent="0.35">
      <c r="A144" s="3" t="s">
        <v>429</v>
      </c>
      <c r="B144" s="3" t="s">
        <v>430</v>
      </c>
      <c r="C144" s="3" t="s">
        <v>431</v>
      </c>
      <c r="AJ144" s="1">
        <v>31.7</v>
      </c>
    </row>
    <row r="145" spans="1:36" ht="14.5" x14ac:dyDescent="0.35">
      <c r="A145" s="3" t="s">
        <v>432</v>
      </c>
      <c r="B145" s="3" t="s">
        <v>433</v>
      </c>
      <c r="C145" s="3" t="s">
        <v>434</v>
      </c>
      <c r="AJ145" s="1">
        <v>31.6</v>
      </c>
    </row>
    <row r="146" spans="1:36" ht="14.5" x14ac:dyDescent="0.35">
      <c r="A146" s="3" t="s">
        <v>435</v>
      </c>
      <c r="B146" s="3" t="s">
        <v>436</v>
      </c>
      <c r="C146" s="3" t="s">
        <v>437</v>
      </c>
      <c r="AJ146" s="1">
        <v>31.3</v>
      </c>
    </row>
    <row r="147" spans="1:36" ht="14.5" x14ac:dyDescent="0.35">
      <c r="A147" s="3" t="s">
        <v>438</v>
      </c>
      <c r="B147" s="3" t="s">
        <v>439</v>
      </c>
      <c r="C147" s="3" t="s">
        <v>440</v>
      </c>
      <c r="AJ147" s="1">
        <v>30.8</v>
      </c>
    </row>
    <row r="148" spans="1:36" ht="14.5" x14ac:dyDescent="0.35">
      <c r="A148" s="3" t="s">
        <v>441</v>
      </c>
      <c r="B148" s="3" t="s">
        <v>442</v>
      </c>
      <c r="C148" s="3" t="s">
        <v>443</v>
      </c>
      <c r="AJ148" s="35">
        <v>45137</v>
      </c>
    </row>
    <row r="149" spans="1:36" ht="14.5" x14ac:dyDescent="0.35">
      <c r="A149" s="3" t="s">
        <v>444</v>
      </c>
      <c r="B149" s="3" t="s">
        <v>445</v>
      </c>
      <c r="C149" s="3" t="s">
        <v>446</v>
      </c>
      <c r="AJ149" s="1">
        <v>30.7</v>
      </c>
    </row>
    <row r="150" spans="1:36" ht="14.5" x14ac:dyDescent="0.35">
      <c r="A150" s="3" t="s">
        <v>447</v>
      </c>
      <c r="B150" s="3" t="s">
        <v>448</v>
      </c>
      <c r="C150" s="3" t="s">
        <v>449</v>
      </c>
      <c r="AJ150" s="1">
        <v>30.5</v>
      </c>
    </row>
    <row r="151" spans="1:36" ht="14.5" x14ac:dyDescent="0.35">
      <c r="A151" s="3" t="s">
        <v>450</v>
      </c>
      <c r="B151" s="3" t="s">
        <v>451</v>
      </c>
      <c r="C151" s="3" t="s">
        <v>452</v>
      </c>
      <c r="AJ151" s="1">
        <v>30.5</v>
      </c>
    </row>
    <row r="152" spans="1:36" ht="14.5" x14ac:dyDescent="0.35">
      <c r="A152" s="3" t="s">
        <v>453</v>
      </c>
      <c r="B152" s="3" t="s">
        <v>454</v>
      </c>
      <c r="C152" s="3" t="s">
        <v>455</v>
      </c>
      <c r="AJ152" s="1">
        <v>30.2</v>
      </c>
    </row>
    <row r="153" spans="1:36" ht="14.5" x14ac:dyDescent="0.35">
      <c r="A153" s="3" t="s">
        <v>456</v>
      </c>
      <c r="B153" s="3" t="s">
        <v>457</v>
      </c>
      <c r="C153" s="3" t="s">
        <v>458</v>
      </c>
      <c r="AJ153" s="1">
        <v>30.1</v>
      </c>
    </row>
    <row r="154" spans="1:36" ht="14.5" x14ac:dyDescent="0.35">
      <c r="A154" s="3" t="s">
        <v>459</v>
      </c>
      <c r="B154" s="3" t="s">
        <v>460</v>
      </c>
      <c r="C154" s="3" t="s">
        <v>461</v>
      </c>
      <c r="AJ154" s="1">
        <v>26.6</v>
      </c>
    </row>
    <row r="155" spans="1:36" ht="14.5" x14ac:dyDescent="0.35">
      <c r="A155" s="3" t="s">
        <v>462</v>
      </c>
      <c r="B155" s="3" t="s">
        <v>463</v>
      </c>
      <c r="C155" s="3" t="s">
        <v>464</v>
      </c>
      <c r="AJ155" s="1">
        <v>29.6</v>
      </c>
    </row>
    <row r="156" spans="1:36" ht="14.5" x14ac:dyDescent="0.35">
      <c r="A156" s="3" t="s">
        <v>465</v>
      </c>
      <c r="B156" s="3" t="s">
        <v>466</v>
      </c>
      <c r="C156" s="3" t="s">
        <v>467</v>
      </c>
      <c r="AJ156" s="1">
        <v>29.6</v>
      </c>
    </row>
    <row r="157" spans="1:36" ht="14.5" x14ac:dyDescent="0.35">
      <c r="A157" s="3" t="s">
        <v>468</v>
      </c>
      <c r="B157" s="3" t="s">
        <v>469</v>
      </c>
      <c r="C157" s="3" t="s">
        <v>470</v>
      </c>
      <c r="AJ157" s="1">
        <v>28.9</v>
      </c>
    </row>
    <row r="158" spans="1:36" ht="14.5" x14ac:dyDescent="0.35">
      <c r="A158" s="3" t="s">
        <v>471</v>
      </c>
      <c r="B158" s="3" t="s">
        <v>472</v>
      </c>
      <c r="C158" s="3" t="s">
        <v>473</v>
      </c>
      <c r="AJ158" s="1">
        <v>28.5</v>
      </c>
    </row>
    <row r="159" spans="1:36" ht="14.5" x14ac:dyDescent="0.35">
      <c r="A159" s="3" t="s">
        <v>474</v>
      </c>
      <c r="B159" s="3" t="s">
        <v>475</v>
      </c>
      <c r="C159" s="3" t="s">
        <v>476</v>
      </c>
      <c r="AJ159" s="1">
        <v>28.4</v>
      </c>
    </row>
    <row r="160" spans="1:36" ht="14.5" x14ac:dyDescent="0.35">
      <c r="A160" s="3" t="s">
        <v>477</v>
      </c>
      <c r="B160" s="3" t="s">
        <v>478</v>
      </c>
      <c r="C160" s="3" t="s">
        <v>479</v>
      </c>
      <c r="AJ160" s="1">
        <v>28.3</v>
      </c>
    </row>
    <row r="161" spans="1:36" ht="14.5" x14ac:dyDescent="0.35">
      <c r="A161" s="3" t="s">
        <v>480</v>
      </c>
      <c r="B161" s="3" t="s">
        <v>481</v>
      </c>
      <c r="C161" s="3" t="s">
        <v>482</v>
      </c>
      <c r="AJ161" s="1">
        <v>28.3</v>
      </c>
    </row>
    <row r="162" spans="1:36" ht="14.5" x14ac:dyDescent="0.35">
      <c r="A162" s="3" t="s">
        <v>483</v>
      </c>
      <c r="B162" s="3" t="s">
        <v>484</v>
      </c>
      <c r="C162" s="3" t="s">
        <v>485</v>
      </c>
      <c r="AJ162" s="1">
        <v>28.2</v>
      </c>
    </row>
    <row r="163" spans="1:36" ht="14.5" x14ac:dyDescent="0.35">
      <c r="A163" s="3" t="s">
        <v>486</v>
      </c>
      <c r="B163" s="3" t="s">
        <v>487</v>
      </c>
      <c r="C163" s="3" t="s">
        <v>488</v>
      </c>
      <c r="AJ163" s="1">
        <v>28.1</v>
      </c>
    </row>
    <row r="164" spans="1:36" ht="14.5" x14ac:dyDescent="0.35">
      <c r="A164" s="3" t="s">
        <v>489</v>
      </c>
      <c r="B164" s="3" t="s">
        <v>490</v>
      </c>
      <c r="C164" s="3" t="s">
        <v>491</v>
      </c>
      <c r="AJ164" s="1">
        <v>28.1</v>
      </c>
    </row>
    <row r="165" spans="1:36" ht="14.5" x14ac:dyDescent="0.35">
      <c r="A165" s="3" t="s">
        <v>492</v>
      </c>
      <c r="B165" s="3" t="s">
        <v>493</v>
      </c>
      <c r="C165" s="3" t="s">
        <v>494</v>
      </c>
      <c r="AJ165" s="1">
        <v>28</v>
      </c>
    </row>
    <row r="166" spans="1:36" ht="14.5" x14ac:dyDescent="0.35">
      <c r="A166" s="3" t="s">
        <v>495</v>
      </c>
      <c r="B166" s="3" t="s">
        <v>496</v>
      </c>
      <c r="C166" s="3" t="s">
        <v>497</v>
      </c>
      <c r="AJ166" s="1">
        <v>28</v>
      </c>
    </row>
    <row r="167" spans="1:36" ht="14.5" x14ac:dyDescent="0.35">
      <c r="A167" s="3" t="s">
        <v>498</v>
      </c>
      <c r="B167" s="3" t="s">
        <v>499</v>
      </c>
      <c r="C167" s="3" t="s">
        <v>500</v>
      </c>
      <c r="AJ167" s="1">
        <v>27.8</v>
      </c>
    </row>
    <row r="168" spans="1:36" ht="14.5" x14ac:dyDescent="0.35">
      <c r="A168" s="3" t="s">
        <v>501</v>
      </c>
      <c r="B168" s="3" t="s">
        <v>502</v>
      </c>
      <c r="C168" s="3" t="s">
        <v>503</v>
      </c>
      <c r="AJ168" s="1">
        <v>27.7</v>
      </c>
    </row>
    <row r="169" spans="1:36" ht="14.5" x14ac:dyDescent="0.35">
      <c r="A169" s="3" t="s">
        <v>504</v>
      </c>
      <c r="B169" s="3" t="s">
        <v>505</v>
      </c>
      <c r="C169" s="3" t="s">
        <v>506</v>
      </c>
      <c r="AJ169" s="35">
        <v>45104</v>
      </c>
    </row>
    <row r="170" spans="1:36" ht="14.5" x14ac:dyDescent="0.35">
      <c r="A170" s="3" t="s">
        <v>507</v>
      </c>
      <c r="B170" s="3" t="s">
        <v>508</v>
      </c>
      <c r="C170" s="3" t="s">
        <v>509</v>
      </c>
      <c r="AJ170" s="1">
        <v>26.1</v>
      </c>
    </row>
    <row r="171" spans="1:36" ht="14.5" x14ac:dyDescent="0.35">
      <c r="A171" s="3" t="s">
        <v>510</v>
      </c>
      <c r="B171" s="3" t="s">
        <v>511</v>
      </c>
      <c r="C171" s="3" t="s">
        <v>512</v>
      </c>
      <c r="AJ171" s="1">
        <v>24.9</v>
      </c>
    </row>
    <row r="172" spans="1:36" ht="14.5" x14ac:dyDescent="0.35">
      <c r="A172" s="3" t="s">
        <v>513</v>
      </c>
      <c r="B172" s="3" t="s">
        <v>514</v>
      </c>
      <c r="C172" s="3" t="s">
        <v>515</v>
      </c>
      <c r="AJ172" s="1">
        <v>24.8</v>
      </c>
    </row>
    <row r="173" spans="1:36" ht="14.5" x14ac:dyDescent="0.35">
      <c r="A173" s="3" t="s">
        <v>516</v>
      </c>
      <c r="B173" s="3" t="s">
        <v>517</v>
      </c>
      <c r="C173" s="3" t="s">
        <v>518</v>
      </c>
      <c r="AJ173" s="1">
        <v>24.6</v>
      </c>
    </row>
    <row r="174" spans="1:36" ht="14.5" x14ac:dyDescent="0.35">
      <c r="A174" s="3" t="s">
        <v>519</v>
      </c>
      <c r="B174" s="3" t="s">
        <v>520</v>
      </c>
      <c r="C174" s="3" t="s">
        <v>521</v>
      </c>
      <c r="AJ174" s="1">
        <v>23.1</v>
      </c>
    </row>
    <row r="175" spans="1:36" ht="14.5" x14ac:dyDescent="0.35">
      <c r="A175" s="3" t="s">
        <v>522</v>
      </c>
      <c r="B175" s="3" t="s">
        <v>523</v>
      </c>
      <c r="C175" s="3" t="s">
        <v>524</v>
      </c>
      <c r="AJ175" s="1">
        <v>20.100000000000001</v>
      </c>
    </row>
    <row r="176" spans="1:36" ht="14.5" x14ac:dyDescent="0.35">
      <c r="A176" s="3" t="s">
        <v>525</v>
      </c>
      <c r="B176" s="3" t="s">
        <v>526</v>
      </c>
      <c r="C176" s="3" t="s">
        <v>527</v>
      </c>
      <c r="AJ176" s="1">
        <v>19.399999999999999</v>
      </c>
    </row>
    <row r="177" spans="3:36" ht="12.5" x14ac:dyDescent="0.25">
      <c r="C177" s="14" t="s">
        <v>530</v>
      </c>
      <c r="AJ177" s="1">
        <v>60.1</v>
      </c>
    </row>
    <row r="178" spans="3:36" ht="14" x14ac:dyDescent="0.3">
      <c r="C178" s="8" t="s">
        <v>682</v>
      </c>
      <c r="AJ178" s="1">
        <v>59.3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outlinePr summaryBelow="0" summaryRight="0"/>
  </sheetPr>
  <dimension ref="A1:AJ213"/>
  <sheetViews>
    <sheetView zoomScale="50" zoomScaleNormal="50" workbookViewId="0">
      <pane xSplit="3" ySplit="1" topLeftCell="AD16" activePane="bottomRight" state="frozen"/>
      <selection pane="topRight" activeCell="D1" sqref="D1"/>
      <selection pane="bottomLeft" activeCell="A2" sqref="A2"/>
      <selection pane="bottomRight" activeCell="AE2" sqref="AE2"/>
    </sheetView>
  </sheetViews>
  <sheetFormatPr defaultColWidth="12.6328125" defaultRowHeight="15.75" customHeight="1" x14ac:dyDescent="0.25"/>
  <cols>
    <col min="1" max="1" width="14.7265625" customWidth="1"/>
    <col min="3" max="3" width="32" customWidth="1"/>
  </cols>
  <sheetData>
    <row r="1" spans="1:36" ht="15.75" customHeight="1" x14ac:dyDescent="0.35">
      <c r="A1" s="1" t="s">
        <v>0</v>
      </c>
      <c r="B1" s="1" t="s">
        <v>1</v>
      </c>
      <c r="C1" s="1" t="s">
        <v>2</v>
      </c>
      <c r="D1" s="2">
        <v>1990</v>
      </c>
      <c r="E1" s="2">
        <v>1991</v>
      </c>
      <c r="F1" s="2">
        <v>1992</v>
      </c>
      <c r="G1" s="2">
        <v>1993</v>
      </c>
      <c r="H1" s="2">
        <v>1994</v>
      </c>
      <c r="I1" s="2">
        <v>1995</v>
      </c>
      <c r="J1" s="2">
        <v>1996</v>
      </c>
      <c r="K1" s="2">
        <v>1997</v>
      </c>
      <c r="L1" s="2">
        <v>1998</v>
      </c>
      <c r="M1" s="2">
        <v>1999</v>
      </c>
      <c r="N1" s="2">
        <v>2000</v>
      </c>
      <c r="O1" s="2">
        <v>2001</v>
      </c>
      <c r="P1" s="2">
        <v>2002</v>
      </c>
      <c r="Q1" s="2">
        <v>2003</v>
      </c>
      <c r="R1" s="2">
        <v>2004</v>
      </c>
      <c r="S1" s="2">
        <v>2005</v>
      </c>
      <c r="T1" s="2">
        <v>2006</v>
      </c>
      <c r="U1" s="2">
        <v>2007</v>
      </c>
      <c r="V1" s="2">
        <v>2008</v>
      </c>
      <c r="W1" s="2">
        <v>2009</v>
      </c>
      <c r="X1" s="2">
        <v>2010</v>
      </c>
      <c r="Y1" s="2">
        <v>2011</v>
      </c>
      <c r="Z1" s="2">
        <v>2012</v>
      </c>
      <c r="AA1" s="2">
        <v>2013</v>
      </c>
      <c r="AB1" s="2">
        <v>2014</v>
      </c>
      <c r="AC1" s="2">
        <v>2015</v>
      </c>
      <c r="AD1" s="2">
        <v>2016</v>
      </c>
      <c r="AE1" s="44">
        <v>2017</v>
      </c>
      <c r="AF1" s="2">
        <v>2018</v>
      </c>
      <c r="AG1" s="39">
        <v>2019</v>
      </c>
      <c r="AH1" s="2">
        <v>2020</v>
      </c>
      <c r="AI1" s="2">
        <v>2021</v>
      </c>
      <c r="AJ1" s="2">
        <v>2022</v>
      </c>
    </row>
    <row r="2" spans="1:36" ht="15.75" customHeight="1" x14ac:dyDescent="0.35">
      <c r="A2" s="3" t="s">
        <v>3</v>
      </c>
      <c r="B2" s="3" t="s">
        <v>4</v>
      </c>
      <c r="C2" s="36" t="s">
        <v>5</v>
      </c>
      <c r="D2" s="4">
        <v>397</v>
      </c>
      <c r="E2" s="4">
        <v>399</v>
      </c>
      <c r="F2" s="4">
        <v>523</v>
      </c>
      <c r="G2" s="4">
        <v>651</v>
      </c>
      <c r="H2" s="4">
        <v>830</v>
      </c>
      <c r="I2" s="4">
        <v>1044</v>
      </c>
      <c r="J2" s="4">
        <v>2345</v>
      </c>
      <c r="K2" s="4">
        <v>3158</v>
      </c>
      <c r="L2" s="4">
        <v>3717</v>
      </c>
      <c r="M2" s="4">
        <v>4601</v>
      </c>
      <c r="N2" s="4">
        <v>5021</v>
      </c>
      <c r="O2" s="4">
        <v>6326</v>
      </c>
      <c r="P2" s="4">
        <v>6192</v>
      </c>
      <c r="Q2" s="4">
        <v>8064</v>
      </c>
      <c r="R2" s="4">
        <v>9338</v>
      </c>
      <c r="S2" s="4">
        <v>13540</v>
      </c>
      <c r="T2" s="4">
        <v>16015</v>
      </c>
      <c r="U2" s="4">
        <v>24209</v>
      </c>
      <c r="V2" s="4">
        <v>30392</v>
      </c>
      <c r="W2" s="4">
        <v>37782</v>
      </c>
      <c r="X2" s="4">
        <v>49798</v>
      </c>
      <c r="Y2" s="4">
        <v>61914</v>
      </c>
      <c r="Z2" s="4">
        <v>74804</v>
      </c>
      <c r="AA2" s="4">
        <v>81067</v>
      </c>
      <c r="AB2" s="4">
        <v>92621</v>
      </c>
      <c r="AC2" s="4">
        <v>101357</v>
      </c>
      <c r="AD2" s="4">
        <v>132490</v>
      </c>
      <c r="AE2" s="4">
        <v>168356</v>
      </c>
      <c r="AF2" s="4">
        <v>211537</v>
      </c>
      <c r="AG2" s="4">
        <v>200545</v>
      </c>
      <c r="AH2" s="4">
        <v>236150</v>
      </c>
      <c r="AI2" s="4">
        <v>261955</v>
      </c>
      <c r="AJ2" s="4">
        <v>495024</v>
      </c>
    </row>
    <row r="3" spans="1:36" ht="15.75" hidden="1" customHeight="1" x14ac:dyDescent="0.35">
      <c r="A3" s="3" t="s">
        <v>6</v>
      </c>
      <c r="B3" s="3" t="s">
        <v>7</v>
      </c>
      <c r="C3" s="3" t="s">
        <v>8</v>
      </c>
      <c r="D3" s="4">
        <v>24</v>
      </c>
      <c r="E3" s="4">
        <v>7</v>
      </c>
      <c r="F3" s="4">
        <v>8</v>
      </c>
      <c r="G3" s="4">
        <v>90</v>
      </c>
      <c r="H3" s="4">
        <v>50</v>
      </c>
      <c r="I3" s="4">
        <v>2</v>
      </c>
      <c r="J3" s="4">
        <v>22</v>
      </c>
      <c r="K3" s="4">
        <v>38</v>
      </c>
      <c r="L3" s="4">
        <v>43</v>
      </c>
      <c r="M3" s="4">
        <v>71</v>
      </c>
      <c r="N3" s="4">
        <v>70</v>
      </c>
      <c r="O3" s="4">
        <v>67</v>
      </c>
      <c r="P3" s="4">
        <v>86</v>
      </c>
      <c r="Q3" s="4">
        <v>77</v>
      </c>
      <c r="R3" s="4">
        <v>135</v>
      </c>
      <c r="S3" s="4">
        <v>357</v>
      </c>
      <c r="T3" s="4">
        <v>1013</v>
      </c>
      <c r="U3" s="4">
        <v>1253</v>
      </c>
      <c r="V3" s="4">
        <v>1478</v>
      </c>
      <c r="W3" s="4">
        <v>1794</v>
      </c>
      <c r="X3" s="4">
        <v>2012</v>
      </c>
      <c r="Y3" s="4">
        <v>3366</v>
      </c>
      <c r="Z3" s="4">
        <v>2475</v>
      </c>
      <c r="AA3" s="4">
        <v>2418</v>
      </c>
      <c r="AB3" s="4">
        <v>2810</v>
      </c>
      <c r="AC3" s="4">
        <v>4474</v>
      </c>
      <c r="AD3" s="4">
        <v>6919</v>
      </c>
      <c r="AE3" s="4">
        <v>8406</v>
      </c>
      <c r="AF3" s="4">
        <v>5363</v>
      </c>
      <c r="AG3" s="4">
        <v>4246</v>
      </c>
      <c r="AH3" s="4">
        <v>3942</v>
      </c>
      <c r="AI3" s="4">
        <v>2842</v>
      </c>
      <c r="AJ3" s="4">
        <v>1925</v>
      </c>
    </row>
    <row r="4" spans="1:36" ht="15.75" hidden="1" customHeight="1" x14ac:dyDescent="0.35">
      <c r="A4" s="3" t="s">
        <v>9</v>
      </c>
      <c r="B4" s="3" t="s">
        <v>10</v>
      </c>
      <c r="C4" s="3" t="s">
        <v>11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202</v>
      </c>
      <c r="N4" s="4">
        <v>462</v>
      </c>
      <c r="O4" s="4">
        <v>547</v>
      </c>
      <c r="P4" s="4">
        <v>611</v>
      </c>
      <c r="Q4" s="4">
        <v>783</v>
      </c>
      <c r="R4" s="4">
        <v>941</v>
      </c>
      <c r="S4" s="4">
        <v>1267</v>
      </c>
      <c r="T4" s="4">
        <v>1634</v>
      </c>
      <c r="U4" s="4">
        <v>2088</v>
      </c>
      <c r="V4" s="4">
        <v>2170</v>
      </c>
      <c r="W4" s="4">
        <v>2682</v>
      </c>
      <c r="X4" s="4">
        <v>3370</v>
      </c>
      <c r="Y4" s="4">
        <v>3688</v>
      </c>
      <c r="Z4" s="4">
        <v>244</v>
      </c>
      <c r="AA4" s="4">
        <v>49</v>
      </c>
      <c r="AB4" s="4">
        <v>95</v>
      </c>
      <c r="AC4" s="4">
        <v>3063</v>
      </c>
      <c r="AD4" s="4">
        <v>1207</v>
      </c>
      <c r="AE4" s="4">
        <v>296</v>
      </c>
      <c r="AF4" s="4">
        <v>1350</v>
      </c>
      <c r="AG4" s="4">
        <v>915</v>
      </c>
      <c r="AH4" s="4">
        <v>80</v>
      </c>
      <c r="AI4" s="4">
        <v>0</v>
      </c>
      <c r="AJ4" s="4">
        <v>0</v>
      </c>
    </row>
    <row r="5" spans="1:36" ht="15.75" customHeight="1" x14ac:dyDescent="0.35">
      <c r="A5" s="3" t="s">
        <v>12</v>
      </c>
      <c r="B5" s="3" t="s">
        <v>13</v>
      </c>
      <c r="C5" s="36" t="s">
        <v>14</v>
      </c>
      <c r="D5" s="4">
        <v>0</v>
      </c>
      <c r="E5" s="4">
        <v>0</v>
      </c>
      <c r="F5" s="4">
        <v>0</v>
      </c>
      <c r="G5" s="4">
        <v>56</v>
      </c>
      <c r="H5" s="4">
        <v>1</v>
      </c>
      <c r="I5" s="4">
        <v>0</v>
      </c>
      <c r="J5" s="4">
        <v>699</v>
      </c>
      <c r="K5" s="4">
        <v>384</v>
      </c>
      <c r="L5" s="4">
        <v>0</v>
      </c>
      <c r="M5" s="4">
        <v>3</v>
      </c>
      <c r="N5" s="4">
        <v>10</v>
      </c>
      <c r="O5" s="4">
        <v>89</v>
      </c>
      <c r="P5" s="4">
        <v>129</v>
      </c>
      <c r="Q5" s="4">
        <v>132</v>
      </c>
      <c r="R5" s="4">
        <v>105</v>
      </c>
      <c r="S5" s="4">
        <v>139</v>
      </c>
      <c r="T5" s="4">
        <v>2374</v>
      </c>
      <c r="U5" s="4">
        <v>583</v>
      </c>
      <c r="V5" s="4">
        <v>914</v>
      </c>
      <c r="W5" s="4">
        <v>1319</v>
      </c>
      <c r="X5" s="4">
        <v>1519</v>
      </c>
      <c r="Y5" s="4">
        <v>2687</v>
      </c>
      <c r="Z5" s="4">
        <v>3157</v>
      </c>
      <c r="AA5" s="4">
        <v>3102</v>
      </c>
      <c r="AB5" s="4">
        <v>3006</v>
      </c>
      <c r="AC5" s="4">
        <v>2680</v>
      </c>
      <c r="AD5" s="4">
        <v>2816</v>
      </c>
      <c r="AE5" s="4">
        <v>5587</v>
      </c>
      <c r="AF5" s="4">
        <v>5026</v>
      </c>
      <c r="AG5" s="4">
        <v>4562</v>
      </c>
      <c r="AH5" s="4">
        <v>3341</v>
      </c>
      <c r="AI5" s="4">
        <v>4824</v>
      </c>
      <c r="AJ5" s="4">
        <v>369</v>
      </c>
    </row>
    <row r="6" spans="1:36" ht="15.75" hidden="1" customHeight="1" x14ac:dyDescent="0.35">
      <c r="A6" s="3" t="s">
        <v>15</v>
      </c>
      <c r="B6" s="3" t="s">
        <v>16</v>
      </c>
      <c r="C6" s="3" t="s">
        <v>17</v>
      </c>
      <c r="D6" s="4">
        <v>181</v>
      </c>
      <c r="E6" s="4">
        <v>226</v>
      </c>
      <c r="F6" s="4">
        <v>207</v>
      </c>
      <c r="G6" s="4">
        <v>176</v>
      </c>
      <c r="H6" s="4">
        <v>240</v>
      </c>
      <c r="I6" s="4">
        <v>218</v>
      </c>
      <c r="J6" s="4">
        <v>339</v>
      </c>
      <c r="K6" s="4">
        <v>294</v>
      </c>
      <c r="L6" s="4">
        <v>395</v>
      </c>
      <c r="M6" s="4">
        <v>435</v>
      </c>
      <c r="N6" s="4">
        <v>392</v>
      </c>
      <c r="O6" s="4">
        <v>473</v>
      </c>
      <c r="P6" s="4">
        <v>702</v>
      </c>
      <c r="Q6" s="4">
        <v>765</v>
      </c>
      <c r="R6" s="4">
        <v>867</v>
      </c>
      <c r="S6" s="4">
        <v>777</v>
      </c>
      <c r="T6" s="4">
        <v>451</v>
      </c>
      <c r="U6" s="4">
        <v>217</v>
      </c>
      <c r="V6" s="4">
        <v>460</v>
      </c>
      <c r="W6" s="4">
        <v>465</v>
      </c>
      <c r="X6" s="4">
        <v>506</v>
      </c>
      <c r="Y6" s="4">
        <v>600</v>
      </c>
      <c r="Z6" s="4">
        <v>775</v>
      </c>
      <c r="AA6" s="4">
        <v>686</v>
      </c>
      <c r="AB6" s="4">
        <v>700</v>
      </c>
      <c r="AC6" s="4">
        <v>217</v>
      </c>
      <c r="AD6" s="4">
        <v>1</v>
      </c>
      <c r="AE6" s="4">
        <v>14</v>
      </c>
      <c r="AF6" s="4">
        <v>27</v>
      </c>
      <c r="AG6" s="4">
        <v>65</v>
      </c>
      <c r="AH6" s="4">
        <v>3</v>
      </c>
      <c r="AI6" s="4">
        <v>1</v>
      </c>
      <c r="AJ6" s="4">
        <v>0</v>
      </c>
    </row>
    <row r="7" spans="1:36" ht="15.75" hidden="1" customHeight="1" x14ac:dyDescent="0.35">
      <c r="A7" s="3" t="s">
        <v>18</v>
      </c>
      <c r="B7" s="3" t="s">
        <v>19</v>
      </c>
      <c r="C7" s="3" t="s">
        <v>20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  <c r="Z7" s="4">
        <v>0</v>
      </c>
      <c r="AA7" s="4">
        <v>1</v>
      </c>
      <c r="AB7" s="4">
        <v>34</v>
      </c>
      <c r="AC7" s="4">
        <v>88</v>
      </c>
      <c r="AD7" s="4">
        <v>107</v>
      </c>
      <c r="AE7" s="4">
        <v>89</v>
      </c>
      <c r="AF7" s="4">
        <v>49</v>
      </c>
      <c r="AG7" s="4">
        <v>27</v>
      </c>
      <c r="AH7" s="4">
        <v>6</v>
      </c>
      <c r="AI7" s="4">
        <v>1</v>
      </c>
      <c r="AJ7" s="4">
        <v>0</v>
      </c>
    </row>
    <row r="8" spans="1:36" ht="15.75" hidden="1" customHeight="1" x14ac:dyDescent="0.35">
      <c r="A8" s="3" t="s">
        <v>21</v>
      </c>
      <c r="B8" s="3" t="s">
        <v>22</v>
      </c>
      <c r="C8" s="3" t="s">
        <v>23</v>
      </c>
      <c r="D8" s="4">
        <v>28</v>
      </c>
      <c r="E8" s="4">
        <v>0</v>
      </c>
      <c r="F8" s="4">
        <v>31</v>
      </c>
      <c r="G8" s="4">
        <v>131</v>
      </c>
      <c r="H8" s="4">
        <v>85</v>
      </c>
      <c r="I8" s="4">
        <v>37</v>
      </c>
      <c r="J8" s="4">
        <v>0</v>
      </c>
      <c r="K8" s="4">
        <v>61</v>
      </c>
      <c r="L8" s="4">
        <v>99</v>
      </c>
      <c r="M8" s="4">
        <v>144</v>
      </c>
      <c r="N8" s="4">
        <v>243</v>
      </c>
      <c r="O8" s="4">
        <v>268</v>
      </c>
      <c r="P8" s="4">
        <v>314</v>
      </c>
      <c r="Q8" s="4">
        <v>336</v>
      </c>
      <c r="R8" s="4">
        <v>228</v>
      </c>
      <c r="S8" s="4">
        <v>422</v>
      </c>
      <c r="T8" s="4">
        <v>231</v>
      </c>
      <c r="U8" s="4">
        <v>367</v>
      </c>
      <c r="V8" s="4">
        <v>320</v>
      </c>
      <c r="W8" s="4">
        <v>395</v>
      </c>
      <c r="X8" s="4">
        <v>398</v>
      </c>
      <c r="Y8" s="4">
        <v>383</v>
      </c>
      <c r="Z8" s="4">
        <v>283</v>
      </c>
      <c r="AA8" s="4">
        <v>315</v>
      </c>
      <c r="AB8" s="4">
        <v>422</v>
      </c>
      <c r="AC8" s="4">
        <v>479</v>
      </c>
      <c r="AD8" s="4">
        <v>358</v>
      </c>
      <c r="AE8" s="4">
        <v>406</v>
      </c>
      <c r="AF8" s="4">
        <v>225</v>
      </c>
      <c r="AG8" s="4">
        <v>245</v>
      </c>
      <c r="AH8" s="4">
        <v>189</v>
      </c>
      <c r="AI8" s="4">
        <v>259</v>
      </c>
      <c r="AJ8" s="4">
        <v>199</v>
      </c>
    </row>
    <row r="9" spans="1:36" ht="15.75" customHeight="1" x14ac:dyDescent="0.35">
      <c r="A9" s="5" t="s">
        <v>24</v>
      </c>
      <c r="B9" s="5" t="s">
        <v>25</v>
      </c>
      <c r="C9" s="37" t="s">
        <v>26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49</v>
      </c>
      <c r="K9" s="6">
        <v>114</v>
      </c>
      <c r="L9" s="6">
        <v>157</v>
      </c>
      <c r="M9" s="6">
        <v>168</v>
      </c>
      <c r="N9" s="6">
        <v>159</v>
      </c>
      <c r="O9" s="6">
        <v>94</v>
      </c>
      <c r="P9" s="6">
        <v>47</v>
      </c>
      <c r="Q9" s="6">
        <v>10</v>
      </c>
      <c r="R9" s="6">
        <v>9</v>
      </c>
      <c r="S9" s="6">
        <v>11</v>
      </c>
      <c r="T9" s="6">
        <v>15</v>
      </c>
      <c r="U9" s="6">
        <v>11</v>
      </c>
      <c r="V9" s="6">
        <v>12</v>
      </c>
      <c r="W9" s="6">
        <v>12</v>
      </c>
      <c r="X9" s="6">
        <v>19</v>
      </c>
      <c r="Y9" s="6">
        <v>15</v>
      </c>
      <c r="Z9" s="6">
        <v>33</v>
      </c>
      <c r="AA9" s="6">
        <v>28</v>
      </c>
      <c r="AB9" s="6">
        <v>34</v>
      </c>
      <c r="AC9" s="6">
        <v>36</v>
      </c>
      <c r="AD9" s="6">
        <v>32</v>
      </c>
      <c r="AE9" s="6">
        <v>21</v>
      </c>
      <c r="AF9" s="6">
        <v>18</v>
      </c>
      <c r="AG9" s="6">
        <v>24</v>
      </c>
      <c r="AH9" s="6">
        <v>26</v>
      </c>
      <c r="AI9" s="6">
        <v>33</v>
      </c>
      <c r="AJ9" s="6">
        <v>4</v>
      </c>
    </row>
    <row r="10" spans="1:36" ht="15.75" hidden="1" customHeight="1" x14ac:dyDescent="0.35">
      <c r="A10" s="3" t="s">
        <v>27</v>
      </c>
      <c r="B10" s="3" t="s">
        <v>28</v>
      </c>
      <c r="C10" s="3" t="s">
        <v>29</v>
      </c>
      <c r="D10" s="4">
        <v>16</v>
      </c>
      <c r="E10" s="4">
        <v>10</v>
      </c>
      <c r="F10" s="4">
        <v>11</v>
      </c>
      <c r="G10" s="4">
        <v>25</v>
      </c>
      <c r="H10" s="4">
        <v>18</v>
      </c>
      <c r="I10" s="4">
        <v>16</v>
      </c>
      <c r="J10" s="4">
        <v>13</v>
      </c>
      <c r="K10" s="4">
        <v>7</v>
      </c>
      <c r="L10" s="4">
        <v>11</v>
      </c>
      <c r="M10" s="4">
        <v>24</v>
      </c>
      <c r="N10" s="4">
        <v>22</v>
      </c>
      <c r="O10" s="4">
        <v>24</v>
      </c>
      <c r="P10" s="4">
        <v>43</v>
      </c>
      <c r="Q10" s="4">
        <v>42</v>
      </c>
      <c r="R10" s="4">
        <v>19</v>
      </c>
      <c r="S10" s="4">
        <v>8</v>
      </c>
      <c r="T10" s="4">
        <v>11</v>
      </c>
      <c r="U10" s="4">
        <v>166</v>
      </c>
      <c r="V10" s="4">
        <v>162</v>
      </c>
      <c r="W10" s="4">
        <v>123</v>
      </c>
      <c r="X10" s="4">
        <v>60</v>
      </c>
      <c r="Y10" s="4">
        <v>90</v>
      </c>
      <c r="Z10" s="4">
        <v>62</v>
      </c>
      <c r="AA10" s="4">
        <v>57</v>
      </c>
      <c r="AB10" s="4">
        <v>57</v>
      </c>
      <c r="AC10" s="4">
        <v>28</v>
      </c>
      <c r="AD10" s="4">
        <v>0</v>
      </c>
      <c r="AE10" s="4">
        <v>0</v>
      </c>
      <c r="AF10" s="4">
        <v>0</v>
      </c>
      <c r="AG10" s="4">
        <v>0</v>
      </c>
      <c r="AH10" s="4">
        <v>0</v>
      </c>
      <c r="AI10" s="4">
        <v>0</v>
      </c>
      <c r="AJ10" s="4">
        <v>0</v>
      </c>
    </row>
    <row r="11" spans="1:36" ht="15.75" hidden="1" customHeight="1" x14ac:dyDescent="0.35">
      <c r="A11" s="3" t="s">
        <v>30</v>
      </c>
      <c r="B11" s="3" t="s">
        <v>31</v>
      </c>
      <c r="C11" s="3" t="s">
        <v>32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1</v>
      </c>
      <c r="L11" s="4">
        <v>0</v>
      </c>
      <c r="M11" s="4">
        <v>2</v>
      </c>
      <c r="N11" s="4">
        <v>0</v>
      </c>
      <c r="O11" s="4">
        <v>0</v>
      </c>
      <c r="P11" s="4">
        <v>0</v>
      </c>
      <c r="Q11" s="4">
        <v>0</v>
      </c>
      <c r="R11" s="4">
        <v>13</v>
      </c>
      <c r="S11" s="4">
        <v>27</v>
      </c>
      <c r="T11" s="4">
        <v>120</v>
      </c>
      <c r="U11" s="4">
        <v>22</v>
      </c>
      <c r="V11" s="4">
        <v>19</v>
      </c>
      <c r="W11" s="4">
        <v>18</v>
      </c>
      <c r="X11" s="4">
        <v>15</v>
      </c>
      <c r="Y11" s="4">
        <v>15</v>
      </c>
      <c r="Z11" s="4">
        <v>21</v>
      </c>
      <c r="AA11" s="4">
        <v>1</v>
      </c>
      <c r="AB11" s="4">
        <v>251</v>
      </c>
      <c r="AC11" s="4">
        <v>306</v>
      </c>
      <c r="AD11" s="4">
        <v>346</v>
      </c>
      <c r="AE11" s="4">
        <v>370</v>
      </c>
      <c r="AF11" s="4">
        <v>402</v>
      </c>
      <c r="AG11" s="4">
        <v>316</v>
      </c>
      <c r="AH11" s="4">
        <v>341</v>
      </c>
      <c r="AI11" s="4">
        <v>430</v>
      </c>
      <c r="AJ11" s="4">
        <v>11</v>
      </c>
    </row>
    <row r="12" spans="1:36" ht="15.75" customHeight="1" x14ac:dyDescent="0.35">
      <c r="A12" s="3" t="s">
        <v>33</v>
      </c>
      <c r="B12" s="3" t="s">
        <v>34</v>
      </c>
      <c r="C12" s="36" t="s">
        <v>35</v>
      </c>
      <c r="D12" s="4">
        <v>1667</v>
      </c>
      <c r="E12" s="4">
        <v>1616</v>
      </c>
      <c r="F12" s="4">
        <v>1967</v>
      </c>
      <c r="G12" s="4">
        <v>2299</v>
      </c>
      <c r="H12" s="4">
        <v>2464</v>
      </c>
      <c r="I12" s="4">
        <v>2633</v>
      </c>
      <c r="J12" s="4">
        <v>2942</v>
      </c>
      <c r="K12" s="4">
        <v>3292</v>
      </c>
      <c r="L12" s="4">
        <v>4086</v>
      </c>
      <c r="M12" s="4">
        <v>4576</v>
      </c>
      <c r="N12" s="4">
        <v>5064</v>
      </c>
      <c r="O12" s="4">
        <v>6540</v>
      </c>
      <c r="P12" s="4">
        <v>8415</v>
      </c>
      <c r="Q12" s="4">
        <v>8275</v>
      </c>
      <c r="R12" s="4">
        <v>8308</v>
      </c>
      <c r="S12" s="4">
        <v>8095</v>
      </c>
      <c r="T12" s="4">
        <v>8586</v>
      </c>
      <c r="U12" s="4">
        <v>8929</v>
      </c>
      <c r="V12" s="4">
        <v>8340</v>
      </c>
      <c r="W12" s="4">
        <v>7637</v>
      </c>
      <c r="X12" s="4">
        <v>7004</v>
      </c>
      <c r="Y12" s="4">
        <v>13521</v>
      </c>
      <c r="Z12" s="4">
        <v>23349</v>
      </c>
      <c r="AA12" s="4">
        <v>23595</v>
      </c>
      <c r="AB12" s="4">
        <v>23092</v>
      </c>
      <c r="AC12" s="4">
        <v>23052</v>
      </c>
      <c r="AD12" s="4">
        <v>22471</v>
      </c>
      <c r="AE12" s="4">
        <v>20353</v>
      </c>
      <c r="AF12" s="4">
        <v>20158</v>
      </c>
      <c r="AG12" s="4">
        <v>17217</v>
      </c>
      <c r="AH12" s="4">
        <v>14652</v>
      </c>
      <c r="AI12" s="4">
        <v>7543</v>
      </c>
      <c r="AJ12" s="4">
        <v>1536</v>
      </c>
    </row>
    <row r="13" spans="1:36" ht="15.75" customHeight="1" x14ac:dyDescent="0.35">
      <c r="A13" s="3" t="s">
        <v>36</v>
      </c>
      <c r="B13" s="3" t="s">
        <v>37</v>
      </c>
      <c r="C13" s="36" t="s">
        <v>38</v>
      </c>
      <c r="D13" s="4">
        <v>3</v>
      </c>
      <c r="E13" s="4">
        <v>2</v>
      </c>
      <c r="F13" s="4">
        <v>2</v>
      </c>
      <c r="G13" s="4">
        <v>5</v>
      </c>
      <c r="H13" s="4">
        <v>5</v>
      </c>
      <c r="I13" s="4">
        <v>5</v>
      </c>
      <c r="J13" s="4">
        <v>12</v>
      </c>
      <c r="K13" s="4">
        <v>15</v>
      </c>
      <c r="L13" s="4">
        <v>12</v>
      </c>
      <c r="M13" s="4">
        <v>7</v>
      </c>
      <c r="N13" s="4">
        <v>1</v>
      </c>
      <c r="O13" s="4">
        <v>29</v>
      </c>
      <c r="P13" s="4">
        <v>16</v>
      </c>
      <c r="Q13" s="4">
        <v>24</v>
      </c>
      <c r="R13" s="4">
        <v>30</v>
      </c>
      <c r="S13" s="4">
        <v>2</v>
      </c>
      <c r="T13" s="4">
        <v>2</v>
      </c>
      <c r="U13" s="4">
        <v>0</v>
      </c>
      <c r="V13" s="4">
        <v>0</v>
      </c>
      <c r="W13" s="4">
        <v>0</v>
      </c>
      <c r="X13" s="4">
        <v>4</v>
      </c>
      <c r="Y13" s="4">
        <v>0</v>
      </c>
      <c r="Z13" s="4">
        <v>2</v>
      </c>
      <c r="AA13" s="4">
        <v>2</v>
      </c>
      <c r="AB13" s="4">
        <v>1</v>
      </c>
      <c r="AC13" s="4">
        <v>3</v>
      </c>
      <c r="AD13" s="4">
        <v>8</v>
      </c>
      <c r="AE13" s="4">
        <v>3</v>
      </c>
      <c r="AF13" s="4">
        <v>2</v>
      </c>
      <c r="AG13" s="4">
        <v>6</v>
      </c>
      <c r="AH13" s="4">
        <v>10</v>
      </c>
      <c r="AI13" s="4">
        <v>10</v>
      </c>
      <c r="AJ13" s="4">
        <v>19</v>
      </c>
    </row>
    <row r="14" spans="1:36" ht="15.75" customHeight="1" x14ac:dyDescent="0.35">
      <c r="A14" s="5" t="s">
        <v>39</v>
      </c>
      <c r="B14" s="5" t="s">
        <v>40</v>
      </c>
      <c r="C14" s="37" t="s">
        <v>41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>
        <v>0</v>
      </c>
      <c r="Z14" s="7">
        <v>0</v>
      </c>
      <c r="AA14" s="7">
        <v>0</v>
      </c>
      <c r="AB14" s="7">
        <v>0</v>
      </c>
      <c r="AC14" s="7">
        <v>0</v>
      </c>
      <c r="AD14" s="7">
        <v>0</v>
      </c>
      <c r="AE14" s="7">
        <v>0</v>
      </c>
      <c r="AF14" s="7">
        <v>0</v>
      </c>
      <c r="AG14" s="7">
        <v>0</v>
      </c>
      <c r="AH14" s="7">
        <v>0</v>
      </c>
      <c r="AI14" s="7">
        <v>0</v>
      </c>
      <c r="AJ14" s="7">
        <v>0</v>
      </c>
    </row>
    <row r="15" spans="1:36" ht="15.75" hidden="1" customHeight="1" x14ac:dyDescent="0.35">
      <c r="A15" s="3" t="s">
        <v>42</v>
      </c>
      <c r="B15" s="3" t="s">
        <v>43</v>
      </c>
      <c r="C15" s="3" t="s">
        <v>44</v>
      </c>
      <c r="D15" s="4">
        <v>48</v>
      </c>
      <c r="E15" s="4">
        <v>44</v>
      </c>
      <c r="F15" s="4">
        <v>37</v>
      </c>
      <c r="G15" s="4">
        <v>35</v>
      </c>
      <c r="H15" s="4">
        <v>59</v>
      </c>
      <c r="I15" s="4">
        <v>93</v>
      </c>
      <c r="J15" s="4">
        <v>67</v>
      </c>
      <c r="K15" s="4">
        <v>62</v>
      </c>
      <c r="L15" s="4">
        <v>89</v>
      </c>
      <c r="M15" s="4">
        <v>76</v>
      </c>
      <c r="N15" s="4">
        <v>75</v>
      </c>
      <c r="O15" s="4">
        <v>79</v>
      </c>
      <c r="P15" s="4">
        <v>90</v>
      </c>
      <c r="Q15" s="4">
        <v>61</v>
      </c>
      <c r="R15" s="4">
        <v>50</v>
      </c>
      <c r="S15" s="4">
        <v>34</v>
      </c>
      <c r="T15" s="4">
        <v>28</v>
      </c>
      <c r="U15" s="4">
        <v>28</v>
      </c>
      <c r="V15" s="4">
        <v>24</v>
      </c>
      <c r="W15" s="4">
        <v>22</v>
      </c>
      <c r="X15" s="4">
        <v>31</v>
      </c>
      <c r="Y15" s="4">
        <v>21</v>
      </c>
      <c r="Z15" s="4">
        <v>18</v>
      </c>
      <c r="AA15" s="4">
        <v>33</v>
      </c>
      <c r="AB15" s="4">
        <v>20</v>
      </c>
      <c r="AC15" s="4">
        <v>36</v>
      </c>
      <c r="AD15" s="4">
        <v>30</v>
      </c>
      <c r="AE15" s="4">
        <v>38</v>
      </c>
      <c r="AF15" s="4">
        <v>22</v>
      </c>
      <c r="AG15" s="4">
        <v>28</v>
      </c>
      <c r="AH15" s="4">
        <v>44</v>
      </c>
      <c r="AI15" s="4">
        <v>20</v>
      </c>
      <c r="AJ15" s="4">
        <v>0</v>
      </c>
    </row>
    <row r="16" spans="1:36" ht="15.75" customHeight="1" x14ac:dyDescent="0.35">
      <c r="A16" s="3" t="s">
        <v>45</v>
      </c>
      <c r="B16" s="3" t="s">
        <v>46</v>
      </c>
      <c r="C16" s="36" t="s">
        <v>47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2</v>
      </c>
      <c r="S16" s="4">
        <v>1</v>
      </c>
      <c r="T16" s="4">
        <v>2</v>
      </c>
      <c r="U16" s="4">
        <v>0</v>
      </c>
      <c r="V16" s="4">
        <v>2</v>
      </c>
      <c r="W16" s="4">
        <v>1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2</v>
      </c>
      <c r="AE16" s="4">
        <v>2</v>
      </c>
      <c r="AF16" s="4">
        <v>4</v>
      </c>
      <c r="AG16" s="4">
        <v>1</v>
      </c>
      <c r="AH16" s="4">
        <v>2</v>
      </c>
      <c r="AI16" s="4">
        <v>6</v>
      </c>
      <c r="AJ16" s="4">
        <v>38</v>
      </c>
    </row>
    <row r="17" spans="1:36" ht="15.75" customHeight="1" x14ac:dyDescent="0.35">
      <c r="A17" s="3" t="s">
        <v>48</v>
      </c>
      <c r="B17" s="3" t="s">
        <v>49</v>
      </c>
      <c r="C17" s="36" t="s">
        <v>50</v>
      </c>
      <c r="D17" s="4">
        <v>1934</v>
      </c>
      <c r="E17" s="4">
        <v>2005</v>
      </c>
      <c r="F17" s="4">
        <v>2319</v>
      </c>
      <c r="G17" s="4">
        <v>3338</v>
      </c>
      <c r="H17" s="4">
        <v>3910</v>
      </c>
      <c r="I17" s="4">
        <v>3801</v>
      </c>
      <c r="J17" s="4">
        <v>4121</v>
      </c>
      <c r="K17" s="4">
        <v>4127</v>
      </c>
      <c r="L17" s="4">
        <v>4202</v>
      </c>
      <c r="M17" s="4">
        <v>4461</v>
      </c>
      <c r="N17" s="4">
        <v>4233</v>
      </c>
      <c r="O17" s="4">
        <v>4488</v>
      </c>
      <c r="P17" s="4">
        <v>5179</v>
      </c>
      <c r="Q17" s="4">
        <v>5183</v>
      </c>
      <c r="R17" s="4">
        <v>5751</v>
      </c>
      <c r="S17" s="4">
        <v>9376</v>
      </c>
      <c r="T17" s="4">
        <v>9758</v>
      </c>
      <c r="U17" s="4">
        <v>11269</v>
      </c>
      <c r="V17" s="4">
        <v>7202</v>
      </c>
      <c r="W17" s="4">
        <v>7048</v>
      </c>
      <c r="X17" s="4">
        <v>7056</v>
      </c>
      <c r="Y17" s="4">
        <v>7906</v>
      </c>
      <c r="Z17" s="4">
        <v>9419</v>
      </c>
      <c r="AA17" s="4">
        <v>9574</v>
      </c>
      <c r="AB17" s="4">
        <v>8674</v>
      </c>
      <c r="AC17" s="4">
        <v>9267</v>
      </c>
      <c r="AD17" s="4">
        <v>9200</v>
      </c>
      <c r="AE17" s="4">
        <v>9137</v>
      </c>
      <c r="AF17" s="4">
        <v>9596</v>
      </c>
      <c r="AG17" s="4">
        <v>9372</v>
      </c>
      <c r="AH17" s="4">
        <v>9374</v>
      </c>
      <c r="AI17" s="4">
        <v>8446</v>
      </c>
      <c r="AJ17" s="4">
        <v>3532</v>
      </c>
    </row>
    <row r="18" spans="1:36" ht="15.75" customHeight="1" x14ac:dyDescent="0.35">
      <c r="A18" s="3" t="s">
        <v>51</v>
      </c>
      <c r="B18" s="3" t="s">
        <v>52</v>
      </c>
      <c r="C18" s="36" t="s">
        <v>53</v>
      </c>
      <c r="D18" s="4">
        <v>58</v>
      </c>
      <c r="E18" s="4">
        <v>112</v>
      </c>
      <c r="F18" s="4">
        <v>121</v>
      </c>
      <c r="G18" s="4">
        <v>289</v>
      </c>
      <c r="H18" s="4">
        <v>41</v>
      </c>
      <c r="I18" s="4">
        <v>102</v>
      </c>
      <c r="J18" s="4">
        <v>262</v>
      </c>
      <c r="K18" s="4">
        <v>250</v>
      </c>
      <c r="L18" s="4">
        <v>150</v>
      </c>
      <c r="M18" s="4">
        <v>163</v>
      </c>
      <c r="N18" s="4">
        <v>257</v>
      </c>
      <c r="O18" s="4">
        <v>164</v>
      </c>
      <c r="P18" s="4">
        <v>51</v>
      </c>
      <c r="Q18" s="4">
        <v>24</v>
      </c>
      <c r="R18" s="4">
        <v>31</v>
      </c>
      <c r="S18" s="4">
        <v>35</v>
      </c>
      <c r="T18" s="4">
        <v>33</v>
      </c>
      <c r="U18" s="4">
        <v>45</v>
      </c>
      <c r="V18" s="4">
        <v>65</v>
      </c>
      <c r="W18" s="4">
        <v>73</v>
      </c>
      <c r="X18" s="4">
        <v>62</v>
      </c>
      <c r="Y18" s="4">
        <v>70</v>
      </c>
      <c r="Z18" s="4">
        <v>96</v>
      </c>
      <c r="AA18" s="4">
        <v>64</v>
      </c>
      <c r="AB18" s="4">
        <v>58</v>
      </c>
      <c r="AC18" s="4">
        <v>55</v>
      </c>
      <c r="AD18" s="4">
        <v>50</v>
      </c>
      <c r="AE18" s="4">
        <v>46</v>
      </c>
      <c r="AF18" s="4">
        <v>46</v>
      </c>
      <c r="AG18" s="4">
        <v>31</v>
      </c>
      <c r="AH18" s="4">
        <v>33</v>
      </c>
      <c r="AI18" s="4">
        <v>14</v>
      </c>
      <c r="AJ18" s="4">
        <v>16</v>
      </c>
    </row>
    <row r="19" spans="1:36" ht="14.5" x14ac:dyDescent="0.35">
      <c r="A19" s="3" t="s">
        <v>54</v>
      </c>
      <c r="B19" s="3" t="s">
        <v>55</v>
      </c>
      <c r="C19" s="36" t="s">
        <v>56</v>
      </c>
      <c r="D19" s="4">
        <v>110</v>
      </c>
      <c r="E19" s="4">
        <v>88</v>
      </c>
      <c r="F19" s="4">
        <v>70</v>
      </c>
      <c r="G19" s="4">
        <v>128</v>
      </c>
      <c r="H19" s="4">
        <v>204</v>
      </c>
      <c r="I19" s="4">
        <v>316</v>
      </c>
      <c r="J19" s="4">
        <v>360</v>
      </c>
      <c r="K19" s="4">
        <v>336</v>
      </c>
      <c r="L19" s="4">
        <v>278</v>
      </c>
      <c r="M19" s="4">
        <v>421</v>
      </c>
      <c r="N19" s="4">
        <v>1</v>
      </c>
      <c r="O19" s="4">
        <v>43</v>
      </c>
      <c r="P19" s="4">
        <v>411</v>
      </c>
      <c r="Q19" s="4">
        <v>182</v>
      </c>
      <c r="R19" s="4">
        <v>461</v>
      </c>
      <c r="S19" s="4">
        <v>371</v>
      </c>
      <c r="T19" s="4">
        <v>446</v>
      </c>
      <c r="U19" s="4">
        <v>448</v>
      </c>
      <c r="V19" s="4">
        <v>383</v>
      </c>
      <c r="W19" s="4">
        <v>465</v>
      </c>
      <c r="X19" s="4">
        <v>464</v>
      </c>
      <c r="Y19" s="4">
        <v>593</v>
      </c>
      <c r="Z19" s="4">
        <v>798</v>
      </c>
      <c r="AA19" s="4">
        <v>824</v>
      </c>
      <c r="AB19" s="4">
        <v>823</v>
      </c>
      <c r="AC19" s="4">
        <v>896</v>
      </c>
      <c r="AD19" s="4">
        <v>1103</v>
      </c>
      <c r="AE19" s="4">
        <v>1064</v>
      </c>
      <c r="AF19" s="4">
        <v>1357</v>
      </c>
      <c r="AG19" s="4">
        <v>1679</v>
      </c>
      <c r="AH19" s="4">
        <v>1435</v>
      </c>
      <c r="AI19" s="4">
        <v>1289</v>
      </c>
      <c r="AJ19" s="4">
        <v>951</v>
      </c>
    </row>
    <row r="20" spans="1:36" ht="14.5" x14ac:dyDescent="0.35">
      <c r="A20" s="5" t="s">
        <v>57</v>
      </c>
      <c r="B20" s="5" t="s">
        <v>58</v>
      </c>
      <c r="C20" s="37" t="s">
        <v>59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0</v>
      </c>
      <c r="V20" s="7">
        <v>0</v>
      </c>
      <c r="W20" s="7">
        <v>0</v>
      </c>
      <c r="X20" s="7">
        <v>0</v>
      </c>
      <c r="Y20" s="7">
        <v>0</v>
      </c>
      <c r="Z20" s="7">
        <v>0</v>
      </c>
      <c r="AA20" s="7">
        <v>0</v>
      </c>
      <c r="AB20" s="7">
        <v>0</v>
      </c>
      <c r="AC20" s="7">
        <v>0</v>
      </c>
      <c r="AD20" s="7">
        <v>0</v>
      </c>
      <c r="AE20" s="7">
        <v>0</v>
      </c>
      <c r="AF20" s="7">
        <v>0</v>
      </c>
      <c r="AG20" s="7">
        <v>0</v>
      </c>
      <c r="AH20" s="7">
        <v>0</v>
      </c>
      <c r="AI20" s="7">
        <v>0</v>
      </c>
      <c r="AJ20" s="7">
        <v>0</v>
      </c>
    </row>
    <row r="21" spans="1:36" ht="14.5" x14ac:dyDescent="0.35">
      <c r="A21" s="3" t="s">
        <v>60</v>
      </c>
      <c r="B21" s="3" t="s">
        <v>61</v>
      </c>
      <c r="C21" s="36" t="s">
        <v>62</v>
      </c>
      <c r="D21" s="4">
        <v>302</v>
      </c>
      <c r="E21" s="4">
        <v>337</v>
      </c>
      <c r="F21" s="4">
        <v>417</v>
      </c>
      <c r="G21" s="4">
        <v>645</v>
      </c>
      <c r="H21" s="4">
        <v>968</v>
      </c>
      <c r="I21" s="4">
        <v>842</v>
      </c>
      <c r="J21" s="4">
        <v>851</v>
      </c>
      <c r="K21" s="4">
        <v>954</v>
      </c>
      <c r="L21" s="4">
        <v>813</v>
      </c>
      <c r="M21" s="4">
        <v>874</v>
      </c>
      <c r="N21" s="4">
        <v>814</v>
      </c>
      <c r="O21" s="4">
        <v>733</v>
      </c>
      <c r="P21" s="4">
        <v>915</v>
      </c>
      <c r="Q21" s="4">
        <v>1079</v>
      </c>
      <c r="R21" s="4">
        <v>1391</v>
      </c>
      <c r="S21" s="4">
        <v>1346</v>
      </c>
      <c r="T21" s="4">
        <v>1130</v>
      </c>
      <c r="U21" s="4">
        <v>1513</v>
      </c>
      <c r="V21" s="4">
        <v>1378</v>
      </c>
      <c r="W21" s="4">
        <v>1417</v>
      </c>
      <c r="X21" s="4">
        <v>1469</v>
      </c>
      <c r="Y21" s="4">
        <v>1723</v>
      </c>
      <c r="Z21" s="4">
        <v>2113</v>
      </c>
      <c r="AA21" s="4">
        <v>1932</v>
      </c>
      <c r="AB21" s="4">
        <v>2090</v>
      </c>
      <c r="AC21" s="4">
        <v>1392</v>
      </c>
      <c r="AD21" s="4">
        <v>1943</v>
      </c>
      <c r="AE21" s="4">
        <v>3092</v>
      </c>
      <c r="AF21" s="4">
        <v>2881</v>
      </c>
      <c r="AG21" s="4">
        <v>2523</v>
      </c>
      <c r="AH21" s="4">
        <v>3131</v>
      </c>
      <c r="AI21" s="4">
        <v>3457</v>
      </c>
      <c r="AJ21" s="4">
        <v>2417</v>
      </c>
    </row>
    <row r="22" spans="1:36" ht="14.5" x14ac:dyDescent="0.35">
      <c r="A22" s="3" t="s">
        <v>63</v>
      </c>
      <c r="B22" s="3" t="s">
        <v>64</v>
      </c>
      <c r="C22" s="36" t="s">
        <v>65</v>
      </c>
      <c r="D22" s="4">
        <v>266</v>
      </c>
      <c r="E22" s="4">
        <v>158</v>
      </c>
      <c r="F22" s="4">
        <v>91</v>
      </c>
      <c r="G22" s="4">
        <v>150</v>
      </c>
      <c r="H22" s="4">
        <v>167</v>
      </c>
      <c r="I22" s="4">
        <v>213</v>
      </c>
      <c r="J22" s="4">
        <v>179</v>
      </c>
      <c r="K22" s="4">
        <v>309</v>
      </c>
      <c r="L22" s="4">
        <v>211</v>
      </c>
      <c r="M22" s="4">
        <v>190</v>
      </c>
      <c r="N22" s="4">
        <v>125</v>
      </c>
      <c r="O22" s="4">
        <v>235</v>
      </c>
      <c r="P22" s="4">
        <v>265</v>
      </c>
      <c r="Q22" s="4">
        <v>334</v>
      </c>
      <c r="R22" s="4">
        <v>313</v>
      </c>
      <c r="S22" s="4">
        <v>169</v>
      </c>
      <c r="T22" s="4">
        <v>157</v>
      </c>
      <c r="U22" s="4">
        <v>258</v>
      </c>
      <c r="V22" s="4">
        <v>256</v>
      </c>
      <c r="W22" s="4">
        <v>262</v>
      </c>
      <c r="X22" s="4">
        <v>260</v>
      </c>
      <c r="Y22" s="4">
        <v>343</v>
      </c>
      <c r="Z22" s="4">
        <v>789</v>
      </c>
      <c r="AA22" s="4">
        <v>1159</v>
      </c>
      <c r="AB22" s="4">
        <v>578</v>
      </c>
      <c r="AC22" s="4">
        <v>251</v>
      </c>
      <c r="AD22" s="4">
        <v>72</v>
      </c>
      <c r="AE22" s="4">
        <v>526</v>
      </c>
      <c r="AF22" s="4">
        <v>468</v>
      </c>
      <c r="AG22" s="4">
        <v>384</v>
      </c>
      <c r="AH22" s="4">
        <v>383</v>
      </c>
      <c r="AI22" s="4">
        <v>403</v>
      </c>
      <c r="AJ22" s="4">
        <v>78</v>
      </c>
    </row>
    <row r="23" spans="1:36" ht="14.5" hidden="1" x14ac:dyDescent="0.35">
      <c r="A23" s="5" t="s">
        <v>66</v>
      </c>
      <c r="B23" s="5" t="s">
        <v>67</v>
      </c>
      <c r="C23" s="5" t="s">
        <v>68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>
        <v>0</v>
      </c>
      <c r="Z23" s="7">
        <v>0</v>
      </c>
      <c r="AA23" s="7">
        <v>0</v>
      </c>
      <c r="AB23" s="7">
        <v>0</v>
      </c>
      <c r="AC23" s="7">
        <v>0</v>
      </c>
      <c r="AD23" s="7">
        <v>0</v>
      </c>
      <c r="AE23" s="7">
        <v>0</v>
      </c>
      <c r="AF23" s="7">
        <v>0</v>
      </c>
      <c r="AG23" s="7">
        <v>0</v>
      </c>
      <c r="AH23" s="7">
        <v>0</v>
      </c>
      <c r="AI23" s="7">
        <v>0</v>
      </c>
      <c r="AJ23" s="7">
        <v>0</v>
      </c>
    </row>
    <row r="24" spans="1:36" ht="14.5" x14ac:dyDescent="0.35">
      <c r="A24" s="3" t="s">
        <v>69</v>
      </c>
      <c r="B24" s="3" t="s">
        <v>70</v>
      </c>
      <c r="C24" s="36" t="s">
        <v>71</v>
      </c>
      <c r="D24" s="4">
        <v>0</v>
      </c>
      <c r="E24" s="4">
        <v>0</v>
      </c>
      <c r="F24" s="4">
        <v>0</v>
      </c>
      <c r="G24" s="4">
        <v>0</v>
      </c>
      <c r="H24" s="4">
        <v>16</v>
      </c>
      <c r="I24" s="4">
        <v>35</v>
      </c>
      <c r="J24" s="4">
        <v>49</v>
      </c>
      <c r="K24" s="4">
        <v>29</v>
      </c>
      <c r="L24" s="4">
        <v>27</v>
      </c>
      <c r="M24" s="4">
        <v>14</v>
      </c>
      <c r="N24" s="4">
        <v>11</v>
      </c>
      <c r="O24" s="4">
        <v>10</v>
      </c>
      <c r="P24" s="4">
        <v>11</v>
      </c>
      <c r="Q24" s="4">
        <v>16</v>
      </c>
      <c r="R24" s="4">
        <v>11</v>
      </c>
      <c r="S24" s="4">
        <v>14</v>
      </c>
      <c r="T24" s="4">
        <v>8</v>
      </c>
      <c r="U24" s="4">
        <v>11</v>
      </c>
      <c r="V24" s="4">
        <v>16</v>
      </c>
      <c r="W24" s="4">
        <v>18</v>
      </c>
      <c r="X24" s="4">
        <v>19</v>
      </c>
      <c r="Y24" s="4">
        <v>14</v>
      </c>
      <c r="Z24" s="4">
        <v>12</v>
      </c>
      <c r="AA24" s="4">
        <v>7</v>
      </c>
      <c r="AB24" s="4">
        <v>13</v>
      </c>
      <c r="AC24" s="4">
        <v>9</v>
      </c>
      <c r="AD24" s="4">
        <v>12</v>
      </c>
      <c r="AE24" s="4">
        <v>13</v>
      </c>
      <c r="AF24" s="4">
        <v>7</v>
      </c>
      <c r="AG24" s="4">
        <v>4</v>
      </c>
      <c r="AH24" s="4">
        <v>8</v>
      </c>
      <c r="AI24" s="4">
        <v>5</v>
      </c>
      <c r="AJ24" s="4">
        <v>5</v>
      </c>
    </row>
    <row r="25" spans="1:36" ht="14.5" x14ac:dyDescent="0.35">
      <c r="A25" s="3" t="s">
        <v>72</v>
      </c>
      <c r="B25" s="3" t="s">
        <v>73</v>
      </c>
      <c r="C25" s="36" t="s">
        <v>74</v>
      </c>
      <c r="D25" s="4">
        <v>0</v>
      </c>
      <c r="E25" s="4">
        <v>0</v>
      </c>
      <c r="F25" s="4">
        <v>0</v>
      </c>
      <c r="G25" s="4">
        <v>6</v>
      </c>
      <c r="H25" s="4">
        <v>22</v>
      </c>
      <c r="I25" s="4">
        <v>49</v>
      </c>
      <c r="J25" s="4">
        <v>9</v>
      </c>
      <c r="K25" s="4">
        <v>18</v>
      </c>
      <c r="L25" s="4">
        <v>17</v>
      </c>
      <c r="M25" s="4">
        <v>11</v>
      </c>
      <c r="N25" s="4">
        <v>10</v>
      </c>
      <c r="O25" s="4">
        <v>8</v>
      </c>
      <c r="P25" s="4">
        <v>12</v>
      </c>
      <c r="Q25" s="4">
        <v>13</v>
      </c>
      <c r="R25" s="4">
        <v>8</v>
      </c>
      <c r="S25" s="4">
        <v>9</v>
      </c>
      <c r="T25" s="4">
        <v>10</v>
      </c>
      <c r="U25" s="4">
        <v>10</v>
      </c>
      <c r="V25" s="4">
        <v>12</v>
      </c>
      <c r="W25" s="4">
        <v>9</v>
      </c>
      <c r="X25" s="4">
        <v>12</v>
      </c>
      <c r="Y25" s="4">
        <v>18</v>
      </c>
      <c r="Z25" s="4">
        <v>9</v>
      </c>
      <c r="AA25" s="4">
        <v>10</v>
      </c>
      <c r="AB25" s="4">
        <v>13</v>
      </c>
      <c r="AC25" s="4">
        <v>11</v>
      </c>
      <c r="AD25" s="4">
        <v>83</v>
      </c>
      <c r="AE25" s="4">
        <v>194</v>
      </c>
      <c r="AF25" s="4">
        <v>215</v>
      </c>
      <c r="AG25" s="4">
        <v>244</v>
      </c>
      <c r="AH25" s="4">
        <v>172</v>
      </c>
      <c r="AI25" s="4">
        <v>201</v>
      </c>
      <c r="AJ25" s="4">
        <v>134</v>
      </c>
    </row>
    <row r="26" spans="1:36" ht="14.5" x14ac:dyDescent="0.35">
      <c r="A26" s="5" t="s">
        <v>75</v>
      </c>
      <c r="B26" s="5" t="s">
        <v>76</v>
      </c>
      <c r="C26" s="37" t="s">
        <v>77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7">
        <v>0</v>
      </c>
      <c r="Z26" s="7">
        <v>0</v>
      </c>
      <c r="AA26" s="7">
        <v>0</v>
      </c>
      <c r="AB26" s="7">
        <v>0</v>
      </c>
      <c r="AC26" s="7">
        <v>0</v>
      </c>
      <c r="AD26" s="7">
        <v>0</v>
      </c>
      <c r="AE26" s="7">
        <v>0</v>
      </c>
      <c r="AF26" s="7">
        <v>0</v>
      </c>
      <c r="AG26" s="7">
        <v>0</v>
      </c>
      <c r="AH26" s="7">
        <v>0</v>
      </c>
      <c r="AI26" s="7">
        <v>0</v>
      </c>
      <c r="AJ26" s="7">
        <v>0</v>
      </c>
    </row>
    <row r="27" spans="1:36" ht="14.5" hidden="1" x14ac:dyDescent="0.35">
      <c r="A27" s="5" t="s">
        <v>78</v>
      </c>
      <c r="B27" s="5" t="s">
        <v>79</v>
      </c>
      <c r="C27" s="5" t="s">
        <v>80</v>
      </c>
      <c r="D27" s="7">
        <v>0</v>
      </c>
      <c r="E27" s="7">
        <v>2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7">
        <v>0</v>
      </c>
      <c r="Z27" s="7">
        <v>0</v>
      </c>
      <c r="AA27" s="7">
        <v>0</v>
      </c>
      <c r="AB27" s="7">
        <v>0</v>
      </c>
      <c r="AC27" s="7">
        <v>0</v>
      </c>
      <c r="AD27" s="7">
        <v>0</v>
      </c>
      <c r="AE27" s="7">
        <v>0</v>
      </c>
      <c r="AF27" s="7">
        <v>0</v>
      </c>
      <c r="AG27" s="7">
        <v>0</v>
      </c>
      <c r="AH27" s="7">
        <v>0</v>
      </c>
      <c r="AI27" s="7">
        <v>0</v>
      </c>
      <c r="AJ27" s="7">
        <v>0</v>
      </c>
    </row>
    <row r="28" spans="1:36" ht="14.5" x14ac:dyDescent="0.35">
      <c r="A28" s="3" t="s">
        <v>81</v>
      </c>
      <c r="B28" s="3" t="s">
        <v>82</v>
      </c>
      <c r="C28" s="36" t="s">
        <v>83</v>
      </c>
      <c r="D28" s="4">
        <v>117</v>
      </c>
      <c r="E28" s="4">
        <v>128</v>
      </c>
      <c r="F28" s="4">
        <v>139</v>
      </c>
      <c r="G28" s="4">
        <v>138</v>
      </c>
      <c r="H28" s="4">
        <v>123</v>
      </c>
      <c r="I28" s="4">
        <v>114</v>
      </c>
      <c r="J28" s="4">
        <v>142</v>
      </c>
      <c r="K28" s="4">
        <v>91</v>
      </c>
      <c r="L28" s="4">
        <v>172</v>
      </c>
      <c r="M28" s="4">
        <v>131</v>
      </c>
      <c r="N28" s="4">
        <v>155</v>
      </c>
      <c r="O28" s="4">
        <v>162</v>
      </c>
      <c r="P28" s="4">
        <v>145</v>
      </c>
      <c r="Q28" s="4">
        <v>183</v>
      </c>
      <c r="R28" s="4">
        <v>154</v>
      </c>
      <c r="S28" s="4">
        <v>153</v>
      </c>
      <c r="T28" s="4">
        <v>149</v>
      </c>
      <c r="U28" s="4">
        <v>210</v>
      </c>
      <c r="V28" s="4">
        <v>167</v>
      </c>
      <c r="W28" s="4">
        <v>140</v>
      </c>
      <c r="X28" s="4">
        <v>179</v>
      </c>
      <c r="Y28" s="4">
        <v>174</v>
      </c>
      <c r="Z28" s="4">
        <v>201</v>
      </c>
      <c r="AA28" s="4">
        <v>208</v>
      </c>
      <c r="AB28" s="4">
        <v>151</v>
      </c>
      <c r="AC28" s="4">
        <v>130</v>
      </c>
      <c r="AD28" s="4">
        <v>188</v>
      </c>
      <c r="AE28" s="4">
        <v>161</v>
      </c>
      <c r="AF28" s="4">
        <v>206</v>
      </c>
      <c r="AG28" s="4">
        <v>223</v>
      </c>
      <c r="AH28" s="4">
        <v>232</v>
      </c>
      <c r="AI28" s="4">
        <v>279</v>
      </c>
      <c r="AJ28" s="4">
        <v>249</v>
      </c>
    </row>
    <row r="29" spans="1:36" ht="14.5" x14ac:dyDescent="0.35">
      <c r="A29" s="3" t="s">
        <v>84</v>
      </c>
      <c r="B29" s="3" t="s">
        <v>85</v>
      </c>
      <c r="C29" s="36" t="s">
        <v>86</v>
      </c>
      <c r="D29" s="4">
        <v>90</v>
      </c>
      <c r="E29" s="4">
        <v>185</v>
      </c>
      <c r="F29" s="4">
        <v>179</v>
      </c>
      <c r="G29" s="4">
        <v>170</v>
      </c>
      <c r="H29" s="4">
        <v>230</v>
      </c>
      <c r="I29" s="4">
        <v>263</v>
      </c>
      <c r="J29" s="4">
        <v>236</v>
      </c>
      <c r="K29" s="4">
        <v>283</v>
      </c>
      <c r="L29" s="4">
        <v>322</v>
      </c>
      <c r="M29" s="4">
        <v>358</v>
      </c>
      <c r="N29" s="4">
        <v>342</v>
      </c>
      <c r="O29" s="4">
        <v>372</v>
      </c>
      <c r="P29" s="4">
        <v>338</v>
      </c>
      <c r="Q29" s="4">
        <v>442</v>
      </c>
      <c r="R29" s="4">
        <v>659</v>
      </c>
      <c r="S29" s="4">
        <v>595</v>
      </c>
      <c r="T29" s="4">
        <v>212</v>
      </c>
      <c r="U29" s="4">
        <v>166</v>
      </c>
      <c r="V29" s="4">
        <v>246</v>
      </c>
      <c r="W29" s="4">
        <v>347</v>
      </c>
      <c r="X29" s="4">
        <v>452</v>
      </c>
      <c r="Y29" s="4">
        <v>652</v>
      </c>
      <c r="Z29" s="4">
        <v>811</v>
      </c>
      <c r="AA29" s="4">
        <v>898</v>
      </c>
      <c r="AB29" s="4">
        <v>980</v>
      </c>
      <c r="AC29" s="4">
        <v>1113</v>
      </c>
      <c r="AD29" s="4">
        <v>1100</v>
      </c>
      <c r="AE29" s="4">
        <v>1539</v>
      </c>
      <c r="AF29" s="4">
        <v>1598</v>
      </c>
      <c r="AG29" s="4">
        <v>1939</v>
      </c>
      <c r="AH29" s="4">
        <v>1912</v>
      </c>
      <c r="AI29" s="4">
        <v>1745</v>
      </c>
      <c r="AJ29" s="4">
        <v>1237</v>
      </c>
    </row>
    <row r="30" spans="1:36" ht="14.5" x14ac:dyDescent="0.35">
      <c r="A30" s="3" t="s">
        <v>87</v>
      </c>
      <c r="B30" s="3" t="s">
        <v>88</v>
      </c>
      <c r="C30" s="36" t="s">
        <v>89</v>
      </c>
      <c r="D30" s="4">
        <v>129</v>
      </c>
      <c r="E30" s="4">
        <v>122</v>
      </c>
      <c r="F30" s="4">
        <v>98</v>
      </c>
      <c r="G30" s="4">
        <v>93</v>
      </c>
      <c r="H30" s="4">
        <v>61</v>
      </c>
      <c r="I30" s="4">
        <v>8</v>
      </c>
      <c r="J30" s="4">
        <v>13</v>
      </c>
      <c r="K30" s="4">
        <v>6</v>
      </c>
      <c r="L30" s="4">
        <v>6</v>
      </c>
      <c r="M30" s="4">
        <v>7</v>
      </c>
      <c r="N30" s="4">
        <v>164</v>
      </c>
      <c r="O30" s="4">
        <v>157</v>
      </c>
      <c r="P30" s="4">
        <v>323</v>
      </c>
      <c r="Q30" s="4">
        <v>305</v>
      </c>
      <c r="R30" s="4">
        <v>362</v>
      </c>
      <c r="S30" s="4">
        <v>261</v>
      </c>
      <c r="T30" s="4">
        <v>250</v>
      </c>
      <c r="U30" s="4">
        <v>348</v>
      </c>
      <c r="V30" s="4">
        <v>259</v>
      </c>
      <c r="W30" s="4">
        <v>272</v>
      </c>
      <c r="X30" s="4">
        <v>282</v>
      </c>
      <c r="Y30" s="4">
        <v>315</v>
      </c>
      <c r="Z30" s="4">
        <v>353</v>
      </c>
      <c r="AA30" s="4">
        <v>366</v>
      </c>
      <c r="AB30" s="4">
        <v>354</v>
      </c>
      <c r="AC30" s="4">
        <v>384</v>
      </c>
      <c r="AD30" s="4">
        <v>445</v>
      </c>
      <c r="AE30" s="4">
        <v>568</v>
      </c>
      <c r="AF30" s="4">
        <v>617</v>
      </c>
      <c r="AG30" s="4">
        <v>734</v>
      </c>
      <c r="AH30" s="4">
        <v>662</v>
      </c>
      <c r="AI30" s="4">
        <v>555</v>
      </c>
      <c r="AJ30" s="4">
        <v>364</v>
      </c>
    </row>
    <row r="31" spans="1:36" ht="14.5" x14ac:dyDescent="0.35">
      <c r="A31" s="3" t="s">
        <v>90</v>
      </c>
      <c r="B31" s="3" t="s">
        <v>91</v>
      </c>
      <c r="C31" s="36" t="s">
        <v>92</v>
      </c>
      <c r="D31" s="4">
        <v>72</v>
      </c>
      <c r="E31" s="4">
        <v>48</v>
      </c>
      <c r="F31" s="4">
        <v>81</v>
      </c>
      <c r="G31" s="4">
        <v>142</v>
      </c>
      <c r="H31" s="4">
        <v>100</v>
      </c>
      <c r="I31" s="4">
        <v>91</v>
      </c>
      <c r="J31" s="4">
        <v>111</v>
      </c>
      <c r="K31" s="4">
        <v>76</v>
      </c>
      <c r="L31" s="4">
        <v>79</v>
      </c>
      <c r="M31" s="4">
        <v>70</v>
      </c>
      <c r="N31" s="4">
        <v>82</v>
      </c>
      <c r="O31" s="4">
        <v>62</v>
      </c>
      <c r="P31" s="4">
        <v>67</v>
      </c>
      <c r="Q31" s="4">
        <v>65</v>
      </c>
      <c r="R31" s="4">
        <v>41</v>
      </c>
      <c r="S31" s="4">
        <v>49</v>
      </c>
      <c r="T31" s="4">
        <v>58</v>
      </c>
      <c r="U31" s="4">
        <v>35</v>
      </c>
      <c r="V31" s="4">
        <v>31</v>
      </c>
      <c r="W31" s="4">
        <v>52</v>
      </c>
      <c r="X31" s="4">
        <v>95</v>
      </c>
      <c r="Y31" s="4">
        <v>186</v>
      </c>
      <c r="Z31" s="4">
        <v>146</v>
      </c>
      <c r="AA31" s="4">
        <v>159</v>
      </c>
      <c r="AB31" s="4">
        <v>121</v>
      </c>
      <c r="AC31" s="4">
        <v>96</v>
      </c>
      <c r="AD31" s="4">
        <v>109</v>
      </c>
      <c r="AE31" s="4">
        <v>92</v>
      </c>
      <c r="AF31" s="4">
        <v>82</v>
      </c>
      <c r="AG31" s="4">
        <v>100</v>
      </c>
      <c r="AH31" s="4">
        <v>83</v>
      </c>
      <c r="AI31" s="4">
        <v>71</v>
      </c>
      <c r="AJ31" s="4">
        <v>52</v>
      </c>
    </row>
    <row r="32" spans="1:36" ht="14.5" x14ac:dyDescent="0.35">
      <c r="A32" s="3" t="s">
        <v>93</v>
      </c>
      <c r="B32" s="3" t="s">
        <v>94</v>
      </c>
      <c r="C32" s="36" t="s">
        <v>95</v>
      </c>
      <c r="D32" s="4">
        <v>0</v>
      </c>
      <c r="E32" s="4">
        <v>0</v>
      </c>
      <c r="F32" s="4">
        <v>52</v>
      </c>
      <c r="G32" s="4">
        <v>131</v>
      </c>
      <c r="H32" s="4">
        <v>211</v>
      </c>
      <c r="I32" s="4">
        <v>263</v>
      </c>
      <c r="J32" s="4">
        <v>151</v>
      </c>
      <c r="K32" s="4">
        <v>229</v>
      </c>
      <c r="L32" s="4">
        <v>273</v>
      </c>
      <c r="M32" s="4">
        <v>235</v>
      </c>
      <c r="N32" s="4">
        <v>247</v>
      </c>
      <c r="O32" s="4">
        <v>211</v>
      </c>
      <c r="P32" s="4">
        <v>212</v>
      </c>
      <c r="Q32" s="4">
        <v>112</v>
      </c>
      <c r="R32" s="4">
        <v>69</v>
      </c>
      <c r="S32" s="4">
        <v>30</v>
      </c>
      <c r="T32" s="4">
        <v>17</v>
      </c>
      <c r="U32" s="4">
        <v>17</v>
      </c>
      <c r="V32" s="4">
        <v>29</v>
      </c>
      <c r="W32" s="4">
        <v>40</v>
      </c>
      <c r="X32" s="4">
        <v>34</v>
      </c>
      <c r="Y32" s="4">
        <v>50</v>
      </c>
      <c r="Z32" s="4">
        <v>38</v>
      </c>
      <c r="AA32" s="4">
        <v>40</v>
      </c>
      <c r="AB32" s="4">
        <v>46</v>
      </c>
      <c r="AC32" s="4">
        <v>40</v>
      </c>
      <c r="AD32" s="4">
        <v>36</v>
      </c>
      <c r="AE32" s="4">
        <v>36</v>
      </c>
      <c r="AF32" s="4">
        <v>40</v>
      </c>
      <c r="AG32" s="4">
        <v>44</v>
      </c>
      <c r="AH32" s="4">
        <v>48</v>
      </c>
      <c r="AI32" s="4">
        <v>49</v>
      </c>
      <c r="AJ32" s="4">
        <v>19</v>
      </c>
    </row>
    <row r="33" spans="1:36" ht="14.5" x14ac:dyDescent="0.35">
      <c r="A33" s="3" t="s">
        <v>96</v>
      </c>
      <c r="B33" s="3" t="s">
        <v>97</v>
      </c>
      <c r="C33" s="36" t="s">
        <v>98</v>
      </c>
      <c r="D33" s="4">
        <v>0</v>
      </c>
      <c r="E33" s="4">
        <v>0</v>
      </c>
      <c r="F33" s="4">
        <v>0</v>
      </c>
      <c r="G33" s="4">
        <v>0</v>
      </c>
      <c r="H33" s="4">
        <v>0</v>
      </c>
      <c r="I33" s="4">
        <v>0</v>
      </c>
      <c r="J33" s="4">
        <v>0</v>
      </c>
      <c r="K33" s="4">
        <v>0</v>
      </c>
      <c r="L33" s="4">
        <v>0</v>
      </c>
      <c r="M33" s="4">
        <v>0</v>
      </c>
      <c r="N33" s="4">
        <v>2</v>
      </c>
      <c r="O33" s="4">
        <v>6</v>
      </c>
      <c r="P33" s="4">
        <v>2</v>
      </c>
      <c r="Q33" s="4">
        <v>2</v>
      </c>
      <c r="R33" s="4">
        <v>0</v>
      </c>
      <c r="S33" s="4">
        <v>0</v>
      </c>
      <c r="T33" s="4">
        <v>0</v>
      </c>
      <c r="U33" s="4">
        <v>0</v>
      </c>
      <c r="V33" s="4">
        <v>0</v>
      </c>
      <c r="W33" s="4">
        <v>0</v>
      </c>
      <c r="X33" s="4">
        <v>0</v>
      </c>
      <c r="Y33" s="4">
        <v>0</v>
      </c>
      <c r="Z33" s="4">
        <v>0</v>
      </c>
      <c r="AA33" s="4">
        <v>0</v>
      </c>
      <c r="AB33" s="4">
        <v>0</v>
      </c>
      <c r="AC33" s="4">
        <v>0</v>
      </c>
      <c r="AD33" s="4">
        <v>0</v>
      </c>
      <c r="AE33" s="4">
        <v>0</v>
      </c>
      <c r="AF33" s="4">
        <v>0</v>
      </c>
      <c r="AG33" s="4">
        <v>0</v>
      </c>
      <c r="AH33" s="4">
        <v>0</v>
      </c>
      <c r="AI33" s="4">
        <v>0</v>
      </c>
      <c r="AJ33" s="4">
        <v>0</v>
      </c>
    </row>
    <row r="34" spans="1:36" ht="14.5" x14ac:dyDescent="0.35">
      <c r="A34" s="3" t="s">
        <v>99</v>
      </c>
      <c r="B34" s="3" t="s">
        <v>100</v>
      </c>
      <c r="C34" s="36" t="s">
        <v>101</v>
      </c>
      <c r="D34" s="4">
        <v>297</v>
      </c>
      <c r="E34" s="4">
        <v>335</v>
      </c>
      <c r="F34" s="4">
        <v>373</v>
      </c>
      <c r="G34" s="4">
        <v>428</v>
      </c>
      <c r="H34" s="4">
        <v>499</v>
      </c>
      <c r="I34" s="4">
        <v>472</v>
      </c>
      <c r="J34" s="4">
        <v>426</v>
      </c>
      <c r="K34" s="4">
        <v>219</v>
      </c>
      <c r="L34" s="4">
        <v>93</v>
      </c>
      <c r="M34" s="4">
        <v>102</v>
      </c>
      <c r="N34" s="4">
        <v>89</v>
      </c>
      <c r="O34" s="4">
        <v>74</v>
      </c>
      <c r="P34" s="4">
        <v>92</v>
      </c>
      <c r="Q34" s="4">
        <v>104</v>
      </c>
      <c r="R34" s="4">
        <v>84</v>
      </c>
      <c r="S34" s="4">
        <v>102</v>
      </c>
      <c r="T34" s="4">
        <v>108</v>
      </c>
      <c r="U34" s="4">
        <v>94</v>
      </c>
      <c r="V34" s="4">
        <v>96</v>
      </c>
      <c r="W34" s="4">
        <v>118</v>
      </c>
      <c r="X34" s="4">
        <v>131</v>
      </c>
      <c r="Y34" s="4">
        <v>170</v>
      </c>
      <c r="Z34" s="4">
        <v>140</v>
      </c>
      <c r="AA34" s="4">
        <v>152</v>
      </c>
      <c r="AB34" s="4">
        <v>169</v>
      </c>
      <c r="AC34" s="4">
        <v>155</v>
      </c>
      <c r="AD34" s="4">
        <v>151</v>
      </c>
      <c r="AE34" s="4">
        <v>138</v>
      </c>
      <c r="AF34" s="4">
        <v>129</v>
      </c>
      <c r="AG34" s="4">
        <v>151</v>
      </c>
      <c r="AH34" s="4">
        <v>154</v>
      </c>
      <c r="AI34" s="4">
        <v>114</v>
      </c>
      <c r="AJ34" s="4">
        <v>64</v>
      </c>
    </row>
    <row r="35" spans="1:36" ht="14.5" x14ac:dyDescent="0.35">
      <c r="A35" s="3" t="s">
        <v>102</v>
      </c>
      <c r="B35" s="3" t="s">
        <v>103</v>
      </c>
      <c r="C35" s="36" t="s">
        <v>104</v>
      </c>
      <c r="D35" s="4">
        <v>610</v>
      </c>
      <c r="E35" s="4">
        <v>561</v>
      </c>
      <c r="F35" s="4">
        <v>646</v>
      </c>
      <c r="G35" s="4">
        <v>662</v>
      </c>
      <c r="H35" s="4">
        <v>662</v>
      </c>
      <c r="I35" s="4">
        <v>666</v>
      </c>
      <c r="J35" s="4">
        <v>643</v>
      </c>
      <c r="K35" s="4">
        <v>629</v>
      </c>
      <c r="L35" s="4">
        <v>711</v>
      </c>
      <c r="M35" s="4">
        <v>728</v>
      </c>
      <c r="N35" s="4">
        <v>713</v>
      </c>
      <c r="O35" s="4">
        <v>838</v>
      </c>
      <c r="P35" s="4">
        <v>812</v>
      </c>
      <c r="Q35" s="4">
        <v>897</v>
      </c>
      <c r="R35" s="4">
        <v>976</v>
      </c>
      <c r="S35" s="4">
        <v>1068</v>
      </c>
      <c r="T35" s="4">
        <v>1060</v>
      </c>
      <c r="U35" s="4">
        <v>1201</v>
      </c>
      <c r="V35" s="4">
        <v>1375</v>
      </c>
      <c r="W35" s="4">
        <v>1551</v>
      </c>
      <c r="X35" s="4">
        <v>1680</v>
      </c>
      <c r="Y35" s="4">
        <v>1832</v>
      </c>
      <c r="Z35" s="4">
        <v>2018</v>
      </c>
      <c r="AA35" s="4">
        <v>2034</v>
      </c>
      <c r="AB35" s="4">
        <v>1941</v>
      </c>
      <c r="AC35" s="4">
        <v>1856</v>
      </c>
      <c r="AD35" s="4">
        <v>1774</v>
      </c>
      <c r="AE35" s="4">
        <v>1667</v>
      </c>
      <c r="AF35" s="4">
        <v>1717</v>
      </c>
      <c r="AG35" s="4">
        <v>1774</v>
      </c>
      <c r="AH35" s="4">
        <v>1794</v>
      </c>
      <c r="AI35" s="4">
        <v>1870</v>
      </c>
      <c r="AJ35" s="4">
        <v>950</v>
      </c>
    </row>
    <row r="36" spans="1:36" ht="14.5" hidden="1" x14ac:dyDescent="0.35">
      <c r="A36" s="3" t="s">
        <v>105</v>
      </c>
      <c r="B36" s="3" t="s">
        <v>106</v>
      </c>
      <c r="C36" s="3" t="s">
        <v>107</v>
      </c>
      <c r="D36" s="4">
        <v>0</v>
      </c>
      <c r="E36" s="4">
        <v>0</v>
      </c>
      <c r="F36" s="4">
        <v>0</v>
      </c>
      <c r="G36" s="4">
        <v>0</v>
      </c>
      <c r="H36" s="4">
        <v>0</v>
      </c>
      <c r="I36" s="4">
        <v>0</v>
      </c>
      <c r="J36" s="4">
        <v>0</v>
      </c>
      <c r="K36" s="4">
        <v>0</v>
      </c>
      <c r="L36" s="4">
        <v>0</v>
      </c>
      <c r="M36" s="4">
        <v>33</v>
      </c>
      <c r="N36" s="4">
        <v>24</v>
      </c>
      <c r="O36" s="4">
        <v>34</v>
      </c>
      <c r="P36" s="4">
        <v>44</v>
      </c>
      <c r="Q36" s="4">
        <v>44</v>
      </c>
      <c r="R36" s="4">
        <v>15</v>
      </c>
      <c r="S36" s="4">
        <v>13</v>
      </c>
      <c r="T36" s="4">
        <v>3</v>
      </c>
      <c r="U36" s="4">
        <v>5</v>
      </c>
      <c r="V36" s="4">
        <v>5</v>
      </c>
      <c r="W36" s="4">
        <v>3</v>
      </c>
      <c r="X36" s="4">
        <v>3</v>
      </c>
      <c r="Y36" s="4">
        <v>0</v>
      </c>
      <c r="Z36" s="4">
        <v>0</v>
      </c>
      <c r="AA36" s="4">
        <v>0</v>
      </c>
      <c r="AB36" s="4">
        <v>0</v>
      </c>
      <c r="AC36" s="4">
        <v>1</v>
      </c>
      <c r="AD36" s="4">
        <v>0</v>
      </c>
      <c r="AE36" s="4">
        <v>0</v>
      </c>
      <c r="AF36" s="4">
        <v>0</v>
      </c>
      <c r="AG36" s="4">
        <v>0</v>
      </c>
      <c r="AH36" s="4">
        <v>0</v>
      </c>
      <c r="AI36" s="4">
        <v>0</v>
      </c>
      <c r="AJ36" s="4">
        <v>0</v>
      </c>
    </row>
    <row r="37" spans="1:36" ht="14.5" x14ac:dyDescent="0.35">
      <c r="A37" s="3" t="s">
        <v>108</v>
      </c>
      <c r="B37" s="3" t="s">
        <v>109</v>
      </c>
      <c r="C37" s="36" t="s">
        <v>110</v>
      </c>
      <c r="D37" s="4">
        <v>113</v>
      </c>
      <c r="E37" s="4">
        <v>79</v>
      </c>
      <c r="F37" s="4">
        <v>69</v>
      </c>
      <c r="G37" s="4">
        <v>358</v>
      </c>
      <c r="H37" s="4">
        <v>399</v>
      </c>
      <c r="I37" s="4">
        <v>368</v>
      </c>
      <c r="J37" s="4">
        <v>399</v>
      </c>
      <c r="K37" s="4">
        <v>430</v>
      </c>
      <c r="L37" s="4">
        <v>548</v>
      </c>
      <c r="M37" s="4">
        <v>498</v>
      </c>
      <c r="N37" s="4">
        <v>449</v>
      </c>
      <c r="O37" s="4">
        <v>512</v>
      </c>
      <c r="P37" s="4">
        <v>541</v>
      </c>
      <c r="Q37" s="4">
        <v>376</v>
      </c>
      <c r="R37" s="4">
        <v>267</v>
      </c>
      <c r="S37" s="4">
        <v>138</v>
      </c>
      <c r="T37" s="4">
        <v>173</v>
      </c>
      <c r="U37" s="4">
        <v>166</v>
      </c>
      <c r="V37" s="4">
        <v>193</v>
      </c>
      <c r="W37" s="4">
        <v>223</v>
      </c>
      <c r="X37" s="4">
        <v>174</v>
      </c>
      <c r="Y37" s="4">
        <v>179</v>
      </c>
      <c r="Z37" s="4">
        <v>206</v>
      </c>
      <c r="AA37" s="4">
        <v>139</v>
      </c>
      <c r="AB37" s="4">
        <v>141</v>
      </c>
      <c r="AC37" s="4">
        <v>146</v>
      </c>
      <c r="AD37" s="4">
        <v>163</v>
      </c>
      <c r="AE37" s="4">
        <v>142</v>
      </c>
      <c r="AF37" s="4">
        <v>129</v>
      </c>
      <c r="AG37" s="4">
        <v>174</v>
      </c>
      <c r="AH37" s="4">
        <v>153</v>
      </c>
      <c r="AI37" s="4">
        <v>131</v>
      </c>
      <c r="AJ37" s="4">
        <v>243</v>
      </c>
    </row>
    <row r="38" spans="1:36" ht="14.5" x14ac:dyDescent="0.35">
      <c r="A38" s="3" t="s">
        <v>111</v>
      </c>
      <c r="B38" s="3" t="s">
        <v>112</v>
      </c>
      <c r="C38" s="36" t="s">
        <v>113</v>
      </c>
      <c r="D38" s="4">
        <v>126</v>
      </c>
      <c r="E38" s="4">
        <v>137</v>
      </c>
      <c r="F38" s="4">
        <v>137</v>
      </c>
      <c r="G38" s="4">
        <v>110</v>
      </c>
      <c r="H38" s="4">
        <v>148</v>
      </c>
      <c r="I38" s="4">
        <v>201</v>
      </c>
      <c r="J38" s="4">
        <v>170</v>
      </c>
      <c r="K38" s="4">
        <v>210</v>
      </c>
      <c r="L38" s="4">
        <v>183</v>
      </c>
      <c r="M38" s="4">
        <v>146</v>
      </c>
      <c r="N38" s="4">
        <v>179</v>
      </c>
      <c r="O38" s="4">
        <v>158</v>
      </c>
      <c r="P38" s="4">
        <v>136</v>
      </c>
      <c r="Q38" s="4">
        <v>134</v>
      </c>
      <c r="R38" s="4">
        <v>104</v>
      </c>
      <c r="S38" s="4">
        <v>122</v>
      </c>
      <c r="T38" s="4">
        <v>118</v>
      </c>
      <c r="U38" s="4">
        <v>104</v>
      </c>
      <c r="V38" s="4">
        <v>140</v>
      </c>
      <c r="W38" s="4">
        <v>138</v>
      </c>
      <c r="X38" s="4">
        <v>155</v>
      </c>
      <c r="Y38" s="4">
        <v>190</v>
      </c>
      <c r="Z38" s="4">
        <v>163</v>
      </c>
      <c r="AA38" s="4">
        <v>156</v>
      </c>
      <c r="AB38" s="4">
        <v>201</v>
      </c>
      <c r="AC38" s="4">
        <v>184</v>
      </c>
      <c r="AD38" s="4">
        <v>192</v>
      </c>
      <c r="AE38" s="4">
        <v>203</v>
      </c>
      <c r="AF38" s="4">
        <v>197</v>
      </c>
      <c r="AG38" s="4">
        <v>153</v>
      </c>
      <c r="AH38" s="4">
        <v>184</v>
      </c>
      <c r="AI38" s="4">
        <v>152</v>
      </c>
      <c r="AJ38" s="4">
        <v>145</v>
      </c>
    </row>
    <row r="39" spans="1:36" ht="14.5" x14ac:dyDescent="0.35">
      <c r="A39" s="3" t="s">
        <v>114</v>
      </c>
      <c r="B39" s="3" t="s">
        <v>115</v>
      </c>
      <c r="C39" s="36" t="s">
        <v>116</v>
      </c>
      <c r="D39" s="4">
        <v>0</v>
      </c>
      <c r="E39" s="4">
        <v>0</v>
      </c>
      <c r="F39" s="4">
        <v>0</v>
      </c>
      <c r="G39" s="4">
        <v>0</v>
      </c>
      <c r="H39" s="4">
        <v>0</v>
      </c>
      <c r="I39" s="4">
        <v>0</v>
      </c>
      <c r="J39" s="4">
        <v>0</v>
      </c>
      <c r="K39" s="4">
        <v>0</v>
      </c>
      <c r="L39" s="4">
        <v>0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T39" s="4">
        <v>0</v>
      </c>
      <c r="U39" s="4">
        <v>0</v>
      </c>
      <c r="V39" s="4">
        <v>0</v>
      </c>
      <c r="W39" s="4">
        <v>0</v>
      </c>
      <c r="X39" s="4">
        <v>0</v>
      </c>
      <c r="Y39" s="4">
        <v>0</v>
      </c>
      <c r="Z39" s="4">
        <v>0</v>
      </c>
      <c r="AA39" s="4">
        <v>0</v>
      </c>
      <c r="AB39" s="4">
        <v>0</v>
      </c>
      <c r="AC39" s="4">
        <v>0</v>
      </c>
      <c r="AD39" s="4">
        <v>1</v>
      </c>
      <c r="AE39" s="4">
        <v>1</v>
      </c>
      <c r="AF39" s="4">
        <v>1</v>
      </c>
      <c r="AG39" s="4">
        <v>0</v>
      </c>
      <c r="AH39" s="4">
        <v>0</v>
      </c>
      <c r="AI39" s="4">
        <v>0</v>
      </c>
      <c r="AJ39" s="4">
        <v>0</v>
      </c>
    </row>
    <row r="40" spans="1:36" ht="14.5" x14ac:dyDescent="0.35">
      <c r="A40" s="3" t="s">
        <v>117</v>
      </c>
      <c r="B40" s="3" t="s">
        <v>118</v>
      </c>
      <c r="C40" s="36" t="s">
        <v>119</v>
      </c>
      <c r="D40" s="4">
        <v>536</v>
      </c>
      <c r="E40" s="4">
        <v>473</v>
      </c>
      <c r="F40" s="4">
        <v>441</v>
      </c>
      <c r="G40" s="4">
        <v>438</v>
      </c>
      <c r="H40" s="4">
        <v>422</v>
      </c>
      <c r="I40" s="4">
        <v>460</v>
      </c>
      <c r="J40" s="4">
        <v>433</v>
      </c>
      <c r="K40" s="4">
        <v>449</v>
      </c>
      <c r="L40" s="4">
        <v>510</v>
      </c>
      <c r="M40" s="4">
        <v>519</v>
      </c>
      <c r="N40" s="4">
        <v>544</v>
      </c>
      <c r="O40" s="4">
        <v>505</v>
      </c>
      <c r="P40" s="4">
        <v>612</v>
      </c>
      <c r="Q40" s="4">
        <v>648</v>
      </c>
      <c r="R40" s="4">
        <v>622</v>
      </c>
      <c r="S40" s="4">
        <v>675</v>
      </c>
      <c r="T40" s="4">
        <v>777</v>
      </c>
      <c r="U40" s="4">
        <v>916</v>
      </c>
      <c r="V40" s="4">
        <v>1061</v>
      </c>
      <c r="W40" s="4">
        <v>972</v>
      </c>
      <c r="X40" s="4">
        <v>1109</v>
      </c>
      <c r="Y40" s="4">
        <v>1149</v>
      </c>
      <c r="Z40" s="4">
        <v>1277</v>
      </c>
      <c r="AA40" s="4">
        <v>1264</v>
      </c>
      <c r="AB40" s="4">
        <v>765</v>
      </c>
      <c r="AC40" s="4">
        <v>832</v>
      </c>
      <c r="AD40" s="4">
        <v>1332</v>
      </c>
      <c r="AE40" s="4">
        <v>1361</v>
      </c>
      <c r="AF40" s="4">
        <v>1260</v>
      </c>
      <c r="AG40" s="4">
        <v>1168</v>
      </c>
      <c r="AH40" s="4">
        <v>1067</v>
      </c>
      <c r="AI40" s="4">
        <v>1244</v>
      </c>
      <c r="AJ40" s="4">
        <v>975</v>
      </c>
    </row>
    <row r="41" spans="1:36" ht="14.5" x14ac:dyDescent="0.35">
      <c r="A41" s="3" t="s">
        <v>120</v>
      </c>
      <c r="B41" s="3" t="s">
        <v>121</v>
      </c>
      <c r="C41" s="36" t="s">
        <v>122</v>
      </c>
      <c r="D41" s="4">
        <v>112</v>
      </c>
      <c r="E41" s="4">
        <v>126</v>
      </c>
      <c r="F41" s="4">
        <v>78</v>
      </c>
      <c r="G41" s="4">
        <v>81</v>
      </c>
      <c r="H41" s="4">
        <v>86</v>
      </c>
      <c r="I41" s="4">
        <v>68</v>
      </c>
      <c r="J41" s="4">
        <v>67</v>
      </c>
      <c r="K41" s="4">
        <v>47</v>
      </c>
      <c r="L41" s="4">
        <v>28</v>
      </c>
      <c r="M41" s="4">
        <v>33</v>
      </c>
      <c r="N41" s="4">
        <v>41</v>
      </c>
      <c r="O41" s="4">
        <v>58</v>
      </c>
      <c r="P41" s="4">
        <v>35</v>
      </c>
      <c r="Q41" s="4">
        <v>26</v>
      </c>
      <c r="R41" s="4">
        <v>26</v>
      </c>
      <c r="S41" s="4">
        <v>36</v>
      </c>
      <c r="T41" s="4">
        <v>35</v>
      </c>
      <c r="U41" s="4">
        <v>30</v>
      </c>
      <c r="V41" s="4">
        <v>47</v>
      </c>
      <c r="W41" s="4">
        <v>111</v>
      </c>
      <c r="X41" s="4">
        <v>161</v>
      </c>
      <c r="Y41" s="4">
        <v>152</v>
      </c>
      <c r="Z41" s="4">
        <v>173</v>
      </c>
      <c r="AA41" s="4">
        <v>115</v>
      </c>
      <c r="AB41" s="4">
        <v>169</v>
      </c>
      <c r="AC41" s="4">
        <v>147</v>
      </c>
      <c r="AD41" s="4">
        <v>118</v>
      </c>
      <c r="AE41" s="4">
        <v>90</v>
      </c>
      <c r="AF41" s="4">
        <v>91</v>
      </c>
      <c r="AG41" s="4">
        <v>92</v>
      </c>
      <c r="AH41" s="4">
        <v>89</v>
      </c>
      <c r="AI41" s="4">
        <v>74</v>
      </c>
      <c r="AJ41" s="4">
        <v>8</v>
      </c>
    </row>
    <row r="42" spans="1:36" ht="14.5" x14ac:dyDescent="0.35">
      <c r="A42" s="3" t="s">
        <v>123</v>
      </c>
      <c r="B42" s="3" t="s">
        <v>124</v>
      </c>
      <c r="C42" s="36" t="s">
        <v>125</v>
      </c>
      <c r="D42" s="4">
        <v>76</v>
      </c>
      <c r="E42" s="4">
        <v>94</v>
      </c>
      <c r="F42" s="4">
        <v>126</v>
      </c>
      <c r="G42" s="4">
        <v>92</v>
      </c>
      <c r="H42" s="4">
        <v>168</v>
      </c>
      <c r="I42" s="4">
        <v>151</v>
      </c>
      <c r="J42" s="4">
        <v>186</v>
      </c>
      <c r="K42" s="4">
        <v>124</v>
      </c>
      <c r="L42" s="4">
        <v>180</v>
      </c>
      <c r="M42" s="4">
        <v>107</v>
      </c>
      <c r="N42" s="4">
        <v>119</v>
      </c>
      <c r="O42" s="4">
        <v>414</v>
      </c>
      <c r="P42" s="4">
        <v>379</v>
      </c>
      <c r="Q42" s="4">
        <v>146</v>
      </c>
      <c r="R42" s="4">
        <v>338</v>
      </c>
      <c r="S42" s="4">
        <v>279</v>
      </c>
      <c r="T42" s="4">
        <v>621</v>
      </c>
      <c r="U42" s="4">
        <v>543</v>
      </c>
      <c r="V42" s="4">
        <v>589</v>
      </c>
      <c r="W42" s="4">
        <v>581</v>
      </c>
      <c r="X42" s="4">
        <v>842</v>
      </c>
      <c r="Y42" s="4">
        <v>1139</v>
      </c>
      <c r="Z42" s="4">
        <v>928</v>
      </c>
      <c r="AA42" s="4">
        <v>499</v>
      </c>
      <c r="AB42" s="4">
        <v>757</v>
      </c>
      <c r="AC42" s="4">
        <v>798</v>
      </c>
      <c r="AD42" s="4">
        <v>918</v>
      </c>
      <c r="AE42" s="4">
        <v>1052</v>
      </c>
      <c r="AF42" s="4">
        <v>1011</v>
      </c>
      <c r="AG42" s="4">
        <v>855</v>
      </c>
      <c r="AH42" s="4">
        <v>833</v>
      </c>
      <c r="AI42" s="4">
        <v>1131</v>
      </c>
      <c r="AJ42" s="4">
        <v>623</v>
      </c>
    </row>
    <row r="43" spans="1:36" ht="14.5" x14ac:dyDescent="0.35">
      <c r="A43" s="3" t="s">
        <v>126</v>
      </c>
      <c r="B43" s="3" t="s">
        <v>127</v>
      </c>
      <c r="C43" s="36" t="s">
        <v>128</v>
      </c>
      <c r="D43" s="4">
        <v>11405</v>
      </c>
      <c r="E43" s="4">
        <v>10801</v>
      </c>
      <c r="F43" s="4">
        <v>13786</v>
      </c>
      <c r="G43" s="4">
        <v>15105</v>
      </c>
      <c r="H43" s="4">
        <v>14914</v>
      </c>
      <c r="I43" s="4">
        <v>14772</v>
      </c>
      <c r="J43" s="4">
        <v>15516</v>
      </c>
      <c r="K43" s="4">
        <v>15762</v>
      </c>
      <c r="L43" s="4">
        <v>16904</v>
      </c>
      <c r="M43" s="4">
        <v>18710</v>
      </c>
      <c r="N43" s="4">
        <v>19982</v>
      </c>
      <c r="O43" s="4">
        <v>21983</v>
      </c>
      <c r="P43" s="4">
        <v>25980</v>
      </c>
      <c r="Q43" s="4">
        <v>26104</v>
      </c>
      <c r="R43" s="4">
        <v>26605</v>
      </c>
      <c r="S43" s="4">
        <v>25367</v>
      </c>
      <c r="T43" s="4">
        <v>24263</v>
      </c>
      <c r="U43" s="4">
        <v>25211</v>
      </c>
      <c r="V43" s="4">
        <v>25131</v>
      </c>
      <c r="W43" s="4">
        <v>26481</v>
      </c>
      <c r="X43" s="4">
        <v>27595</v>
      </c>
      <c r="Y43" s="4">
        <v>26842</v>
      </c>
      <c r="Z43" s="4">
        <v>29852</v>
      </c>
      <c r="AA43" s="4">
        <v>34172</v>
      </c>
      <c r="AB43" s="4">
        <v>30402</v>
      </c>
      <c r="AC43" s="4">
        <v>28263</v>
      </c>
      <c r="AD43" s="4">
        <v>27111</v>
      </c>
      <c r="AE43" s="4">
        <v>27255</v>
      </c>
      <c r="AF43" s="4">
        <v>25173</v>
      </c>
      <c r="AG43" s="4">
        <v>25639</v>
      </c>
      <c r="AH43" s="4">
        <v>24194</v>
      </c>
      <c r="AI43" s="4">
        <v>22320</v>
      </c>
      <c r="AJ43" s="4">
        <v>20122</v>
      </c>
    </row>
    <row r="44" spans="1:36" ht="14.5" x14ac:dyDescent="0.35">
      <c r="A44" s="3" t="s">
        <v>129</v>
      </c>
      <c r="B44" s="3" t="s">
        <v>130</v>
      </c>
      <c r="C44" s="36" t="s">
        <v>131</v>
      </c>
      <c r="D44" s="4">
        <v>149</v>
      </c>
      <c r="E44" s="4">
        <v>121</v>
      </c>
      <c r="F44" s="4">
        <v>131</v>
      </c>
      <c r="G44" s="4">
        <v>153</v>
      </c>
      <c r="H44" s="4">
        <v>287</v>
      </c>
      <c r="I44" s="4">
        <v>337</v>
      </c>
      <c r="J44" s="4">
        <v>440</v>
      </c>
      <c r="K44" s="4">
        <v>447</v>
      </c>
      <c r="L44" s="4">
        <v>477</v>
      </c>
      <c r="M44" s="4">
        <v>505</v>
      </c>
      <c r="N44" s="4">
        <v>531</v>
      </c>
      <c r="O44" s="4">
        <v>496</v>
      </c>
      <c r="P44" s="4">
        <v>515</v>
      </c>
      <c r="Q44" s="4">
        <v>638</v>
      </c>
      <c r="R44" s="4">
        <v>632</v>
      </c>
      <c r="S44" s="4">
        <v>599</v>
      </c>
      <c r="T44" s="4">
        <v>635</v>
      </c>
      <c r="U44" s="4">
        <v>636</v>
      </c>
      <c r="V44" s="4">
        <v>601</v>
      </c>
      <c r="W44" s="4">
        <v>668</v>
      </c>
      <c r="X44" s="4">
        <v>873</v>
      </c>
      <c r="Y44" s="4">
        <v>965</v>
      </c>
      <c r="Z44" s="4">
        <v>1000</v>
      </c>
      <c r="AA44" s="4">
        <v>899</v>
      </c>
      <c r="AB44" s="4">
        <v>993</v>
      </c>
      <c r="AC44" s="4">
        <v>782</v>
      </c>
      <c r="AD44" s="4">
        <v>805</v>
      </c>
      <c r="AE44" s="4">
        <v>597</v>
      </c>
      <c r="AF44" s="4">
        <v>576</v>
      </c>
      <c r="AG44" s="4">
        <v>608</v>
      </c>
      <c r="AH44" s="4">
        <v>579</v>
      </c>
      <c r="AI44" s="4">
        <v>366</v>
      </c>
      <c r="AJ44" s="4">
        <v>12</v>
      </c>
    </row>
    <row r="45" spans="1:36" ht="14.5" hidden="1" x14ac:dyDescent="0.35">
      <c r="A45" s="5" t="s">
        <v>132</v>
      </c>
      <c r="B45" s="5" t="s">
        <v>133</v>
      </c>
      <c r="C45" s="5" t="s">
        <v>134</v>
      </c>
      <c r="D45" s="7">
        <v>0</v>
      </c>
      <c r="E45" s="7">
        <v>0</v>
      </c>
      <c r="F45" s="7">
        <v>0</v>
      </c>
      <c r="G45" s="7">
        <v>0</v>
      </c>
      <c r="H45" s="7">
        <v>0</v>
      </c>
      <c r="I45" s="7">
        <v>0</v>
      </c>
      <c r="J45" s="7">
        <v>0</v>
      </c>
      <c r="K45" s="7">
        <v>0</v>
      </c>
      <c r="L45" s="7">
        <v>0</v>
      </c>
      <c r="M45" s="7">
        <v>0</v>
      </c>
      <c r="N45" s="7">
        <v>0</v>
      </c>
      <c r="O45" s="7">
        <v>0</v>
      </c>
      <c r="P45" s="7">
        <v>0</v>
      </c>
      <c r="Q45" s="7">
        <v>0</v>
      </c>
      <c r="R45" s="7">
        <v>0</v>
      </c>
      <c r="S45" s="7">
        <v>0</v>
      </c>
      <c r="T45" s="7">
        <v>0</v>
      </c>
      <c r="U45" s="7">
        <v>0</v>
      </c>
      <c r="V45" s="7">
        <v>0</v>
      </c>
      <c r="W45" s="7">
        <v>0</v>
      </c>
      <c r="X45" s="7">
        <v>0</v>
      </c>
      <c r="Y45" s="7">
        <v>0</v>
      </c>
      <c r="Z45" s="7">
        <v>0</v>
      </c>
      <c r="AA45" s="7">
        <v>0</v>
      </c>
      <c r="AB45" s="7">
        <v>0</v>
      </c>
      <c r="AC45" s="7">
        <v>0</v>
      </c>
      <c r="AD45" s="7">
        <v>0</v>
      </c>
      <c r="AE45" s="7">
        <v>0</v>
      </c>
      <c r="AF45" s="7">
        <v>0</v>
      </c>
      <c r="AG45" s="7">
        <v>0</v>
      </c>
      <c r="AH45" s="7">
        <v>0</v>
      </c>
      <c r="AI45" s="7">
        <v>0</v>
      </c>
      <c r="AJ45" s="7">
        <v>0</v>
      </c>
    </row>
    <row r="46" spans="1:36" ht="14.5" hidden="1" x14ac:dyDescent="0.35">
      <c r="A46" s="5" t="s">
        <v>135</v>
      </c>
      <c r="B46" s="5" t="s">
        <v>136</v>
      </c>
      <c r="C46" s="5" t="s">
        <v>137</v>
      </c>
      <c r="D46" s="7">
        <v>0</v>
      </c>
      <c r="E46" s="7">
        <v>0</v>
      </c>
      <c r="F46" s="7">
        <v>0</v>
      </c>
      <c r="G46" s="7">
        <v>0</v>
      </c>
      <c r="H46" s="7">
        <v>0</v>
      </c>
      <c r="I46" s="7">
        <v>0</v>
      </c>
      <c r="J46" s="7">
        <v>0</v>
      </c>
      <c r="K46" s="7">
        <v>0</v>
      </c>
      <c r="L46" s="7">
        <v>0</v>
      </c>
      <c r="M46" s="7">
        <v>0</v>
      </c>
      <c r="N46" s="7">
        <v>0</v>
      </c>
      <c r="O46" s="7">
        <v>0</v>
      </c>
      <c r="P46" s="7">
        <v>0</v>
      </c>
      <c r="Q46" s="7">
        <v>0</v>
      </c>
      <c r="R46" s="7">
        <v>0</v>
      </c>
      <c r="S46" s="7">
        <v>0</v>
      </c>
      <c r="T46" s="7">
        <v>0</v>
      </c>
      <c r="U46" s="7">
        <v>0</v>
      </c>
      <c r="V46" s="7">
        <v>0</v>
      </c>
      <c r="W46" s="7">
        <v>0</v>
      </c>
      <c r="X46" s="7">
        <v>0</v>
      </c>
      <c r="Y46" s="7">
        <v>0</v>
      </c>
      <c r="Z46" s="7">
        <v>0</v>
      </c>
      <c r="AA46" s="7">
        <v>0</v>
      </c>
      <c r="AB46" s="7">
        <v>0</v>
      </c>
      <c r="AC46" s="7">
        <v>0</v>
      </c>
      <c r="AD46" s="7">
        <v>0</v>
      </c>
      <c r="AE46" s="7">
        <v>0</v>
      </c>
      <c r="AF46" s="7">
        <v>0</v>
      </c>
      <c r="AG46" s="7">
        <v>0</v>
      </c>
      <c r="AH46" s="7">
        <v>0</v>
      </c>
      <c r="AI46" s="7">
        <v>0</v>
      </c>
      <c r="AJ46" s="7">
        <v>0</v>
      </c>
    </row>
    <row r="47" spans="1:36" ht="14.5" hidden="1" x14ac:dyDescent="0.35">
      <c r="A47" s="5" t="s">
        <v>138</v>
      </c>
      <c r="B47" s="5" t="s">
        <v>139</v>
      </c>
      <c r="C47" s="5" t="s">
        <v>140</v>
      </c>
      <c r="D47" s="7">
        <v>0</v>
      </c>
      <c r="E47" s="7">
        <v>0</v>
      </c>
      <c r="F47" s="7">
        <v>0</v>
      </c>
      <c r="G47" s="7">
        <v>0</v>
      </c>
      <c r="H47" s="7">
        <v>0</v>
      </c>
      <c r="I47" s="7">
        <v>0</v>
      </c>
      <c r="J47" s="7">
        <v>0</v>
      </c>
      <c r="K47" s="7">
        <v>0</v>
      </c>
      <c r="L47" s="7">
        <v>0</v>
      </c>
      <c r="M47" s="7">
        <v>0</v>
      </c>
      <c r="N47" s="7">
        <v>0</v>
      </c>
      <c r="O47" s="7">
        <v>0</v>
      </c>
      <c r="P47" s="7">
        <v>0</v>
      </c>
      <c r="Q47" s="7">
        <v>0</v>
      </c>
      <c r="R47" s="7">
        <v>0</v>
      </c>
      <c r="S47" s="7">
        <v>0</v>
      </c>
      <c r="T47" s="7">
        <v>0</v>
      </c>
      <c r="U47" s="7">
        <v>0</v>
      </c>
      <c r="V47" s="7">
        <v>0</v>
      </c>
      <c r="W47" s="7">
        <v>0</v>
      </c>
      <c r="X47" s="7">
        <v>0</v>
      </c>
      <c r="Y47" s="7">
        <v>0</v>
      </c>
      <c r="Z47" s="7">
        <v>0</v>
      </c>
      <c r="AA47" s="7">
        <v>0</v>
      </c>
      <c r="AB47" s="7">
        <v>0</v>
      </c>
      <c r="AC47" s="7">
        <v>0</v>
      </c>
      <c r="AD47" s="7">
        <v>0</v>
      </c>
      <c r="AE47" s="7">
        <v>0</v>
      </c>
      <c r="AF47" s="7">
        <v>0</v>
      </c>
      <c r="AG47" s="7">
        <v>0</v>
      </c>
      <c r="AH47" s="7">
        <v>0</v>
      </c>
      <c r="AI47" s="7">
        <v>0</v>
      </c>
      <c r="AJ47" s="7">
        <v>0</v>
      </c>
    </row>
    <row r="48" spans="1:36" ht="14.5" hidden="1" x14ac:dyDescent="0.35">
      <c r="A48" s="5" t="s">
        <v>141</v>
      </c>
      <c r="B48" s="5" t="s">
        <v>142</v>
      </c>
      <c r="C48" s="5" t="s">
        <v>143</v>
      </c>
      <c r="D48" s="7">
        <v>0</v>
      </c>
      <c r="E48" s="7">
        <v>0</v>
      </c>
      <c r="F48" s="7">
        <v>0</v>
      </c>
      <c r="G48" s="7">
        <v>0</v>
      </c>
      <c r="H48" s="7">
        <v>0</v>
      </c>
      <c r="I48" s="7">
        <v>0</v>
      </c>
      <c r="J48" s="7">
        <v>0</v>
      </c>
      <c r="K48" s="7">
        <v>0</v>
      </c>
      <c r="L48" s="7">
        <v>0</v>
      </c>
      <c r="M48" s="7">
        <v>0</v>
      </c>
      <c r="N48" s="7">
        <v>0</v>
      </c>
      <c r="O48" s="7">
        <v>0</v>
      </c>
      <c r="P48" s="7">
        <v>0</v>
      </c>
      <c r="Q48" s="7">
        <v>0</v>
      </c>
      <c r="R48" s="7">
        <v>0</v>
      </c>
      <c r="S48" s="7">
        <v>0</v>
      </c>
      <c r="T48" s="7">
        <v>0</v>
      </c>
      <c r="U48" s="7">
        <v>0</v>
      </c>
      <c r="V48" s="7">
        <v>0</v>
      </c>
      <c r="W48" s="7">
        <v>0</v>
      </c>
      <c r="X48" s="7">
        <v>0</v>
      </c>
      <c r="Y48" s="7">
        <v>0</v>
      </c>
      <c r="Z48" s="7">
        <v>0</v>
      </c>
      <c r="AA48" s="7">
        <v>0</v>
      </c>
      <c r="AB48" s="7">
        <v>0</v>
      </c>
      <c r="AC48" s="7">
        <v>0</v>
      </c>
      <c r="AD48" s="7">
        <v>0</v>
      </c>
      <c r="AE48" s="7">
        <v>0</v>
      </c>
      <c r="AF48" s="7">
        <v>0</v>
      </c>
      <c r="AG48" s="7">
        <v>0</v>
      </c>
      <c r="AH48" s="7">
        <v>0</v>
      </c>
      <c r="AI48" s="7">
        <v>0</v>
      </c>
      <c r="AJ48" s="7">
        <v>0</v>
      </c>
    </row>
    <row r="49" spans="1:36" ht="14.5" hidden="1" x14ac:dyDescent="0.35">
      <c r="A49" s="5" t="s">
        <v>144</v>
      </c>
      <c r="B49" s="5" t="s">
        <v>145</v>
      </c>
      <c r="C49" s="5" t="s">
        <v>146</v>
      </c>
      <c r="D49" s="7">
        <v>0</v>
      </c>
      <c r="E49" s="7">
        <v>0</v>
      </c>
      <c r="F49" s="7">
        <v>0</v>
      </c>
      <c r="G49" s="7">
        <v>0</v>
      </c>
      <c r="H49" s="7">
        <v>0</v>
      </c>
      <c r="I49" s="7">
        <v>0</v>
      </c>
      <c r="J49" s="7">
        <v>0</v>
      </c>
      <c r="K49" s="7">
        <v>0</v>
      </c>
      <c r="L49" s="7">
        <v>0</v>
      </c>
      <c r="M49" s="7">
        <v>0</v>
      </c>
      <c r="N49" s="7">
        <v>0</v>
      </c>
      <c r="O49" s="7">
        <v>0</v>
      </c>
      <c r="P49" s="7">
        <v>0</v>
      </c>
      <c r="Q49" s="7">
        <v>0</v>
      </c>
      <c r="R49" s="7">
        <v>0</v>
      </c>
      <c r="S49" s="7">
        <v>0</v>
      </c>
      <c r="T49" s="7">
        <v>0</v>
      </c>
      <c r="U49" s="7">
        <v>0</v>
      </c>
      <c r="V49" s="7">
        <v>0</v>
      </c>
      <c r="W49" s="7">
        <v>0</v>
      </c>
      <c r="X49" s="7">
        <v>0</v>
      </c>
      <c r="Y49" s="7">
        <v>0</v>
      </c>
      <c r="Z49" s="7">
        <v>0</v>
      </c>
      <c r="AA49" s="7">
        <v>0</v>
      </c>
      <c r="AB49" s="7">
        <v>0</v>
      </c>
      <c r="AC49" s="7">
        <v>0</v>
      </c>
      <c r="AD49" s="7">
        <v>0</v>
      </c>
      <c r="AE49" s="7">
        <v>0</v>
      </c>
      <c r="AF49" s="7">
        <v>0</v>
      </c>
      <c r="AG49" s="7">
        <v>0</v>
      </c>
      <c r="AH49" s="7">
        <v>0</v>
      </c>
      <c r="AI49" s="7">
        <v>0</v>
      </c>
      <c r="AJ49" s="7">
        <v>0</v>
      </c>
    </row>
    <row r="50" spans="1:36" ht="14.5" hidden="1" x14ac:dyDescent="0.35">
      <c r="A50" s="5" t="s">
        <v>147</v>
      </c>
      <c r="B50" s="5" t="s">
        <v>148</v>
      </c>
      <c r="C50" s="5" t="s">
        <v>149</v>
      </c>
      <c r="D50" s="7">
        <v>0</v>
      </c>
      <c r="E50" s="7">
        <v>0</v>
      </c>
      <c r="F50" s="7">
        <v>0</v>
      </c>
      <c r="G50" s="7">
        <v>0</v>
      </c>
      <c r="H50" s="7">
        <v>0</v>
      </c>
      <c r="I50" s="7">
        <v>0</v>
      </c>
      <c r="J50" s="7">
        <v>0</v>
      </c>
      <c r="K50" s="7">
        <v>0</v>
      </c>
      <c r="L50" s="7">
        <v>0</v>
      </c>
      <c r="M50" s="7">
        <v>0</v>
      </c>
      <c r="N50" s="7">
        <v>0</v>
      </c>
      <c r="O50" s="7">
        <v>0</v>
      </c>
      <c r="P50" s="7">
        <v>0</v>
      </c>
      <c r="Q50" s="7">
        <v>0</v>
      </c>
      <c r="R50" s="7">
        <v>0</v>
      </c>
      <c r="S50" s="7">
        <v>0</v>
      </c>
      <c r="T50" s="7">
        <v>0</v>
      </c>
      <c r="U50" s="7">
        <v>0</v>
      </c>
      <c r="V50" s="7">
        <v>0</v>
      </c>
      <c r="W50" s="7">
        <v>0</v>
      </c>
      <c r="X50" s="7">
        <v>0</v>
      </c>
      <c r="Y50" s="7">
        <v>0</v>
      </c>
      <c r="Z50" s="7">
        <v>0</v>
      </c>
      <c r="AA50" s="7">
        <v>0</v>
      </c>
      <c r="AB50" s="7">
        <v>0</v>
      </c>
      <c r="AC50" s="7">
        <v>0</v>
      </c>
      <c r="AD50" s="7">
        <v>0</v>
      </c>
      <c r="AE50" s="7">
        <v>0</v>
      </c>
      <c r="AF50" s="7">
        <v>0</v>
      </c>
      <c r="AG50" s="7">
        <v>0</v>
      </c>
      <c r="AH50" s="7">
        <v>0</v>
      </c>
      <c r="AI50" s="7">
        <v>0</v>
      </c>
      <c r="AJ50" s="7">
        <v>0</v>
      </c>
    </row>
    <row r="51" spans="1:36" ht="14.5" hidden="1" x14ac:dyDescent="0.35">
      <c r="A51" s="3" t="s">
        <v>150</v>
      </c>
      <c r="B51" s="3" t="s">
        <v>151</v>
      </c>
      <c r="C51" s="3" t="s">
        <v>152</v>
      </c>
      <c r="D51" s="4">
        <v>0</v>
      </c>
      <c r="E51" s="4">
        <v>0</v>
      </c>
      <c r="F51" s="4">
        <v>0</v>
      </c>
      <c r="G51" s="4">
        <v>0</v>
      </c>
      <c r="H51" s="4">
        <v>0</v>
      </c>
      <c r="I51" s="4">
        <v>0</v>
      </c>
      <c r="J51" s="4">
        <v>0</v>
      </c>
      <c r="K51" s="4">
        <v>0</v>
      </c>
      <c r="L51" s="4">
        <v>0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4">
        <v>0</v>
      </c>
      <c r="U51" s="4">
        <v>0</v>
      </c>
      <c r="V51" s="4">
        <v>1</v>
      </c>
      <c r="W51" s="4">
        <v>0</v>
      </c>
      <c r="X51" s="4">
        <v>1</v>
      </c>
      <c r="Y51" s="4">
        <v>0</v>
      </c>
      <c r="Z51" s="4">
        <v>2</v>
      </c>
      <c r="AA51" s="4">
        <v>0</v>
      </c>
      <c r="AB51" s="4">
        <v>0</v>
      </c>
      <c r="AC51" s="4">
        <v>0</v>
      </c>
      <c r="AD51" s="4">
        <v>0</v>
      </c>
      <c r="AE51" s="4">
        <v>0</v>
      </c>
      <c r="AF51" s="4">
        <v>0</v>
      </c>
      <c r="AG51" s="4">
        <v>0</v>
      </c>
      <c r="AH51" s="4">
        <v>0</v>
      </c>
      <c r="AI51" s="4">
        <v>0</v>
      </c>
      <c r="AJ51" s="4">
        <v>0</v>
      </c>
    </row>
    <row r="52" spans="1:36" ht="14.5" hidden="1" x14ac:dyDescent="0.35">
      <c r="A52" s="5" t="s">
        <v>153</v>
      </c>
      <c r="B52" s="5" t="s">
        <v>154</v>
      </c>
      <c r="C52" s="5" t="s">
        <v>155</v>
      </c>
      <c r="D52" s="7">
        <v>0</v>
      </c>
      <c r="E52" s="7">
        <v>0</v>
      </c>
      <c r="F52" s="7">
        <v>0</v>
      </c>
      <c r="G52" s="7">
        <v>0</v>
      </c>
      <c r="H52" s="7">
        <v>0</v>
      </c>
      <c r="I52" s="7">
        <v>0</v>
      </c>
      <c r="J52" s="7">
        <v>0</v>
      </c>
      <c r="K52" s="7">
        <v>0</v>
      </c>
      <c r="L52" s="7">
        <v>0</v>
      </c>
      <c r="M52" s="7">
        <v>0</v>
      </c>
      <c r="N52" s="7">
        <v>0</v>
      </c>
      <c r="O52" s="7">
        <v>0</v>
      </c>
      <c r="P52" s="7">
        <v>0</v>
      </c>
      <c r="Q52" s="7">
        <v>0</v>
      </c>
      <c r="R52" s="7">
        <v>0</v>
      </c>
      <c r="S52" s="7">
        <v>0</v>
      </c>
      <c r="T52" s="7">
        <v>0</v>
      </c>
      <c r="U52" s="7">
        <v>0</v>
      </c>
      <c r="V52" s="7">
        <v>0</v>
      </c>
      <c r="W52" s="7">
        <v>0</v>
      </c>
      <c r="X52" s="7">
        <v>0</v>
      </c>
      <c r="Y52" s="7">
        <v>0</v>
      </c>
      <c r="Z52" s="7">
        <v>0</v>
      </c>
      <c r="AA52" s="7">
        <v>0</v>
      </c>
      <c r="AB52" s="7">
        <v>0</v>
      </c>
      <c r="AC52" s="7">
        <v>0</v>
      </c>
      <c r="AD52" s="7">
        <v>0</v>
      </c>
      <c r="AE52" s="7">
        <v>0</v>
      </c>
      <c r="AF52" s="7">
        <v>0</v>
      </c>
      <c r="AG52" s="7">
        <v>0</v>
      </c>
      <c r="AH52" s="7">
        <v>0</v>
      </c>
      <c r="AI52" s="7">
        <v>0</v>
      </c>
      <c r="AJ52" s="7">
        <v>0</v>
      </c>
    </row>
    <row r="53" spans="1:36" ht="14.5" hidden="1" x14ac:dyDescent="0.35">
      <c r="A53" s="3" t="s">
        <v>156</v>
      </c>
      <c r="B53" s="3" t="s">
        <v>157</v>
      </c>
      <c r="C53" s="3" t="s">
        <v>158</v>
      </c>
      <c r="D53" s="4">
        <v>0</v>
      </c>
      <c r="E53" s="4">
        <v>0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  <c r="K53" s="4">
        <v>0</v>
      </c>
      <c r="L53" s="4">
        <v>0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4">
        <v>0</v>
      </c>
      <c r="U53" s="4">
        <v>0</v>
      </c>
      <c r="V53" s="4">
        <v>0</v>
      </c>
      <c r="W53" s="4">
        <v>20</v>
      </c>
      <c r="X53" s="4">
        <v>1</v>
      </c>
      <c r="Y53" s="4">
        <v>0</v>
      </c>
      <c r="Z53" s="4">
        <v>2</v>
      </c>
      <c r="AA53" s="4">
        <v>161</v>
      </c>
      <c r="AB53" s="4">
        <v>195</v>
      </c>
      <c r="AC53" s="4">
        <v>31</v>
      </c>
      <c r="AD53" s="4">
        <v>2</v>
      </c>
      <c r="AE53" s="4">
        <v>2</v>
      </c>
      <c r="AF53" s="4">
        <v>0</v>
      </c>
      <c r="AG53" s="4">
        <v>132</v>
      </c>
      <c r="AH53" s="4">
        <v>262</v>
      </c>
      <c r="AI53" s="4">
        <v>265</v>
      </c>
      <c r="AJ53" s="4">
        <v>26</v>
      </c>
    </row>
    <row r="54" spans="1:36" ht="14.5" hidden="1" x14ac:dyDescent="0.35">
      <c r="A54" s="5" t="s">
        <v>159</v>
      </c>
      <c r="B54" s="5" t="s">
        <v>160</v>
      </c>
      <c r="C54" s="5" t="s">
        <v>161</v>
      </c>
      <c r="D54" s="7">
        <v>0</v>
      </c>
      <c r="E54" s="7">
        <v>0</v>
      </c>
      <c r="F54" s="7">
        <v>0</v>
      </c>
      <c r="G54" s="7">
        <v>0</v>
      </c>
      <c r="H54" s="7">
        <v>0</v>
      </c>
      <c r="I54" s="7">
        <v>0</v>
      </c>
      <c r="J54" s="7">
        <v>0</v>
      </c>
      <c r="K54" s="7">
        <v>0</v>
      </c>
      <c r="L54" s="7">
        <v>0</v>
      </c>
      <c r="M54" s="7">
        <v>0</v>
      </c>
      <c r="N54" s="7">
        <v>0</v>
      </c>
      <c r="O54" s="7">
        <v>0</v>
      </c>
      <c r="P54" s="7">
        <v>0</v>
      </c>
      <c r="Q54" s="7">
        <v>0</v>
      </c>
      <c r="R54" s="7">
        <v>0</v>
      </c>
      <c r="S54" s="7">
        <v>0</v>
      </c>
      <c r="T54" s="7">
        <v>0</v>
      </c>
      <c r="U54" s="7">
        <v>0</v>
      </c>
      <c r="V54" s="7">
        <v>0</v>
      </c>
      <c r="W54" s="7">
        <v>0</v>
      </c>
      <c r="X54" s="7">
        <v>0</v>
      </c>
      <c r="Y54" s="7">
        <v>0</v>
      </c>
      <c r="Z54" s="7">
        <v>0</v>
      </c>
      <c r="AA54" s="7">
        <v>0</v>
      </c>
      <c r="AB54" s="7">
        <v>0</v>
      </c>
      <c r="AC54" s="7">
        <v>0</v>
      </c>
      <c r="AD54" s="7">
        <v>0</v>
      </c>
      <c r="AE54" s="7">
        <v>0</v>
      </c>
      <c r="AF54" s="7">
        <v>0</v>
      </c>
      <c r="AG54" s="7">
        <v>0</v>
      </c>
      <c r="AH54" s="7">
        <v>0</v>
      </c>
      <c r="AI54" s="7">
        <v>0</v>
      </c>
      <c r="AJ54" s="7">
        <v>0</v>
      </c>
    </row>
    <row r="55" spans="1:36" ht="14.5" hidden="1" x14ac:dyDescent="0.35">
      <c r="A55" s="5" t="s">
        <v>162</v>
      </c>
      <c r="B55" s="5" t="s">
        <v>163</v>
      </c>
      <c r="C55" s="5" t="s">
        <v>164</v>
      </c>
      <c r="D55" s="7">
        <v>0</v>
      </c>
      <c r="E55" s="7">
        <v>0</v>
      </c>
      <c r="F55" s="7">
        <v>0</v>
      </c>
      <c r="G55" s="7">
        <v>0</v>
      </c>
      <c r="H55" s="7">
        <v>0</v>
      </c>
      <c r="I55" s="7">
        <v>0</v>
      </c>
      <c r="J55" s="7">
        <v>0</v>
      </c>
      <c r="K55" s="7">
        <v>0</v>
      </c>
      <c r="L55" s="7">
        <v>0</v>
      </c>
      <c r="M55" s="7">
        <v>0</v>
      </c>
      <c r="N55" s="7">
        <v>0</v>
      </c>
      <c r="O55" s="7">
        <v>0</v>
      </c>
      <c r="P55" s="7">
        <v>0</v>
      </c>
      <c r="Q55" s="7">
        <v>0</v>
      </c>
      <c r="R55" s="7">
        <v>0</v>
      </c>
      <c r="S55" s="7">
        <v>0</v>
      </c>
      <c r="T55" s="7">
        <v>0</v>
      </c>
      <c r="U55" s="7">
        <v>0</v>
      </c>
      <c r="V55" s="7">
        <v>0</v>
      </c>
      <c r="W55" s="7">
        <v>0</v>
      </c>
      <c r="X55" s="7">
        <v>0</v>
      </c>
      <c r="Y55" s="7">
        <v>0</v>
      </c>
      <c r="Z55" s="7">
        <v>0</v>
      </c>
      <c r="AA55" s="7">
        <v>0</v>
      </c>
      <c r="AB55" s="7">
        <v>0</v>
      </c>
      <c r="AC55" s="7">
        <v>0</v>
      </c>
      <c r="AD55" s="7">
        <v>0</v>
      </c>
      <c r="AE55" s="7">
        <v>0</v>
      </c>
      <c r="AF55" s="7">
        <v>0</v>
      </c>
      <c r="AG55" s="7">
        <v>0</v>
      </c>
      <c r="AH55" s="7">
        <v>0</v>
      </c>
      <c r="AI55" s="7">
        <v>0</v>
      </c>
      <c r="AJ55" s="7">
        <v>0</v>
      </c>
    </row>
    <row r="56" spans="1:36" ht="14.5" hidden="1" x14ac:dyDescent="0.35">
      <c r="A56" s="3" t="s">
        <v>165</v>
      </c>
      <c r="B56" s="3" t="s">
        <v>166</v>
      </c>
      <c r="C56" s="3" t="s">
        <v>167</v>
      </c>
      <c r="D56" s="4">
        <v>0</v>
      </c>
      <c r="E56" s="4">
        <v>0</v>
      </c>
      <c r="F56" s="4">
        <v>0</v>
      </c>
      <c r="G56" s="4">
        <v>0</v>
      </c>
      <c r="H56" s="4">
        <v>0</v>
      </c>
      <c r="I56" s="4">
        <v>1</v>
      </c>
      <c r="J56" s="4">
        <v>20</v>
      </c>
      <c r="K56" s="4">
        <v>102</v>
      </c>
      <c r="L56" s="4">
        <v>270</v>
      </c>
      <c r="M56" s="4">
        <v>100</v>
      </c>
      <c r="N56" s="4">
        <v>114</v>
      </c>
      <c r="O56" s="4">
        <v>74</v>
      </c>
      <c r="P56" s="4">
        <v>70</v>
      </c>
      <c r="Q56" s="4">
        <v>83</v>
      </c>
      <c r="R56" s="4">
        <v>58</v>
      </c>
      <c r="S56" s="4">
        <v>35</v>
      </c>
      <c r="T56" s="4">
        <v>16</v>
      </c>
      <c r="U56" s="4">
        <v>114</v>
      </c>
      <c r="V56" s="4">
        <v>126</v>
      </c>
      <c r="W56" s="4">
        <v>151</v>
      </c>
      <c r="X56" s="4">
        <v>135</v>
      </c>
      <c r="Y56" s="4">
        <v>554</v>
      </c>
      <c r="Z56" s="4">
        <v>751</v>
      </c>
      <c r="AA56" s="4">
        <v>933</v>
      </c>
      <c r="AB56" s="4">
        <v>1143</v>
      </c>
      <c r="AC56" s="4">
        <v>1272</v>
      </c>
      <c r="AD56" s="4">
        <v>1317</v>
      </c>
      <c r="AE56" s="4">
        <v>1442</v>
      </c>
      <c r="AF56" s="4">
        <v>1334</v>
      </c>
      <c r="AG56" s="4">
        <v>1098</v>
      </c>
      <c r="AH56" s="4">
        <v>1178</v>
      </c>
      <c r="AI56" s="4">
        <v>830</v>
      </c>
      <c r="AJ56" s="4">
        <v>2</v>
      </c>
    </row>
    <row r="57" spans="1:36" ht="14.5" hidden="1" x14ac:dyDescent="0.35">
      <c r="A57" s="5" t="s">
        <v>168</v>
      </c>
      <c r="B57" s="5" t="s">
        <v>169</v>
      </c>
      <c r="C57" s="5" t="s">
        <v>170</v>
      </c>
      <c r="D57" s="7">
        <v>0</v>
      </c>
      <c r="E57" s="7">
        <v>0</v>
      </c>
      <c r="F57" s="7">
        <v>0</v>
      </c>
      <c r="G57" s="7">
        <v>0</v>
      </c>
      <c r="H57" s="7">
        <v>0</v>
      </c>
      <c r="I57" s="7">
        <v>0</v>
      </c>
      <c r="J57" s="7">
        <v>0</v>
      </c>
      <c r="K57" s="7">
        <v>0</v>
      </c>
      <c r="L57" s="7">
        <v>0</v>
      </c>
      <c r="M57" s="7">
        <v>0</v>
      </c>
      <c r="N57" s="7">
        <v>0</v>
      </c>
      <c r="O57" s="7">
        <v>0</v>
      </c>
      <c r="P57" s="7">
        <v>0</v>
      </c>
      <c r="Q57" s="7">
        <v>0</v>
      </c>
      <c r="R57" s="7">
        <v>0</v>
      </c>
      <c r="S57" s="7">
        <v>0</v>
      </c>
      <c r="T57" s="7">
        <v>0</v>
      </c>
      <c r="U57" s="7">
        <v>0</v>
      </c>
      <c r="V57" s="7">
        <v>0</v>
      </c>
      <c r="W57" s="7">
        <v>0</v>
      </c>
      <c r="X57" s="7">
        <v>0</v>
      </c>
      <c r="Y57" s="7">
        <v>0</v>
      </c>
      <c r="Z57" s="7">
        <v>0</v>
      </c>
      <c r="AA57" s="7">
        <v>0</v>
      </c>
      <c r="AB57" s="7">
        <v>0</v>
      </c>
      <c r="AC57" s="7">
        <v>0</v>
      </c>
      <c r="AD57" s="7">
        <v>0</v>
      </c>
      <c r="AE57" s="7">
        <v>0</v>
      </c>
      <c r="AF57" s="7">
        <v>0</v>
      </c>
      <c r="AG57" s="7">
        <v>0</v>
      </c>
      <c r="AH57" s="7">
        <v>0</v>
      </c>
      <c r="AI57" s="7">
        <v>0</v>
      </c>
      <c r="AJ57" s="7">
        <v>0</v>
      </c>
    </row>
    <row r="58" spans="1:36" ht="14.5" hidden="1" x14ac:dyDescent="0.35">
      <c r="A58" s="3" t="s">
        <v>171</v>
      </c>
      <c r="B58" s="3" t="s">
        <v>172</v>
      </c>
      <c r="C58" s="3" t="s">
        <v>173</v>
      </c>
      <c r="D58" s="4">
        <v>0</v>
      </c>
      <c r="E58" s="4">
        <v>0</v>
      </c>
      <c r="F58" s="4">
        <v>0</v>
      </c>
      <c r="G58" s="4">
        <v>0</v>
      </c>
      <c r="H58" s="4">
        <v>0</v>
      </c>
      <c r="I58" s="4">
        <v>0</v>
      </c>
      <c r="J58" s="4">
        <v>0</v>
      </c>
      <c r="K58" s="4">
        <v>0</v>
      </c>
      <c r="L58" s="4">
        <v>0</v>
      </c>
      <c r="M58" s="4">
        <v>0</v>
      </c>
      <c r="N58" s="4">
        <v>0</v>
      </c>
      <c r="O58" s="4">
        <v>0</v>
      </c>
      <c r="P58" s="4">
        <v>2</v>
      </c>
      <c r="Q58" s="4">
        <v>1</v>
      </c>
      <c r="R58" s="4">
        <v>2</v>
      </c>
      <c r="S58" s="4">
        <v>3</v>
      </c>
      <c r="T58" s="4">
        <v>0</v>
      </c>
      <c r="U58" s="4">
        <v>0</v>
      </c>
      <c r="V58" s="4">
        <v>0</v>
      </c>
      <c r="W58" s="4">
        <v>0</v>
      </c>
      <c r="X58" s="4">
        <v>0</v>
      </c>
      <c r="Y58" s="4">
        <v>0</v>
      </c>
      <c r="Z58" s="4">
        <v>0</v>
      </c>
      <c r="AA58" s="4">
        <v>0</v>
      </c>
      <c r="AB58" s="4">
        <v>0</v>
      </c>
      <c r="AC58" s="4">
        <v>0</v>
      </c>
      <c r="AD58" s="4">
        <v>0</v>
      </c>
      <c r="AE58" s="4">
        <v>0</v>
      </c>
      <c r="AF58" s="4">
        <v>0</v>
      </c>
      <c r="AG58" s="4">
        <v>0</v>
      </c>
      <c r="AH58" s="4">
        <v>0</v>
      </c>
      <c r="AI58" s="4">
        <v>0</v>
      </c>
      <c r="AJ58" s="4">
        <v>0</v>
      </c>
    </row>
    <row r="59" spans="1:36" ht="14.5" x14ac:dyDescent="0.35">
      <c r="A59" s="3" t="s">
        <v>174</v>
      </c>
      <c r="B59" s="3" t="s">
        <v>175</v>
      </c>
      <c r="C59" s="36" t="s">
        <v>176</v>
      </c>
      <c r="D59" s="4">
        <v>1477</v>
      </c>
      <c r="E59" s="4">
        <v>2151</v>
      </c>
      <c r="F59" s="4">
        <v>2427</v>
      </c>
      <c r="G59" s="4">
        <v>2188</v>
      </c>
      <c r="H59" s="4">
        <v>2080</v>
      </c>
      <c r="I59" s="4">
        <v>1869</v>
      </c>
      <c r="J59" s="4">
        <v>1809</v>
      </c>
      <c r="K59" s="4">
        <v>1805</v>
      </c>
      <c r="L59" s="4">
        <v>2160</v>
      </c>
      <c r="M59" s="4">
        <v>2421</v>
      </c>
      <c r="N59" s="4">
        <v>2555</v>
      </c>
      <c r="O59" s="4">
        <v>2866</v>
      </c>
      <c r="P59" s="4">
        <v>2949</v>
      </c>
      <c r="Q59" s="4">
        <v>3192</v>
      </c>
      <c r="R59" s="4">
        <v>3542</v>
      </c>
      <c r="S59" s="4">
        <v>3623</v>
      </c>
      <c r="T59" s="4">
        <v>3894</v>
      </c>
      <c r="U59" s="4">
        <v>4663</v>
      </c>
      <c r="V59" s="4">
        <v>4826</v>
      </c>
      <c r="W59" s="4">
        <v>5447</v>
      </c>
      <c r="X59" s="4">
        <v>5756</v>
      </c>
      <c r="Y59" s="4">
        <v>6164</v>
      </c>
      <c r="Z59" s="4">
        <v>6402</v>
      </c>
      <c r="AA59" s="4">
        <v>6865</v>
      </c>
      <c r="AB59" s="4">
        <v>7574</v>
      </c>
      <c r="AC59" s="4">
        <v>6178</v>
      </c>
      <c r="AD59" s="4">
        <v>6694</v>
      </c>
      <c r="AE59" s="4">
        <v>6432</v>
      </c>
      <c r="AF59" s="4">
        <v>5774</v>
      </c>
      <c r="AG59" s="4">
        <v>4773</v>
      </c>
      <c r="AH59" s="4">
        <v>5192</v>
      </c>
      <c r="AI59" s="4">
        <v>5878</v>
      </c>
      <c r="AJ59" s="4">
        <v>692</v>
      </c>
    </row>
    <row r="60" spans="1:36" ht="14.5" hidden="1" x14ac:dyDescent="0.35">
      <c r="A60" s="5" t="s">
        <v>177</v>
      </c>
      <c r="B60" s="5" t="s">
        <v>178</v>
      </c>
      <c r="C60" s="5" t="s">
        <v>179</v>
      </c>
      <c r="D60" s="7">
        <v>0</v>
      </c>
      <c r="E60" s="7">
        <v>0</v>
      </c>
      <c r="F60" s="7">
        <v>0</v>
      </c>
      <c r="G60" s="7">
        <v>0</v>
      </c>
      <c r="H60" s="7">
        <v>0</v>
      </c>
      <c r="I60" s="7">
        <v>0</v>
      </c>
      <c r="J60" s="7">
        <v>0</v>
      </c>
      <c r="K60" s="7">
        <v>0</v>
      </c>
      <c r="L60" s="7">
        <v>0</v>
      </c>
      <c r="M60" s="7">
        <v>0</v>
      </c>
      <c r="N60" s="7">
        <v>0</v>
      </c>
      <c r="O60" s="7">
        <v>0</v>
      </c>
      <c r="P60" s="7">
        <v>0</v>
      </c>
      <c r="Q60" s="7">
        <v>0</v>
      </c>
      <c r="R60" s="7">
        <v>0</v>
      </c>
      <c r="S60" s="7">
        <v>0</v>
      </c>
      <c r="T60" s="7">
        <v>0</v>
      </c>
      <c r="U60" s="7">
        <v>0</v>
      </c>
      <c r="V60" s="7">
        <v>0</v>
      </c>
      <c r="W60" s="7">
        <v>0</v>
      </c>
      <c r="X60" s="7">
        <v>0</v>
      </c>
      <c r="Y60" s="7">
        <v>0</v>
      </c>
      <c r="Z60" s="7">
        <v>0</v>
      </c>
      <c r="AA60" s="7">
        <v>0</v>
      </c>
      <c r="AB60" s="7">
        <v>0</v>
      </c>
      <c r="AC60" s="7">
        <v>0</v>
      </c>
      <c r="AD60" s="7">
        <v>0</v>
      </c>
      <c r="AE60" s="7">
        <v>0</v>
      </c>
      <c r="AF60" s="7">
        <v>0</v>
      </c>
      <c r="AG60" s="7">
        <v>0</v>
      </c>
      <c r="AH60" s="7">
        <v>0</v>
      </c>
      <c r="AI60" s="7">
        <v>0</v>
      </c>
      <c r="AJ60" s="7">
        <v>0</v>
      </c>
    </row>
    <row r="61" spans="1:36" ht="14.5" hidden="1" x14ac:dyDescent="0.35">
      <c r="A61" s="3" t="s">
        <v>180</v>
      </c>
      <c r="B61" s="3" t="s">
        <v>181</v>
      </c>
      <c r="C61" s="3" t="s">
        <v>182</v>
      </c>
      <c r="D61" s="4">
        <v>0</v>
      </c>
      <c r="E61" s="4">
        <v>0</v>
      </c>
      <c r="F61" s="4">
        <v>0</v>
      </c>
      <c r="G61" s="4">
        <v>0</v>
      </c>
      <c r="H61" s="4">
        <v>0</v>
      </c>
      <c r="I61" s="4">
        <v>0</v>
      </c>
      <c r="J61" s="4">
        <v>0</v>
      </c>
      <c r="K61" s="4">
        <v>0</v>
      </c>
      <c r="L61" s="4">
        <v>0</v>
      </c>
      <c r="M61" s="4">
        <v>0</v>
      </c>
      <c r="N61" s="4">
        <v>0</v>
      </c>
      <c r="O61" s="4">
        <v>0</v>
      </c>
      <c r="P61" s="4">
        <v>0</v>
      </c>
      <c r="Q61" s="4">
        <v>0</v>
      </c>
      <c r="R61" s="4">
        <v>1</v>
      </c>
      <c r="S61" s="4">
        <v>1</v>
      </c>
      <c r="T61" s="4">
        <v>12</v>
      </c>
      <c r="U61" s="4">
        <v>50</v>
      </c>
      <c r="V61" s="4">
        <v>74</v>
      </c>
      <c r="W61" s="4">
        <v>120</v>
      </c>
      <c r="X61" s="4">
        <v>163</v>
      </c>
      <c r="Y61" s="4">
        <v>248</v>
      </c>
      <c r="Z61" s="4">
        <v>181</v>
      </c>
      <c r="AA61" s="4">
        <v>179</v>
      </c>
      <c r="AB61" s="4">
        <v>195</v>
      </c>
      <c r="AC61" s="4">
        <v>199</v>
      </c>
      <c r="AD61" s="4">
        <v>211</v>
      </c>
      <c r="AE61" s="4">
        <v>151</v>
      </c>
      <c r="AF61" s="4">
        <v>175</v>
      </c>
      <c r="AG61" s="4">
        <v>142</v>
      </c>
      <c r="AH61" s="4">
        <v>161</v>
      </c>
      <c r="AI61" s="4">
        <v>98</v>
      </c>
      <c r="AJ61" s="4">
        <v>3</v>
      </c>
    </row>
    <row r="62" spans="1:36" ht="14.5" hidden="1" x14ac:dyDescent="0.35">
      <c r="A62" s="5" t="s">
        <v>183</v>
      </c>
      <c r="B62" s="5" t="s">
        <v>184</v>
      </c>
      <c r="C62" s="5" t="s">
        <v>185</v>
      </c>
      <c r="D62" s="7">
        <v>0</v>
      </c>
      <c r="E62" s="7">
        <v>0</v>
      </c>
      <c r="F62" s="7">
        <v>0</v>
      </c>
      <c r="G62" s="7">
        <v>0</v>
      </c>
      <c r="H62" s="7">
        <v>0</v>
      </c>
      <c r="I62" s="7">
        <v>0</v>
      </c>
      <c r="J62" s="7">
        <v>0</v>
      </c>
      <c r="K62" s="7">
        <v>0</v>
      </c>
      <c r="L62" s="7">
        <v>0</v>
      </c>
      <c r="M62" s="7">
        <v>0</v>
      </c>
      <c r="N62" s="7">
        <v>0</v>
      </c>
      <c r="O62" s="7">
        <v>0</v>
      </c>
      <c r="P62" s="7">
        <v>0</v>
      </c>
      <c r="Q62" s="7">
        <v>0</v>
      </c>
      <c r="R62" s="7">
        <v>0</v>
      </c>
      <c r="S62" s="7">
        <v>0</v>
      </c>
      <c r="T62" s="7">
        <v>0</v>
      </c>
      <c r="U62" s="7">
        <v>0</v>
      </c>
      <c r="V62" s="7">
        <v>0</v>
      </c>
      <c r="W62" s="7">
        <v>0</v>
      </c>
      <c r="X62" s="7">
        <v>0</v>
      </c>
      <c r="Y62" s="7">
        <v>0</v>
      </c>
      <c r="Z62" s="7">
        <v>0</v>
      </c>
      <c r="AA62" s="7">
        <v>0</v>
      </c>
      <c r="AB62" s="7">
        <v>0</v>
      </c>
      <c r="AC62" s="7">
        <v>0</v>
      </c>
      <c r="AD62" s="7">
        <v>0</v>
      </c>
      <c r="AE62" s="7">
        <v>0</v>
      </c>
      <c r="AF62" s="7">
        <v>0</v>
      </c>
      <c r="AG62" s="7">
        <v>0</v>
      </c>
      <c r="AH62" s="7">
        <v>0</v>
      </c>
      <c r="AI62" s="7">
        <v>0</v>
      </c>
      <c r="AJ62" s="7">
        <v>0</v>
      </c>
    </row>
    <row r="63" spans="1:36" ht="14.5" hidden="1" x14ac:dyDescent="0.35">
      <c r="A63" s="5" t="s">
        <v>186</v>
      </c>
      <c r="B63" s="5" t="s">
        <v>187</v>
      </c>
      <c r="C63" s="5" t="s">
        <v>188</v>
      </c>
      <c r="D63" s="7">
        <v>0</v>
      </c>
      <c r="E63" s="7">
        <v>0</v>
      </c>
      <c r="F63" s="7">
        <v>0</v>
      </c>
      <c r="G63" s="7">
        <v>0</v>
      </c>
      <c r="H63" s="7">
        <v>0</v>
      </c>
      <c r="I63" s="7">
        <v>0</v>
      </c>
      <c r="J63" s="7">
        <v>0</v>
      </c>
      <c r="K63" s="7">
        <v>0</v>
      </c>
      <c r="L63" s="7">
        <v>0</v>
      </c>
      <c r="M63" s="7">
        <v>0</v>
      </c>
      <c r="N63" s="7">
        <v>0</v>
      </c>
      <c r="O63" s="7">
        <v>0</v>
      </c>
      <c r="P63" s="7">
        <v>0</v>
      </c>
      <c r="Q63" s="7">
        <v>0</v>
      </c>
      <c r="R63" s="7">
        <v>0</v>
      </c>
      <c r="S63" s="7">
        <v>0</v>
      </c>
      <c r="T63" s="7">
        <v>0</v>
      </c>
      <c r="U63" s="7">
        <v>0</v>
      </c>
      <c r="V63" s="7">
        <v>0</v>
      </c>
      <c r="W63" s="7">
        <v>0</v>
      </c>
      <c r="X63" s="7">
        <v>0</v>
      </c>
      <c r="Y63" s="7">
        <v>0</v>
      </c>
      <c r="Z63" s="7">
        <v>0</v>
      </c>
      <c r="AA63" s="7">
        <v>0</v>
      </c>
      <c r="AB63" s="7">
        <v>0</v>
      </c>
      <c r="AC63" s="7">
        <v>0</v>
      </c>
      <c r="AD63" s="7">
        <v>0</v>
      </c>
      <c r="AE63" s="7">
        <v>0</v>
      </c>
      <c r="AF63" s="7">
        <v>0</v>
      </c>
      <c r="AG63" s="7">
        <v>0</v>
      </c>
      <c r="AH63" s="7">
        <v>0</v>
      </c>
      <c r="AI63" s="7">
        <v>0</v>
      </c>
      <c r="AJ63" s="7">
        <v>0</v>
      </c>
    </row>
    <row r="64" spans="1:36" ht="14.5" hidden="1" x14ac:dyDescent="0.35">
      <c r="A64" s="3" t="s">
        <v>189</v>
      </c>
      <c r="B64" s="3" t="s">
        <v>190</v>
      </c>
      <c r="C64" s="3" t="s">
        <v>191</v>
      </c>
      <c r="D64" s="4">
        <v>0</v>
      </c>
      <c r="E64" s="4">
        <v>0</v>
      </c>
      <c r="F64" s="4">
        <v>0</v>
      </c>
      <c r="G64" s="4">
        <v>0</v>
      </c>
      <c r="H64" s="4">
        <v>0</v>
      </c>
      <c r="I64" s="4">
        <v>0</v>
      </c>
      <c r="J64" s="4">
        <v>0</v>
      </c>
      <c r="K64" s="4">
        <v>0</v>
      </c>
      <c r="L64" s="4">
        <v>0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4</v>
      </c>
      <c r="S64" s="4">
        <v>14</v>
      </c>
      <c r="T64" s="4">
        <v>19</v>
      </c>
      <c r="U64" s="4">
        <v>15</v>
      </c>
      <c r="V64" s="4">
        <v>14</v>
      </c>
      <c r="W64" s="4">
        <v>14</v>
      </c>
      <c r="X64" s="4">
        <v>9</v>
      </c>
      <c r="Y64" s="4">
        <v>8</v>
      </c>
      <c r="Z64" s="4">
        <v>12</v>
      </c>
      <c r="AA64" s="4">
        <v>6</v>
      </c>
      <c r="AB64" s="4">
        <v>10</v>
      </c>
      <c r="AC64" s="4">
        <v>3</v>
      </c>
      <c r="AD64" s="4">
        <v>3</v>
      </c>
      <c r="AE64" s="4">
        <v>1</v>
      </c>
      <c r="AF64" s="4">
        <v>0</v>
      </c>
      <c r="AG64" s="4">
        <v>0</v>
      </c>
      <c r="AH64" s="4">
        <v>0</v>
      </c>
      <c r="AI64" s="4">
        <v>0</v>
      </c>
      <c r="AJ64" s="4">
        <v>0</v>
      </c>
    </row>
    <row r="65" spans="1:36" ht="14.5" hidden="1" x14ac:dyDescent="0.35">
      <c r="A65" s="3" t="s">
        <v>192</v>
      </c>
      <c r="B65" s="3" t="s">
        <v>193</v>
      </c>
      <c r="C65" s="3" t="s">
        <v>194</v>
      </c>
      <c r="D65" s="4">
        <v>0</v>
      </c>
      <c r="E65" s="4">
        <v>0</v>
      </c>
      <c r="F65" s="4">
        <v>0</v>
      </c>
      <c r="G65" s="4">
        <v>0</v>
      </c>
      <c r="H65" s="4">
        <v>0</v>
      </c>
      <c r="I65" s="4">
        <v>0</v>
      </c>
      <c r="J65" s="4">
        <v>0</v>
      </c>
      <c r="K65" s="4">
        <v>0</v>
      </c>
      <c r="L65" s="4">
        <v>0</v>
      </c>
      <c r="M65" s="4">
        <v>0</v>
      </c>
      <c r="N65" s="4">
        <v>0</v>
      </c>
      <c r="O65" s="4">
        <v>0</v>
      </c>
      <c r="P65" s="4">
        <v>0</v>
      </c>
      <c r="Q65" s="4">
        <v>0</v>
      </c>
      <c r="R65" s="4">
        <v>0</v>
      </c>
      <c r="S65" s="4">
        <v>0</v>
      </c>
      <c r="T65" s="4">
        <v>0</v>
      </c>
      <c r="U65" s="4">
        <v>0</v>
      </c>
      <c r="V65" s="4">
        <v>0</v>
      </c>
      <c r="W65" s="4">
        <v>0</v>
      </c>
      <c r="X65" s="4">
        <v>0</v>
      </c>
      <c r="Y65" s="4">
        <v>0</v>
      </c>
      <c r="Z65" s="4">
        <v>0</v>
      </c>
      <c r="AA65" s="4">
        <v>0</v>
      </c>
      <c r="AB65" s="4">
        <v>0</v>
      </c>
      <c r="AC65" s="4">
        <v>0</v>
      </c>
      <c r="AD65" s="4">
        <v>0</v>
      </c>
      <c r="AE65" s="4">
        <v>0</v>
      </c>
      <c r="AF65" s="4">
        <v>0</v>
      </c>
      <c r="AG65" s="4">
        <v>2</v>
      </c>
      <c r="AH65" s="4">
        <v>0</v>
      </c>
      <c r="AI65" s="4">
        <v>2</v>
      </c>
      <c r="AJ65" s="4">
        <v>0</v>
      </c>
    </row>
    <row r="66" spans="1:36" ht="14.5" hidden="1" x14ac:dyDescent="0.35">
      <c r="A66" s="5" t="s">
        <v>195</v>
      </c>
      <c r="B66" s="5" t="s">
        <v>196</v>
      </c>
      <c r="C66" s="5" t="s">
        <v>197</v>
      </c>
      <c r="D66" s="7">
        <v>0</v>
      </c>
      <c r="E66" s="7">
        <v>0</v>
      </c>
      <c r="F66" s="7">
        <v>0</v>
      </c>
      <c r="G66" s="7">
        <v>0</v>
      </c>
      <c r="H66" s="7">
        <v>0</v>
      </c>
      <c r="I66" s="7">
        <v>0</v>
      </c>
      <c r="J66" s="7">
        <v>0</v>
      </c>
      <c r="K66" s="7">
        <v>0</v>
      </c>
      <c r="L66" s="7">
        <v>0</v>
      </c>
      <c r="M66" s="7">
        <v>0</v>
      </c>
      <c r="N66" s="7">
        <v>0</v>
      </c>
      <c r="O66" s="7">
        <v>0</v>
      </c>
      <c r="P66" s="7">
        <v>0</v>
      </c>
      <c r="Q66" s="7">
        <v>0</v>
      </c>
      <c r="R66" s="7">
        <v>0</v>
      </c>
      <c r="S66" s="7">
        <v>0</v>
      </c>
      <c r="T66" s="7">
        <v>0</v>
      </c>
      <c r="U66" s="7">
        <v>0</v>
      </c>
      <c r="V66" s="7">
        <v>0</v>
      </c>
      <c r="W66" s="7">
        <v>0</v>
      </c>
      <c r="X66" s="7">
        <v>0</v>
      </c>
      <c r="Y66" s="7">
        <v>0</v>
      </c>
      <c r="Z66" s="7">
        <v>0</v>
      </c>
      <c r="AA66" s="7">
        <v>0</v>
      </c>
      <c r="AB66" s="7">
        <v>0</v>
      </c>
      <c r="AC66" s="7">
        <v>0</v>
      </c>
      <c r="AD66" s="7">
        <v>0</v>
      </c>
      <c r="AE66" s="7">
        <v>0</v>
      </c>
      <c r="AF66" s="7">
        <v>0</v>
      </c>
      <c r="AG66" s="7">
        <v>0</v>
      </c>
      <c r="AH66" s="7">
        <v>0</v>
      </c>
      <c r="AI66" s="7">
        <v>0</v>
      </c>
      <c r="AJ66" s="7">
        <v>0</v>
      </c>
    </row>
    <row r="67" spans="1:36" ht="14.5" hidden="1" x14ac:dyDescent="0.35">
      <c r="A67" s="5" t="s">
        <v>198</v>
      </c>
      <c r="B67" s="5" t="s">
        <v>199</v>
      </c>
      <c r="C67" s="5" t="s">
        <v>200</v>
      </c>
      <c r="D67" s="7">
        <v>0</v>
      </c>
      <c r="E67" s="7">
        <v>0</v>
      </c>
      <c r="F67" s="7">
        <v>0</v>
      </c>
      <c r="G67" s="7">
        <v>0</v>
      </c>
      <c r="H67" s="7">
        <v>0</v>
      </c>
      <c r="I67" s="7">
        <v>0</v>
      </c>
      <c r="J67" s="7">
        <v>0</v>
      </c>
      <c r="K67" s="7">
        <v>0</v>
      </c>
      <c r="L67" s="7">
        <v>0</v>
      </c>
      <c r="M67" s="7">
        <v>0</v>
      </c>
      <c r="N67" s="7">
        <v>0</v>
      </c>
      <c r="O67" s="7">
        <v>0</v>
      </c>
      <c r="P67" s="7">
        <v>0</v>
      </c>
      <c r="Q67" s="7">
        <v>0</v>
      </c>
      <c r="R67" s="7">
        <v>0</v>
      </c>
      <c r="S67" s="7">
        <v>0</v>
      </c>
      <c r="T67" s="7">
        <v>0</v>
      </c>
      <c r="U67" s="7">
        <v>0</v>
      </c>
      <c r="V67" s="7">
        <v>0</v>
      </c>
      <c r="W67" s="7">
        <v>0</v>
      </c>
      <c r="X67" s="7">
        <v>0</v>
      </c>
      <c r="Y67" s="7">
        <v>0</v>
      </c>
      <c r="Z67" s="7">
        <v>0</v>
      </c>
      <c r="AA67" s="7">
        <v>0</v>
      </c>
      <c r="AB67" s="7">
        <v>0</v>
      </c>
      <c r="AC67" s="7">
        <v>0</v>
      </c>
      <c r="AD67" s="7">
        <v>0</v>
      </c>
      <c r="AE67" s="7">
        <v>0</v>
      </c>
      <c r="AF67" s="7">
        <v>0</v>
      </c>
      <c r="AG67" s="7">
        <v>0</v>
      </c>
      <c r="AH67" s="7">
        <v>0</v>
      </c>
      <c r="AI67" s="7">
        <v>0</v>
      </c>
      <c r="AJ67" s="7">
        <v>0</v>
      </c>
    </row>
    <row r="68" spans="1:36" ht="14.5" hidden="1" x14ac:dyDescent="0.35">
      <c r="A68" s="3" t="s">
        <v>201</v>
      </c>
      <c r="B68" s="3" t="s">
        <v>202</v>
      </c>
      <c r="C68" s="3" t="s">
        <v>203</v>
      </c>
      <c r="D68" s="4">
        <v>0</v>
      </c>
      <c r="E68" s="4">
        <v>0</v>
      </c>
      <c r="F68" s="4">
        <v>3</v>
      </c>
      <c r="G68" s="4">
        <v>3</v>
      </c>
      <c r="H68" s="4">
        <v>1</v>
      </c>
      <c r="I68" s="4">
        <v>4</v>
      </c>
      <c r="J68" s="4">
        <v>2</v>
      </c>
      <c r="K68" s="4">
        <v>1</v>
      </c>
      <c r="L68" s="4">
        <v>0</v>
      </c>
      <c r="M68" s="4">
        <v>2</v>
      </c>
      <c r="N68" s="4">
        <v>4</v>
      </c>
      <c r="O68" s="4">
        <v>6</v>
      </c>
      <c r="P68" s="4">
        <v>9</v>
      </c>
      <c r="Q68" s="4">
        <v>3</v>
      </c>
      <c r="R68" s="4">
        <v>10</v>
      </c>
      <c r="S68" s="4">
        <v>9</v>
      </c>
      <c r="T68" s="4">
        <v>6</v>
      </c>
      <c r="U68" s="4">
        <v>4</v>
      </c>
      <c r="V68" s="4">
        <v>11</v>
      </c>
      <c r="W68" s="4">
        <v>18</v>
      </c>
      <c r="X68" s="4">
        <v>22</v>
      </c>
      <c r="Y68" s="4">
        <v>10</v>
      </c>
      <c r="Z68" s="4">
        <v>19</v>
      </c>
      <c r="AA68" s="4">
        <v>8</v>
      </c>
      <c r="AB68" s="4">
        <v>5</v>
      </c>
      <c r="AC68" s="4">
        <v>7</v>
      </c>
      <c r="AD68" s="4">
        <v>11</v>
      </c>
      <c r="AE68" s="4">
        <v>21</v>
      </c>
      <c r="AF68" s="4">
        <v>25</v>
      </c>
      <c r="AG68" s="4">
        <v>23</v>
      </c>
      <c r="AH68" s="4">
        <v>13</v>
      </c>
      <c r="AI68" s="4">
        <v>17</v>
      </c>
      <c r="AJ68" s="4">
        <v>11</v>
      </c>
    </row>
    <row r="69" spans="1:36" ht="14.5" hidden="1" x14ac:dyDescent="0.35">
      <c r="A69" s="3" t="s">
        <v>204</v>
      </c>
      <c r="B69" s="3" t="s">
        <v>205</v>
      </c>
      <c r="C69" s="3" t="s">
        <v>206</v>
      </c>
      <c r="D69" s="4">
        <v>0</v>
      </c>
      <c r="E69" s="4">
        <v>0</v>
      </c>
      <c r="F69" s="4">
        <v>0</v>
      </c>
      <c r="G69" s="4">
        <v>0</v>
      </c>
      <c r="H69" s="4">
        <v>0</v>
      </c>
      <c r="I69" s="4">
        <v>0</v>
      </c>
      <c r="J69" s="4">
        <v>0</v>
      </c>
      <c r="K69" s="4">
        <v>0</v>
      </c>
      <c r="L69" s="4">
        <v>0</v>
      </c>
      <c r="M69" s="4">
        <v>0</v>
      </c>
      <c r="N69" s="4">
        <v>0</v>
      </c>
      <c r="O69" s="4">
        <v>0</v>
      </c>
      <c r="P69" s="4">
        <v>0</v>
      </c>
      <c r="Q69" s="4">
        <v>0</v>
      </c>
      <c r="R69" s="4">
        <v>0</v>
      </c>
      <c r="S69" s="4">
        <v>0</v>
      </c>
      <c r="T69" s="4">
        <v>0</v>
      </c>
      <c r="U69" s="4">
        <v>0</v>
      </c>
      <c r="V69" s="4">
        <v>0</v>
      </c>
      <c r="W69" s="4">
        <v>0</v>
      </c>
      <c r="X69" s="4">
        <v>0</v>
      </c>
      <c r="Y69" s="4">
        <v>0</v>
      </c>
      <c r="Z69" s="4">
        <v>0</v>
      </c>
      <c r="AA69" s="4">
        <v>0</v>
      </c>
      <c r="AB69" s="4">
        <v>0</v>
      </c>
      <c r="AC69" s="4">
        <v>0</v>
      </c>
      <c r="AD69" s="4">
        <v>1</v>
      </c>
      <c r="AE69" s="4">
        <v>1</v>
      </c>
      <c r="AF69" s="4">
        <v>0</v>
      </c>
      <c r="AG69" s="4">
        <v>0</v>
      </c>
      <c r="AH69" s="4">
        <v>0</v>
      </c>
      <c r="AI69" s="4">
        <v>0</v>
      </c>
      <c r="AJ69" s="4">
        <v>0</v>
      </c>
    </row>
    <row r="70" spans="1:36" ht="14.5" hidden="1" x14ac:dyDescent="0.35">
      <c r="A70" s="5" t="s">
        <v>207</v>
      </c>
      <c r="B70" s="5" t="s">
        <v>208</v>
      </c>
      <c r="C70" s="5" t="s">
        <v>209</v>
      </c>
      <c r="D70" s="7">
        <v>0</v>
      </c>
      <c r="E70" s="7">
        <v>0</v>
      </c>
      <c r="F70" s="7">
        <v>0</v>
      </c>
      <c r="G70" s="7">
        <v>0</v>
      </c>
      <c r="H70" s="7">
        <v>0</v>
      </c>
      <c r="I70" s="7">
        <v>0</v>
      </c>
      <c r="J70" s="7">
        <v>0</v>
      </c>
      <c r="K70" s="7">
        <v>0</v>
      </c>
      <c r="L70" s="7">
        <v>0</v>
      </c>
      <c r="M70" s="7">
        <v>0</v>
      </c>
      <c r="N70" s="7">
        <v>0</v>
      </c>
      <c r="O70" s="7">
        <v>0</v>
      </c>
      <c r="P70" s="7">
        <v>0</v>
      </c>
      <c r="Q70" s="7">
        <v>0</v>
      </c>
      <c r="R70" s="7">
        <v>0</v>
      </c>
      <c r="S70" s="7">
        <v>0</v>
      </c>
      <c r="T70" s="7">
        <v>0</v>
      </c>
      <c r="U70" s="7">
        <v>0</v>
      </c>
      <c r="V70" s="7">
        <v>0</v>
      </c>
      <c r="W70" s="7">
        <v>0</v>
      </c>
      <c r="X70" s="7">
        <v>0</v>
      </c>
      <c r="Y70" s="7">
        <v>0</v>
      </c>
      <c r="Z70" s="7">
        <v>0</v>
      </c>
      <c r="AA70" s="7">
        <v>0</v>
      </c>
      <c r="AB70" s="7">
        <v>0</v>
      </c>
      <c r="AC70" s="7">
        <v>0</v>
      </c>
      <c r="AD70" s="7">
        <v>0</v>
      </c>
      <c r="AE70" s="7">
        <v>0</v>
      </c>
      <c r="AF70" s="7">
        <v>0</v>
      </c>
      <c r="AG70" s="7">
        <v>0</v>
      </c>
      <c r="AH70" s="7">
        <v>0</v>
      </c>
      <c r="AI70" s="7">
        <v>0</v>
      </c>
      <c r="AJ70" s="7">
        <v>0</v>
      </c>
    </row>
    <row r="71" spans="1:36" ht="14.5" hidden="1" x14ac:dyDescent="0.35">
      <c r="A71" s="5" t="s">
        <v>210</v>
      </c>
      <c r="B71" s="5" t="s">
        <v>211</v>
      </c>
      <c r="C71" s="5" t="s">
        <v>212</v>
      </c>
      <c r="D71" s="7">
        <v>0</v>
      </c>
      <c r="E71" s="7">
        <v>0</v>
      </c>
      <c r="F71" s="7">
        <v>0</v>
      </c>
      <c r="G71" s="7">
        <v>0</v>
      </c>
      <c r="H71" s="7">
        <v>0</v>
      </c>
      <c r="I71" s="7">
        <v>0</v>
      </c>
      <c r="J71" s="7">
        <v>0</v>
      </c>
      <c r="K71" s="7">
        <v>0</v>
      </c>
      <c r="L71" s="7">
        <v>0</v>
      </c>
      <c r="M71" s="7">
        <v>0</v>
      </c>
      <c r="N71" s="7">
        <v>0</v>
      </c>
      <c r="O71" s="7">
        <v>0</v>
      </c>
      <c r="P71" s="7">
        <v>0</v>
      </c>
      <c r="Q71" s="7">
        <v>0</v>
      </c>
      <c r="R71" s="7">
        <v>0</v>
      </c>
      <c r="S71" s="7">
        <v>0</v>
      </c>
      <c r="T71" s="7">
        <v>0</v>
      </c>
      <c r="U71" s="7">
        <v>0</v>
      </c>
      <c r="V71" s="7">
        <v>0</v>
      </c>
      <c r="W71" s="7">
        <v>0</v>
      </c>
      <c r="X71" s="7">
        <v>0</v>
      </c>
      <c r="Y71" s="7">
        <v>0</v>
      </c>
      <c r="Z71" s="7">
        <v>0</v>
      </c>
      <c r="AA71" s="7">
        <v>0</v>
      </c>
      <c r="AB71" s="7">
        <v>0</v>
      </c>
      <c r="AC71" s="7">
        <v>0</v>
      </c>
      <c r="AD71" s="7">
        <v>0</v>
      </c>
      <c r="AE71" s="7">
        <v>0</v>
      </c>
      <c r="AF71" s="7">
        <v>0</v>
      </c>
      <c r="AG71" s="7">
        <v>0</v>
      </c>
      <c r="AH71" s="7">
        <v>0</v>
      </c>
      <c r="AI71" s="7">
        <v>0</v>
      </c>
      <c r="AJ71" s="7">
        <v>0</v>
      </c>
    </row>
    <row r="72" spans="1:36" ht="14.5" x14ac:dyDescent="0.35">
      <c r="A72" s="3" t="s">
        <v>213</v>
      </c>
      <c r="B72" s="3" t="s">
        <v>214</v>
      </c>
      <c r="C72" s="36" t="s">
        <v>215</v>
      </c>
      <c r="D72" s="4">
        <v>9</v>
      </c>
      <c r="E72" s="4">
        <v>19</v>
      </c>
      <c r="F72" s="4">
        <v>31</v>
      </c>
      <c r="G72" s="4">
        <v>99</v>
      </c>
      <c r="H72" s="4">
        <v>127</v>
      </c>
      <c r="I72" s="4">
        <v>107</v>
      </c>
      <c r="J72" s="4">
        <v>528</v>
      </c>
      <c r="K72" s="4">
        <v>715</v>
      </c>
      <c r="L72" s="4">
        <v>773</v>
      </c>
      <c r="M72" s="4">
        <v>938</v>
      </c>
      <c r="N72" s="4">
        <v>910</v>
      </c>
      <c r="O72" s="4">
        <v>1125</v>
      </c>
      <c r="P72" s="4">
        <v>1291</v>
      </c>
      <c r="Q72" s="4">
        <v>1442</v>
      </c>
      <c r="R72" s="4">
        <v>2288</v>
      </c>
      <c r="S72" s="4">
        <v>4075</v>
      </c>
      <c r="T72" s="4">
        <v>6452</v>
      </c>
      <c r="U72" s="4">
        <v>6915</v>
      </c>
      <c r="V72" s="4">
        <v>6398</v>
      </c>
      <c r="W72" s="4">
        <v>7349</v>
      </c>
      <c r="X72" s="4">
        <v>8858</v>
      </c>
      <c r="Y72" s="4">
        <v>10132</v>
      </c>
      <c r="Z72" s="4">
        <v>11118</v>
      </c>
      <c r="AA72" s="4">
        <v>11558</v>
      </c>
      <c r="AB72" s="4">
        <v>10032</v>
      </c>
      <c r="AC72" s="4">
        <v>8784</v>
      </c>
      <c r="AD72" s="4">
        <v>8066</v>
      </c>
      <c r="AE72" s="4">
        <v>5654</v>
      </c>
      <c r="AF72" s="4">
        <v>6127</v>
      </c>
      <c r="AG72" s="4">
        <v>7008</v>
      </c>
      <c r="AH72" s="4">
        <v>7468</v>
      </c>
      <c r="AI72" s="4">
        <v>7774</v>
      </c>
      <c r="AJ72" s="4">
        <v>5107</v>
      </c>
    </row>
    <row r="73" spans="1:36" ht="14.5" x14ac:dyDescent="0.35">
      <c r="A73" s="3" t="s">
        <v>216</v>
      </c>
      <c r="B73" s="3" t="s">
        <v>217</v>
      </c>
      <c r="C73" s="36" t="s">
        <v>218</v>
      </c>
      <c r="D73" s="4">
        <v>0</v>
      </c>
      <c r="E73" s="4">
        <v>0</v>
      </c>
      <c r="F73" s="4">
        <v>0</v>
      </c>
      <c r="G73" s="4">
        <v>0</v>
      </c>
      <c r="H73" s="4">
        <v>0</v>
      </c>
      <c r="I73" s="4">
        <v>0</v>
      </c>
      <c r="J73" s="4">
        <v>0</v>
      </c>
      <c r="K73" s="4">
        <v>0</v>
      </c>
      <c r="L73" s="4">
        <v>0</v>
      </c>
      <c r="M73" s="4">
        <v>0</v>
      </c>
      <c r="N73" s="4">
        <v>0</v>
      </c>
      <c r="O73" s="4">
        <v>0</v>
      </c>
      <c r="P73" s="4">
        <v>0</v>
      </c>
      <c r="Q73" s="4">
        <v>0</v>
      </c>
      <c r="R73" s="4">
        <v>0</v>
      </c>
      <c r="S73" s="4">
        <v>10</v>
      </c>
      <c r="T73" s="4">
        <v>0</v>
      </c>
      <c r="U73" s="4">
        <v>0</v>
      </c>
      <c r="V73" s="4">
        <v>226</v>
      </c>
      <c r="W73" s="4">
        <v>176</v>
      </c>
      <c r="X73" s="4">
        <v>139</v>
      </c>
      <c r="Y73" s="4">
        <v>179</v>
      </c>
      <c r="Z73" s="4">
        <v>365</v>
      </c>
      <c r="AA73" s="4">
        <v>381</v>
      </c>
      <c r="AB73" s="4">
        <v>852</v>
      </c>
      <c r="AC73" s="4">
        <v>676</v>
      </c>
      <c r="AD73" s="4">
        <v>659</v>
      </c>
      <c r="AE73" s="4">
        <v>600</v>
      </c>
      <c r="AF73" s="4">
        <v>499</v>
      </c>
      <c r="AG73" s="4">
        <v>359</v>
      </c>
      <c r="AH73" s="4">
        <v>297</v>
      </c>
      <c r="AI73" s="4">
        <v>241</v>
      </c>
      <c r="AJ73" s="4">
        <v>211</v>
      </c>
    </row>
    <row r="74" spans="1:36" ht="14.5" hidden="1" x14ac:dyDescent="0.35">
      <c r="A74" s="3" t="s">
        <v>219</v>
      </c>
      <c r="B74" s="3" t="s">
        <v>220</v>
      </c>
      <c r="C74" s="3" t="s">
        <v>221</v>
      </c>
      <c r="D74" s="4">
        <v>0</v>
      </c>
      <c r="E74" s="4">
        <v>0</v>
      </c>
      <c r="F74" s="4">
        <v>0</v>
      </c>
      <c r="G74" s="4">
        <v>0</v>
      </c>
      <c r="H74" s="4">
        <v>0</v>
      </c>
      <c r="I74" s="4">
        <v>0</v>
      </c>
      <c r="J74" s="4">
        <v>0</v>
      </c>
      <c r="K74" s="4">
        <v>0</v>
      </c>
      <c r="L74" s="4">
        <v>0</v>
      </c>
      <c r="M74" s="4">
        <v>0</v>
      </c>
      <c r="N74" s="4">
        <v>0</v>
      </c>
      <c r="O74" s="4">
        <v>0</v>
      </c>
      <c r="P74" s="4">
        <v>0</v>
      </c>
      <c r="Q74" s="4">
        <v>0</v>
      </c>
      <c r="R74" s="4">
        <v>0</v>
      </c>
      <c r="S74" s="4">
        <v>0</v>
      </c>
      <c r="T74" s="4">
        <v>0</v>
      </c>
      <c r="U74" s="4">
        <v>0</v>
      </c>
      <c r="V74" s="4">
        <v>0</v>
      </c>
      <c r="W74" s="4">
        <v>0</v>
      </c>
      <c r="X74" s="4">
        <v>0</v>
      </c>
      <c r="Y74" s="4">
        <v>0</v>
      </c>
      <c r="Z74" s="4">
        <v>0</v>
      </c>
      <c r="AA74" s="4">
        <v>14</v>
      </c>
      <c r="AB74" s="4">
        <v>0</v>
      </c>
      <c r="AC74" s="4">
        <v>22</v>
      </c>
      <c r="AD74" s="4">
        <v>36</v>
      </c>
      <c r="AE74" s="4">
        <v>30</v>
      </c>
      <c r="AF74" s="4">
        <v>57</v>
      </c>
      <c r="AG74" s="4">
        <v>83</v>
      </c>
      <c r="AH74" s="4">
        <v>28</v>
      </c>
      <c r="AI74" s="4">
        <v>20</v>
      </c>
      <c r="AJ74" s="4">
        <v>38</v>
      </c>
    </row>
    <row r="75" spans="1:36" ht="14.5" hidden="1" x14ac:dyDescent="0.35">
      <c r="A75" s="5" t="s">
        <v>222</v>
      </c>
      <c r="B75" s="5" t="s">
        <v>223</v>
      </c>
      <c r="C75" s="5" t="s">
        <v>224</v>
      </c>
      <c r="D75" s="7">
        <v>0</v>
      </c>
      <c r="E75" s="7">
        <v>0</v>
      </c>
      <c r="F75" s="7">
        <v>0</v>
      </c>
      <c r="G75" s="7">
        <v>0</v>
      </c>
      <c r="H75" s="7">
        <v>0</v>
      </c>
      <c r="I75" s="7">
        <v>0</v>
      </c>
      <c r="J75" s="7">
        <v>0</v>
      </c>
      <c r="K75" s="7">
        <v>0</v>
      </c>
      <c r="L75" s="7">
        <v>0</v>
      </c>
      <c r="M75" s="7">
        <v>0</v>
      </c>
      <c r="N75" s="7">
        <v>0</v>
      </c>
      <c r="O75" s="7">
        <v>0</v>
      </c>
      <c r="P75" s="7">
        <v>0</v>
      </c>
      <c r="Q75" s="7">
        <v>0</v>
      </c>
      <c r="R75" s="7">
        <v>0</v>
      </c>
      <c r="S75" s="7">
        <v>0</v>
      </c>
      <c r="T75" s="7">
        <v>0</v>
      </c>
      <c r="U75" s="7">
        <v>0</v>
      </c>
      <c r="V75" s="7">
        <v>0</v>
      </c>
      <c r="W75" s="7">
        <v>0</v>
      </c>
      <c r="X75" s="7">
        <v>0</v>
      </c>
      <c r="Y75" s="7">
        <v>0</v>
      </c>
      <c r="Z75" s="7">
        <v>0</v>
      </c>
      <c r="AA75" s="7">
        <v>0</v>
      </c>
      <c r="AB75" s="7">
        <v>0</v>
      </c>
      <c r="AC75" s="7">
        <v>0</v>
      </c>
      <c r="AD75" s="7">
        <v>0</v>
      </c>
      <c r="AE75" s="7">
        <v>0</v>
      </c>
      <c r="AF75" s="7">
        <v>0</v>
      </c>
      <c r="AG75" s="7">
        <v>0</v>
      </c>
      <c r="AH75" s="7">
        <v>0</v>
      </c>
      <c r="AI75" s="7">
        <v>0</v>
      </c>
      <c r="AJ75" s="7">
        <v>0</v>
      </c>
    </row>
    <row r="76" spans="1:36" ht="14.5" hidden="1" x14ac:dyDescent="0.35">
      <c r="A76" s="3" t="s">
        <v>225</v>
      </c>
      <c r="B76" s="3" t="s">
        <v>226</v>
      </c>
      <c r="C76" s="3" t="s">
        <v>227</v>
      </c>
      <c r="D76" s="4">
        <v>0</v>
      </c>
      <c r="E76" s="4">
        <v>0</v>
      </c>
      <c r="F76" s="4">
        <v>0</v>
      </c>
      <c r="G76" s="4">
        <v>1</v>
      </c>
      <c r="H76" s="4">
        <v>2</v>
      </c>
      <c r="I76" s="4">
        <v>0</v>
      </c>
      <c r="J76" s="4">
        <v>1</v>
      </c>
      <c r="K76" s="4">
        <v>0</v>
      </c>
      <c r="L76" s="4">
        <v>2</v>
      </c>
      <c r="M76" s="4">
        <v>2</v>
      </c>
      <c r="N76" s="4">
        <v>8</v>
      </c>
      <c r="O76" s="4">
        <v>10</v>
      </c>
      <c r="P76" s="4">
        <v>20</v>
      </c>
      <c r="Q76" s="4">
        <v>23</v>
      </c>
      <c r="R76" s="4">
        <v>35</v>
      </c>
      <c r="S76" s="4">
        <v>44</v>
      </c>
      <c r="T76" s="4">
        <v>49</v>
      </c>
      <c r="U76" s="4">
        <v>82</v>
      </c>
      <c r="V76" s="4">
        <v>110</v>
      </c>
      <c r="W76" s="4">
        <v>91</v>
      </c>
      <c r="X76" s="4">
        <v>78</v>
      </c>
      <c r="Y76" s="4">
        <v>73</v>
      </c>
      <c r="Z76" s="4">
        <v>88</v>
      </c>
      <c r="AA76" s="4">
        <v>77</v>
      </c>
      <c r="AB76" s="4">
        <v>85</v>
      </c>
      <c r="AC76" s="4">
        <v>54</v>
      </c>
      <c r="AD76" s="4">
        <v>62</v>
      </c>
      <c r="AE76" s="4">
        <v>70</v>
      </c>
      <c r="AF76" s="4">
        <v>90</v>
      </c>
      <c r="AG76" s="4">
        <v>65</v>
      </c>
      <c r="AH76" s="4">
        <v>50</v>
      </c>
      <c r="AI76" s="4">
        <v>53</v>
      </c>
      <c r="AJ76" s="4">
        <v>27</v>
      </c>
    </row>
    <row r="77" spans="1:36" ht="14.5" hidden="1" x14ac:dyDescent="0.35">
      <c r="A77" s="5" t="s">
        <v>228</v>
      </c>
      <c r="B77" s="5" t="s">
        <v>229</v>
      </c>
      <c r="C77" s="5" t="s">
        <v>230</v>
      </c>
      <c r="D77" s="7">
        <v>0</v>
      </c>
      <c r="E77" s="7">
        <v>0</v>
      </c>
      <c r="F77" s="7">
        <v>0</v>
      </c>
      <c r="G77" s="7">
        <v>0</v>
      </c>
      <c r="H77" s="7">
        <v>0</v>
      </c>
      <c r="I77" s="7">
        <v>0</v>
      </c>
      <c r="J77" s="7">
        <v>0</v>
      </c>
      <c r="K77" s="7">
        <v>0</v>
      </c>
      <c r="L77" s="7">
        <v>0</v>
      </c>
      <c r="M77" s="7">
        <v>0</v>
      </c>
      <c r="N77" s="7">
        <v>0</v>
      </c>
      <c r="O77" s="7">
        <v>0</v>
      </c>
      <c r="P77" s="7">
        <v>0</v>
      </c>
      <c r="Q77" s="7">
        <v>0</v>
      </c>
      <c r="R77" s="7">
        <v>0</v>
      </c>
      <c r="S77" s="7">
        <v>0</v>
      </c>
      <c r="T77" s="7">
        <v>0</v>
      </c>
      <c r="U77" s="7">
        <v>0</v>
      </c>
      <c r="V77" s="7">
        <v>0</v>
      </c>
      <c r="W77" s="7">
        <v>0</v>
      </c>
      <c r="X77" s="7">
        <v>0</v>
      </c>
      <c r="Y77" s="7">
        <v>0</v>
      </c>
      <c r="Z77" s="7">
        <v>0</v>
      </c>
      <c r="AA77" s="7">
        <v>0</v>
      </c>
      <c r="AB77" s="7">
        <v>0</v>
      </c>
      <c r="AC77" s="7">
        <v>0</v>
      </c>
      <c r="AD77" s="7">
        <v>0</v>
      </c>
      <c r="AE77" s="7">
        <v>0</v>
      </c>
      <c r="AF77" s="7">
        <v>0</v>
      </c>
      <c r="AG77" s="7">
        <v>0</v>
      </c>
      <c r="AH77" s="7">
        <v>0</v>
      </c>
      <c r="AI77" s="7">
        <v>0</v>
      </c>
      <c r="AJ77" s="7">
        <v>0</v>
      </c>
    </row>
    <row r="78" spans="1:36" ht="14.5" hidden="1" x14ac:dyDescent="0.35">
      <c r="A78" s="5" t="s">
        <v>231</v>
      </c>
      <c r="B78" s="5" t="s">
        <v>232</v>
      </c>
      <c r="C78" s="5" t="s">
        <v>233</v>
      </c>
      <c r="D78" s="7">
        <v>0</v>
      </c>
      <c r="E78" s="7">
        <v>0</v>
      </c>
      <c r="F78" s="7">
        <v>0</v>
      </c>
      <c r="G78" s="7">
        <v>0</v>
      </c>
      <c r="H78" s="7">
        <v>0</v>
      </c>
      <c r="I78" s="7">
        <v>0</v>
      </c>
      <c r="J78" s="7">
        <v>0</v>
      </c>
      <c r="K78" s="7">
        <v>0</v>
      </c>
      <c r="L78" s="7">
        <v>0</v>
      </c>
      <c r="M78" s="7">
        <v>0</v>
      </c>
      <c r="N78" s="7">
        <v>0</v>
      </c>
      <c r="O78" s="7">
        <v>0</v>
      </c>
      <c r="P78" s="7">
        <v>0</v>
      </c>
      <c r="Q78" s="7">
        <v>0</v>
      </c>
      <c r="R78" s="7">
        <v>0</v>
      </c>
      <c r="S78" s="7">
        <v>0</v>
      </c>
      <c r="T78" s="7">
        <v>0</v>
      </c>
      <c r="U78" s="7">
        <v>0</v>
      </c>
      <c r="V78" s="7">
        <v>0</v>
      </c>
      <c r="W78" s="7">
        <v>0</v>
      </c>
      <c r="X78" s="7">
        <v>0</v>
      </c>
      <c r="Y78" s="7">
        <v>0</v>
      </c>
      <c r="Z78" s="7">
        <v>0</v>
      </c>
      <c r="AA78" s="7">
        <v>0</v>
      </c>
      <c r="AB78" s="7">
        <v>0</v>
      </c>
      <c r="AC78" s="7">
        <v>0</v>
      </c>
      <c r="AD78" s="7">
        <v>0</v>
      </c>
      <c r="AE78" s="7">
        <v>0</v>
      </c>
      <c r="AF78" s="7">
        <v>0</v>
      </c>
      <c r="AG78" s="7">
        <v>0</v>
      </c>
      <c r="AH78" s="7">
        <v>0</v>
      </c>
      <c r="AI78" s="7">
        <v>0</v>
      </c>
      <c r="AJ78" s="7">
        <v>0</v>
      </c>
    </row>
    <row r="79" spans="1:36" ht="14.5" hidden="1" x14ac:dyDescent="0.35">
      <c r="A79" s="3" t="s">
        <v>234</v>
      </c>
      <c r="B79" s="3" t="s">
        <v>235</v>
      </c>
      <c r="C79" s="3" t="s">
        <v>236</v>
      </c>
      <c r="D79" s="4">
        <v>0</v>
      </c>
      <c r="E79" s="4">
        <v>0</v>
      </c>
      <c r="F79" s="4">
        <v>0</v>
      </c>
      <c r="G79" s="4">
        <v>0</v>
      </c>
      <c r="H79" s="4">
        <v>1</v>
      </c>
      <c r="I79" s="4">
        <v>1</v>
      </c>
      <c r="J79" s="4">
        <v>3</v>
      </c>
      <c r="K79" s="4">
        <v>1</v>
      </c>
      <c r="L79" s="4">
        <v>3</v>
      </c>
      <c r="M79" s="4">
        <v>2</v>
      </c>
      <c r="N79" s="4">
        <v>3</v>
      </c>
      <c r="O79" s="4">
        <v>3</v>
      </c>
      <c r="P79" s="4">
        <v>1</v>
      </c>
      <c r="Q79" s="4">
        <v>1</v>
      </c>
      <c r="R79" s="4">
        <v>1</v>
      </c>
      <c r="S79" s="4">
        <v>5</v>
      </c>
      <c r="T79" s="4">
        <v>1</v>
      </c>
      <c r="U79" s="4">
        <v>1</v>
      </c>
      <c r="V79" s="4">
        <v>4</v>
      </c>
      <c r="W79" s="4">
        <v>1</v>
      </c>
      <c r="X79" s="4">
        <v>0</v>
      </c>
      <c r="Y79" s="4">
        <v>2</v>
      </c>
      <c r="Z79" s="4">
        <v>1</v>
      </c>
      <c r="AA79" s="4">
        <v>1</v>
      </c>
      <c r="AB79" s="4">
        <v>0</v>
      </c>
      <c r="AC79" s="4">
        <v>5</v>
      </c>
      <c r="AD79" s="4">
        <v>1</v>
      </c>
      <c r="AE79" s="4">
        <v>0</v>
      </c>
      <c r="AF79" s="4">
        <v>1</v>
      </c>
      <c r="AG79" s="4">
        <v>0</v>
      </c>
      <c r="AH79" s="4">
        <v>0</v>
      </c>
      <c r="AI79" s="4">
        <v>0</v>
      </c>
      <c r="AJ79" s="4">
        <v>0</v>
      </c>
    </row>
    <row r="80" spans="1:36" ht="14.5" hidden="1" x14ac:dyDescent="0.35">
      <c r="A80" s="5" t="s">
        <v>237</v>
      </c>
      <c r="B80" s="5" t="s">
        <v>238</v>
      </c>
      <c r="C80" s="5" t="s">
        <v>239</v>
      </c>
      <c r="D80" s="7">
        <v>0</v>
      </c>
      <c r="E80" s="7">
        <v>0</v>
      </c>
      <c r="F80" s="7">
        <v>0</v>
      </c>
      <c r="G80" s="7">
        <v>0</v>
      </c>
      <c r="H80" s="7">
        <v>0</v>
      </c>
      <c r="I80" s="7">
        <v>0</v>
      </c>
      <c r="J80" s="7">
        <v>0</v>
      </c>
      <c r="K80" s="7">
        <v>0</v>
      </c>
      <c r="L80" s="7">
        <v>0</v>
      </c>
      <c r="M80" s="7">
        <v>0</v>
      </c>
      <c r="N80" s="7">
        <v>0</v>
      </c>
      <c r="O80" s="7">
        <v>0</v>
      </c>
      <c r="P80" s="7">
        <v>0</v>
      </c>
      <c r="Q80" s="7">
        <v>0</v>
      </c>
      <c r="R80" s="7">
        <v>0</v>
      </c>
      <c r="S80" s="7">
        <v>0</v>
      </c>
      <c r="T80" s="7">
        <v>0</v>
      </c>
      <c r="U80" s="7">
        <v>0</v>
      </c>
      <c r="V80" s="7">
        <v>0</v>
      </c>
      <c r="W80" s="7">
        <v>0</v>
      </c>
      <c r="X80" s="7">
        <v>0</v>
      </c>
      <c r="Y80" s="7">
        <v>0</v>
      </c>
      <c r="Z80" s="7">
        <v>0</v>
      </c>
      <c r="AA80" s="7">
        <v>0</v>
      </c>
      <c r="AB80" s="7">
        <v>0</v>
      </c>
      <c r="AC80" s="7">
        <v>0</v>
      </c>
      <c r="AD80" s="7">
        <v>0</v>
      </c>
      <c r="AE80" s="7">
        <v>0</v>
      </c>
      <c r="AF80" s="7">
        <v>0</v>
      </c>
      <c r="AG80" s="7">
        <v>0</v>
      </c>
      <c r="AH80" s="7">
        <v>0</v>
      </c>
      <c r="AI80" s="7">
        <v>0</v>
      </c>
      <c r="AJ80" s="7">
        <v>0</v>
      </c>
    </row>
    <row r="81" spans="1:36" ht="14.5" x14ac:dyDescent="0.35">
      <c r="A81" s="3" t="s">
        <v>240</v>
      </c>
      <c r="B81" s="3" t="s">
        <v>241</v>
      </c>
      <c r="C81" s="36" t="s">
        <v>242</v>
      </c>
      <c r="D81" s="4">
        <v>0</v>
      </c>
      <c r="E81" s="4">
        <v>0</v>
      </c>
      <c r="F81" s="4">
        <v>0</v>
      </c>
      <c r="G81" s="4">
        <v>0</v>
      </c>
      <c r="H81" s="4">
        <v>0</v>
      </c>
      <c r="I81" s="4">
        <v>0</v>
      </c>
      <c r="J81" s="4">
        <v>1</v>
      </c>
      <c r="K81" s="4">
        <v>124</v>
      </c>
      <c r="L81" s="4">
        <v>22</v>
      </c>
      <c r="M81" s="4">
        <v>45</v>
      </c>
      <c r="N81" s="4">
        <v>20</v>
      </c>
      <c r="O81" s="4">
        <v>37</v>
      </c>
      <c r="P81" s="4">
        <v>147</v>
      </c>
      <c r="Q81" s="4">
        <v>137</v>
      </c>
      <c r="R81" s="4">
        <v>278</v>
      </c>
      <c r="S81" s="4">
        <v>199</v>
      </c>
      <c r="T81" s="4">
        <v>100</v>
      </c>
      <c r="U81" s="4">
        <v>43</v>
      </c>
      <c r="V81" s="4">
        <v>200</v>
      </c>
      <c r="W81" s="4">
        <v>970</v>
      </c>
      <c r="X81" s="4">
        <v>1276</v>
      </c>
      <c r="Y81" s="4">
        <v>2426</v>
      </c>
      <c r="Z81" s="4">
        <v>2307</v>
      </c>
      <c r="AA81" s="4">
        <v>2477</v>
      </c>
      <c r="AB81" s="4">
        <v>2392</v>
      </c>
      <c r="AC81" s="4">
        <v>1659</v>
      </c>
      <c r="AD81" s="4">
        <v>2083</v>
      </c>
      <c r="AE81" s="4">
        <v>2595</v>
      </c>
      <c r="AF81" s="4">
        <v>2730</v>
      </c>
      <c r="AG81" s="4">
        <v>2599</v>
      </c>
      <c r="AH81" s="4">
        <v>1609</v>
      </c>
      <c r="AI81" s="4">
        <v>1055</v>
      </c>
      <c r="AJ81" s="4">
        <v>27</v>
      </c>
    </row>
    <row r="82" spans="1:36" ht="14.5" hidden="1" x14ac:dyDescent="0.35">
      <c r="A82" s="5" t="s">
        <v>243</v>
      </c>
      <c r="B82" s="5" t="s">
        <v>244</v>
      </c>
      <c r="C82" s="5" t="s">
        <v>245</v>
      </c>
      <c r="D82" s="7">
        <v>0</v>
      </c>
      <c r="E82" s="7">
        <v>0</v>
      </c>
      <c r="F82" s="7">
        <v>0</v>
      </c>
      <c r="G82" s="7">
        <v>0</v>
      </c>
      <c r="H82" s="7">
        <v>0</v>
      </c>
      <c r="I82" s="7">
        <v>0</v>
      </c>
      <c r="J82" s="7">
        <v>0</v>
      </c>
      <c r="K82" s="7">
        <v>0</v>
      </c>
      <c r="L82" s="7">
        <v>0</v>
      </c>
      <c r="M82" s="7">
        <v>0</v>
      </c>
      <c r="N82" s="7">
        <v>0</v>
      </c>
      <c r="O82" s="7">
        <v>0</v>
      </c>
      <c r="P82" s="7">
        <v>0</v>
      </c>
      <c r="Q82" s="7">
        <v>0</v>
      </c>
      <c r="R82" s="7">
        <v>0</v>
      </c>
      <c r="S82" s="7">
        <v>0</v>
      </c>
      <c r="T82" s="7">
        <v>0</v>
      </c>
      <c r="U82" s="7">
        <v>0</v>
      </c>
      <c r="V82" s="7">
        <v>0</v>
      </c>
      <c r="W82" s="7">
        <v>0</v>
      </c>
      <c r="X82" s="7">
        <v>0</v>
      </c>
      <c r="Y82" s="7">
        <v>0</v>
      </c>
      <c r="Z82" s="7">
        <v>0</v>
      </c>
      <c r="AA82" s="7">
        <v>0</v>
      </c>
      <c r="AB82" s="7">
        <v>0</v>
      </c>
      <c r="AC82" s="7">
        <v>0</v>
      </c>
      <c r="AD82" s="7">
        <v>0</v>
      </c>
      <c r="AE82" s="7">
        <v>0</v>
      </c>
      <c r="AF82" s="7">
        <v>0</v>
      </c>
      <c r="AG82" s="7">
        <v>0</v>
      </c>
      <c r="AH82" s="7">
        <v>0</v>
      </c>
      <c r="AI82" s="7">
        <v>0</v>
      </c>
      <c r="AJ82" s="7">
        <v>0</v>
      </c>
    </row>
    <row r="83" spans="1:36" ht="14.5" hidden="1" x14ac:dyDescent="0.35">
      <c r="A83" s="5" t="s">
        <v>246</v>
      </c>
      <c r="B83" s="5" t="s">
        <v>247</v>
      </c>
      <c r="C83" s="5" t="s">
        <v>248</v>
      </c>
      <c r="D83" s="7">
        <v>0</v>
      </c>
      <c r="E83" s="7">
        <v>0</v>
      </c>
      <c r="F83" s="7">
        <v>0</v>
      </c>
      <c r="G83" s="7">
        <v>0</v>
      </c>
      <c r="H83" s="7">
        <v>0</v>
      </c>
      <c r="I83" s="7">
        <v>0</v>
      </c>
      <c r="J83" s="7">
        <v>0</v>
      </c>
      <c r="K83" s="7">
        <v>0</v>
      </c>
      <c r="L83" s="7">
        <v>0</v>
      </c>
      <c r="M83" s="7">
        <v>0</v>
      </c>
      <c r="N83" s="7">
        <v>0</v>
      </c>
      <c r="O83" s="7">
        <v>0</v>
      </c>
      <c r="P83" s="7">
        <v>0</v>
      </c>
      <c r="Q83" s="7">
        <v>0</v>
      </c>
      <c r="R83" s="7">
        <v>0</v>
      </c>
      <c r="S83" s="7">
        <v>0</v>
      </c>
      <c r="T83" s="7">
        <v>0</v>
      </c>
      <c r="U83" s="7">
        <v>0</v>
      </c>
      <c r="V83" s="7">
        <v>0</v>
      </c>
      <c r="W83" s="7">
        <v>0</v>
      </c>
      <c r="X83" s="7">
        <v>0</v>
      </c>
      <c r="Y83" s="7">
        <v>0</v>
      </c>
      <c r="Z83" s="7">
        <v>0</v>
      </c>
      <c r="AA83" s="7">
        <v>0</v>
      </c>
      <c r="AB83" s="7">
        <v>0</v>
      </c>
      <c r="AC83" s="7">
        <v>0</v>
      </c>
      <c r="AD83" s="7">
        <v>0</v>
      </c>
      <c r="AE83" s="7">
        <v>0</v>
      </c>
      <c r="AF83" s="7">
        <v>0</v>
      </c>
      <c r="AG83" s="7">
        <v>0</v>
      </c>
      <c r="AH83" s="7">
        <v>0</v>
      </c>
      <c r="AI83" s="7">
        <v>0</v>
      </c>
      <c r="AJ83" s="7">
        <v>0</v>
      </c>
    </row>
    <row r="84" spans="1:36" ht="14.5" hidden="1" x14ac:dyDescent="0.35">
      <c r="A84" s="5" t="s">
        <v>249</v>
      </c>
      <c r="B84" s="5" t="s">
        <v>250</v>
      </c>
      <c r="C84" s="5" t="s">
        <v>251</v>
      </c>
      <c r="D84" s="7">
        <v>0</v>
      </c>
      <c r="E84" s="7">
        <v>0</v>
      </c>
      <c r="F84" s="7">
        <v>0</v>
      </c>
      <c r="G84" s="7">
        <v>0</v>
      </c>
      <c r="H84" s="7">
        <v>0</v>
      </c>
      <c r="I84" s="7">
        <v>0</v>
      </c>
      <c r="J84" s="7">
        <v>0</v>
      </c>
      <c r="K84" s="7">
        <v>0</v>
      </c>
      <c r="L84" s="7">
        <v>0</v>
      </c>
      <c r="M84" s="7">
        <v>0</v>
      </c>
      <c r="N84" s="7">
        <v>0</v>
      </c>
      <c r="O84" s="7">
        <v>0</v>
      </c>
      <c r="P84" s="7">
        <v>0</v>
      </c>
      <c r="Q84" s="7">
        <v>0</v>
      </c>
      <c r="R84" s="7">
        <v>0</v>
      </c>
      <c r="S84" s="7">
        <v>0</v>
      </c>
      <c r="T84" s="7">
        <v>0</v>
      </c>
      <c r="U84" s="7">
        <v>0</v>
      </c>
      <c r="V84" s="7">
        <v>0</v>
      </c>
      <c r="W84" s="7">
        <v>0</v>
      </c>
      <c r="X84" s="7">
        <v>0</v>
      </c>
      <c r="Y84" s="7">
        <v>0</v>
      </c>
      <c r="Z84" s="7">
        <v>0</v>
      </c>
      <c r="AA84" s="7">
        <v>0</v>
      </c>
      <c r="AB84" s="7">
        <v>0</v>
      </c>
      <c r="AC84" s="7">
        <v>0</v>
      </c>
      <c r="AD84" s="7">
        <v>0</v>
      </c>
      <c r="AE84" s="7">
        <v>0</v>
      </c>
      <c r="AF84" s="7">
        <v>0</v>
      </c>
      <c r="AG84" s="7">
        <v>0</v>
      </c>
      <c r="AH84" s="7">
        <v>0</v>
      </c>
      <c r="AI84" s="7">
        <v>0</v>
      </c>
      <c r="AJ84" s="7">
        <v>0</v>
      </c>
    </row>
    <row r="85" spans="1:36" ht="14.5" hidden="1" x14ac:dyDescent="0.35">
      <c r="A85" s="5" t="s">
        <v>252</v>
      </c>
      <c r="B85" s="5" t="s">
        <v>253</v>
      </c>
      <c r="C85" s="5" t="s">
        <v>254</v>
      </c>
      <c r="D85" s="7">
        <v>0</v>
      </c>
      <c r="E85" s="7">
        <v>0</v>
      </c>
      <c r="F85" s="7">
        <v>0</v>
      </c>
      <c r="G85" s="7">
        <v>0</v>
      </c>
      <c r="H85" s="7">
        <v>0</v>
      </c>
      <c r="I85" s="7">
        <v>0</v>
      </c>
      <c r="J85" s="7">
        <v>0</v>
      </c>
      <c r="K85" s="7">
        <v>0</v>
      </c>
      <c r="L85" s="7">
        <v>0</v>
      </c>
      <c r="M85" s="7">
        <v>0</v>
      </c>
      <c r="N85" s="7">
        <v>0</v>
      </c>
      <c r="O85" s="7">
        <v>0</v>
      </c>
      <c r="P85" s="7">
        <v>0</v>
      </c>
      <c r="Q85" s="7">
        <v>0</v>
      </c>
      <c r="R85" s="7">
        <v>0</v>
      </c>
      <c r="S85" s="7">
        <v>0</v>
      </c>
      <c r="T85" s="7">
        <v>0</v>
      </c>
      <c r="U85" s="7">
        <v>0</v>
      </c>
      <c r="V85" s="7">
        <v>0</v>
      </c>
      <c r="W85" s="7">
        <v>0</v>
      </c>
      <c r="X85" s="7">
        <v>0</v>
      </c>
      <c r="Y85" s="7">
        <v>0</v>
      </c>
      <c r="Z85" s="7">
        <v>0</v>
      </c>
      <c r="AA85" s="7">
        <v>0</v>
      </c>
      <c r="AB85" s="7">
        <v>0</v>
      </c>
      <c r="AC85" s="7">
        <v>0</v>
      </c>
      <c r="AD85" s="7">
        <v>0</v>
      </c>
      <c r="AE85" s="7">
        <v>0</v>
      </c>
      <c r="AF85" s="7">
        <v>0</v>
      </c>
      <c r="AG85" s="7">
        <v>0</v>
      </c>
      <c r="AH85" s="7">
        <v>0</v>
      </c>
      <c r="AI85" s="7">
        <v>0</v>
      </c>
      <c r="AJ85" s="7">
        <v>0</v>
      </c>
    </row>
    <row r="86" spans="1:36" ht="14.5" hidden="1" x14ac:dyDescent="0.35">
      <c r="A86" s="5" t="s">
        <v>255</v>
      </c>
      <c r="B86" s="5" t="s">
        <v>256</v>
      </c>
      <c r="C86" s="5" t="s">
        <v>257</v>
      </c>
      <c r="D86" s="7">
        <v>0</v>
      </c>
      <c r="E86" s="7">
        <v>0</v>
      </c>
      <c r="F86" s="7">
        <v>0</v>
      </c>
      <c r="G86" s="7">
        <v>0</v>
      </c>
      <c r="H86" s="7">
        <v>0</v>
      </c>
      <c r="I86" s="7">
        <v>0</v>
      </c>
      <c r="J86" s="7">
        <v>0</v>
      </c>
      <c r="K86" s="7">
        <v>0</v>
      </c>
      <c r="L86" s="7">
        <v>0</v>
      </c>
      <c r="M86" s="7">
        <v>0</v>
      </c>
      <c r="N86" s="7">
        <v>0</v>
      </c>
      <c r="O86" s="7">
        <v>0</v>
      </c>
      <c r="P86" s="7">
        <v>0</v>
      </c>
      <c r="Q86" s="7">
        <v>0</v>
      </c>
      <c r="R86" s="7">
        <v>0</v>
      </c>
      <c r="S86" s="7">
        <v>0</v>
      </c>
      <c r="T86" s="7">
        <v>0</v>
      </c>
      <c r="U86" s="7">
        <v>0</v>
      </c>
      <c r="V86" s="7">
        <v>0</v>
      </c>
      <c r="W86" s="7">
        <v>0</v>
      </c>
      <c r="X86" s="7">
        <v>0</v>
      </c>
      <c r="Y86" s="7">
        <v>0</v>
      </c>
      <c r="Z86" s="7">
        <v>0</v>
      </c>
      <c r="AA86" s="7">
        <v>0</v>
      </c>
      <c r="AB86" s="7">
        <v>0</v>
      </c>
      <c r="AC86" s="7">
        <v>0</v>
      </c>
      <c r="AD86" s="7">
        <v>0</v>
      </c>
      <c r="AE86" s="7">
        <v>0</v>
      </c>
      <c r="AF86" s="7">
        <v>0</v>
      </c>
      <c r="AG86" s="7">
        <v>0</v>
      </c>
      <c r="AH86" s="7">
        <v>0</v>
      </c>
      <c r="AI86" s="7">
        <v>0</v>
      </c>
      <c r="AJ86" s="7">
        <v>0</v>
      </c>
    </row>
    <row r="87" spans="1:36" ht="14.5" hidden="1" x14ac:dyDescent="0.35">
      <c r="A87" s="3" t="s">
        <v>258</v>
      </c>
      <c r="B87" s="3" t="s">
        <v>259</v>
      </c>
      <c r="C87" s="3" t="s">
        <v>260</v>
      </c>
      <c r="D87" s="4">
        <v>0</v>
      </c>
      <c r="E87" s="4">
        <v>0</v>
      </c>
      <c r="F87" s="4">
        <v>0</v>
      </c>
      <c r="G87" s="4">
        <v>0</v>
      </c>
      <c r="H87" s="4">
        <v>0</v>
      </c>
      <c r="I87" s="4">
        <v>0</v>
      </c>
      <c r="J87" s="4">
        <v>0</v>
      </c>
      <c r="K87" s="4">
        <v>1</v>
      </c>
      <c r="L87" s="4">
        <v>3</v>
      </c>
      <c r="M87" s="4">
        <v>10</v>
      </c>
      <c r="N87" s="4">
        <v>11</v>
      </c>
      <c r="O87" s="4">
        <v>16</v>
      </c>
      <c r="P87" s="4">
        <v>18</v>
      </c>
      <c r="Q87" s="4">
        <v>24</v>
      </c>
      <c r="R87" s="4">
        <v>11</v>
      </c>
      <c r="S87" s="4">
        <v>38</v>
      </c>
      <c r="T87" s="4">
        <v>41</v>
      </c>
      <c r="U87" s="4">
        <v>76</v>
      </c>
      <c r="V87" s="4">
        <v>88</v>
      </c>
      <c r="W87" s="4">
        <v>67</v>
      </c>
      <c r="X87" s="4">
        <v>100</v>
      </c>
      <c r="Y87" s="4">
        <v>117</v>
      </c>
      <c r="Z87" s="4">
        <v>149</v>
      </c>
      <c r="AA87" s="4">
        <v>151</v>
      </c>
      <c r="AB87" s="4">
        <v>162</v>
      </c>
      <c r="AC87" s="4">
        <v>176</v>
      </c>
      <c r="AD87" s="4">
        <v>183</v>
      </c>
      <c r="AE87" s="4">
        <v>179</v>
      </c>
      <c r="AF87" s="4">
        <v>193</v>
      </c>
      <c r="AG87" s="4">
        <v>238</v>
      </c>
      <c r="AH87" s="4">
        <v>155</v>
      </c>
      <c r="AI87" s="4">
        <v>137</v>
      </c>
      <c r="AJ87" s="4">
        <v>101</v>
      </c>
    </row>
    <row r="88" spans="1:36" ht="14.5" hidden="1" x14ac:dyDescent="0.35">
      <c r="A88" s="5" t="s">
        <v>261</v>
      </c>
      <c r="B88" s="5" t="s">
        <v>262</v>
      </c>
      <c r="C88" s="5" t="s">
        <v>263</v>
      </c>
      <c r="D88" s="7">
        <v>0</v>
      </c>
      <c r="E88" s="7">
        <v>0</v>
      </c>
      <c r="F88" s="7">
        <v>0</v>
      </c>
      <c r="G88" s="7">
        <v>0</v>
      </c>
      <c r="H88" s="7">
        <v>0</v>
      </c>
      <c r="I88" s="7">
        <v>0</v>
      </c>
      <c r="J88" s="7">
        <v>0</v>
      </c>
      <c r="K88" s="7">
        <v>0</v>
      </c>
      <c r="L88" s="7">
        <v>0</v>
      </c>
      <c r="M88" s="7">
        <v>0</v>
      </c>
      <c r="N88" s="7">
        <v>0</v>
      </c>
      <c r="O88" s="7">
        <v>0</v>
      </c>
      <c r="P88" s="7">
        <v>0</v>
      </c>
      <c r="Q88" s="7">
        <v>0</v>
      </c>
      <c r="R88" s="7">
        <v>0</v>
      </c>
      <c r="S88" s="7">
        <v>0</v>
      </c>
      <c r="T88" s="7">
        <v>0</v>
      </c>
      <c r="U88" s="7">
        <v>0</v>
      </c>
      <c r="V88" s="7">
        <v>0</v>
      </c>
      <c r="W88" s="7">
        <v>0</v>
      </c>
      <c r="X88" s="7">
        <v>0</v>
      </c>
      <c r="Y88" s="7">
        <v>0</v>
      </c>
      <c r="Z88" s="7">
        <v>0</v>
      </c>
      <c r="AA88" s="7">
        <v>0</v>
      </c>
      <c r="AB88" s="7">
        <v>0</v>
      </c>
      <c r="AC88" s="7">
        <v>0</v>
      </c>
      <c r="AD88" s="7">
        <v>0</v>
      </c>
      <c r="AE88" s="7">
        <v>0</v>
      </c>
      <c r="AF88" s="7">
        <v>0</v>
      </c>
      <c r="AG88" s="7">
        <v>0</v>
      </c>
      <c r="AH88" s="7">
        <v>0</v>
      </c>
      <c r="AI88" s="7">
        <v>0</v>
      </c>
      <c r="AJ88" s="7">
        <v>0</v>
      </c>
    </row>
    <row r="89" spans="1:36" ht="14.5" hidden="1" x14ac:dyDescent="0.35">
      <c r="A89" s="5" t="s">
        <v>264</v>
      </c>
      <c r="B89" s="5" t="s">
        <v>265</v>
      </c>
      <c r="C89" s="5" t="s">
        <v>266</v>
      </c>
      <c r="D89" s="7">
        <v>0</v>
      </c>
      <c r="E89" s="7">
        <v>0</v>
      </c>
      <c r="F89" s="7">
        <v>0</v>
      </c>
      <c r="G89" s="7">
        <v>0</v>
      </c>
      <c r="H89" s="7">
        <v>0</v>
      </c>
      <c r="I89" s="7">
        <v>0</v>
      </c>
      <c r="J89" s="7">
        <v>0</v>
      </c>
      <c r="K89" s="7">
        <v>0</v>
      </c>
      <c r="L89" s="7">
        <v>0</v>
      </c>
      <c r="M89" s="7">
        <v>0</v>
      </c>
      <c r="N89" s="7">
        <v>0</v>
      </c>
      <c r="O89" s="7">
        <v>0</v>
      </c>
      <c r="P89" s="7">
        <v>0</v>
      </c>
      <c r="Q89" s="7">
        <v>0</v>
      </c>
      <c r="R89" s="7">
        <v>0</v>
      </c>
      <c r="S89" s="7">
        <v>0</v>
      </c>
      <c r="T89" s="7">
        <v>0</v>
      </c>
      <c r="U89" s="7">
        <v>0</v>
      </c>
      <c r="V89" s="7">
        <v>0</v>
      </c>
      <c r="W89" s="7">
        <v>0</v>
      </c>
      <c r="X89" s="7">
        <v>0</v>
      </c>
      <c r="Y89" s="7">
        <v>0</v>
      </c>
      <c r="Z89" s="7">
        <v>0</v>
      </c>
      <c r="AA89" s="7">
        <v>0</v>
      </c>
      <c r="AB89" s="7">
        <v>0</v>
      </c>
      <c r="AC89" s="7">
        <v>0</v>
      </c>
      <c r="AD89" s="7">
        <v>0</v>
      </c>
      <c r="AE89" s="7">
        <v>0</v>
      </c>
      <c r="AF89" s="7">
        <v>0</v>
      </c>
      <c r="AG89" s="7">
        <v>0</v>
      </c>
      <c r="AH89" s="7">
        <v>0</v>
      </c>
      <c r="AI89" s="7">
        <v>0</v>
      </c>
      <c r="AJ89" s="7">
        <v>0</v>
      </c>
    </row>
    <row r="90" spans="1:36" ht="14.5" hidden="1" x14ac:dyDescent="0.35">
      <c r="A90" s="3" t="s">
        <v>267</v>
      </c>
      <c r="B90" s="3" t="s">
        <v>268</v>
      </c>
      <c r="C90" s="3" t="s">
        <v>269</v>
      </c>
      <c r="D90" s="4">
        <v>0</v>
      </c>
      <c r="E90" s="4">
        <v>0</v>
      </c>
      <c r="F90" s="4">
        <v>0</v>
      </c>
      <c r="G90" s="4">
        <v>0</v>
      </c>
      <c r="H90" s="4">
        <v>0</v>
      </c>
      <c r="I90" s="4">
        <v>0</v>
      </c>
      <c r="J90" s="4">
        <v>0</v>
      </c>
      <c r="K90" s="4">
        <v>0</v>
      </c>
      <c r="L90" s="4">
        <v>0</v>
      </c>
      <c r="M90" s="4">
        <v>0</v>
      </c>
      <c r="N90" s="4">
        <v>0</v>
      </c>
      <c r="O90" s="4">
        <v>0</v>
      </c>
      <c r="P90" s="4">
        <v>0</v>
      </c>
      <c r="Q90" s="4">
        <v>0</v>
      </c>
      <c r="R90" s="4">
        <v>0</v>
      </c>
      <c r="S90" s="4">
        <v>0</v>
      </c>
      <c r="T90" s="4">
        <v>0</v>
      </c>
      <c r="U90" s="4">
        <v>0</v>
      </c>
      <c r="V90" s="4">
        <v>0</v>
      </c>
      <c r="W90" s="4">
        <v>0</v>
      </c>
      <c r="X90" s="4">
        <v>0</v>
      </c>
      <c r="Y90" s="4">
        <v>0</v>
      </c>
      <c r="Z90" s="4">
        <v>0</v>
      </c>
      <c r="AA90" s="4">
        <v>0</v>
      </c>
      <c r="AB90" s="4">
        <v>1</v>
      </c>
      <c r="AC90" s="4">
        <v>4</v>
      </c>
      <c r="AD90" s="4">
        <v>1</v>
      </c>
      <c r="AE90" s="4">
        <v>6</v>
      </c>
      <c r="AF90" s="4">
        <v>38</v>
      </c>
      <c r="AG90" s="4">
        <v>24</v>
      </c>
      <c r="AH90" s="4">
        <v>2</v>
      </c>
      <c r="AI90" s="4">
        <v>0</v>
      </c>
      <c r="AJ90" s="4">
        <v>0</v>
      </c>
    </row>
    <row r="91" spans="1:36" ht="14.5" hidden="1" x14ac:dyDescent="0.35">
      <c r="A91" s="3" t="s">
        <v>270</v>
      </c>
      <c r="B91" s="3" t="s">
        <v>271</v>
      </c>
      <c r="C91" s="3" t="s">
        <v>272</v>
      </c>
      <c r="D91" s="4">
        <v>0</v>
      </c>
      <c r="E91" s="4">
        <v>0</v>
      </c>
      <c r="F91" s="4">
        <v>2</v>
      </c>
      <c r="G91" s="4">
        <v>3</v>
      </c>
      <c r="H91" s="4">
        <v>2</v>
      </c>
      <c r="I91" s="4">
        <v>2</v>
      </c>
      <c r="J91" s="4">
        <v>4</v>
      </c>
      <c r="K91" s="4">
        <v>0</v>
      </c>
      <c r="L91" s="4">
        <v>3</v>
      </c>
      <c r="M91" s="4">
        <v>0</v>
      </c>
      <c r="N91" s="4">
        <v>1</v>
      </c>
      <c r="O91" s="4">
        <v>0</v>
      </c>
      <c r="P91" s="4">
        <v>1</v>
      </c>
      <c r="Q91" s="4">
        <v>0</v>
      </c>
      <c r="R91" s="4">
        <v>0</v>
      </c>
      <c r="S91" s="4">
        <v>0</v>
      </c>
      <c r="T91" s="4">
        <v>3</v>
      </c>
      <c r="U91" s="4">
        <v>4</v>
      </c>
      <c r="V91" s="4">
        <v>0</v>
      </c>
      <c r="W91" s="4">
        <v>0</v>
      </c>
      <c r="X91" s="4">
        <v>2</v>
      </c>
      <c r="Y91" s="4">
        <v>0</v>
      </c>
      <c r="Z91" s="4">
        <v>2</v>
      </c>
      <c r="AA91" s="4">
        <v>6</v>
      </c>
      <c r="AB91" s="4">
        <v>2</v>
      </c>
      <c r="AC91" s="4">
        <v>2</v>
      </c>
      <c r="AD91" s="4">
        <v>2</v>
      </c>
      <c r="AE91" s="4">
        <v>3</v>
      </c>
      <c r="AF91" s="4">
        <v>0</v>
      </c>
      <c r="AG91" s="4">
        <v>0</v>
      </c>
      <c r="AH91" s="4">
        <v>1</v>
      </c>
      <c r="AI91" s="4">
        <v>0</v>
      </c>
      <c r="AJ91" s="4">
        <v>0</v>
      </c>
    </row>
    <row r="92" spans="1:36" ht="14.5" hidden="1" x14ac:dyDescent="0.35">
      <c r="A92" s="5" t="s">
        <v>273</v>
      </c>
      <c r="B92" s="5" t="s">
        <v>274</v>
      </c>
      <c r="C92" s="5" t="s">
        <v>275</v>
      </c>
      <c r="D92" s="7">
        <v>0</v>
      </c>
      <c r="E92" s="7">
        <v>0</v>
      </c>
      <c r="F92" s="7">
        <v>0</v>
      </c>
      <c r="G92" s="7">
        <v>0</v>
      </c>
      <c r="H92" s="7">
        <v>0</v>
      </c>
      <c r="I92" s="7">
        <v>0</v>
      </c>
      <c r="J92" s="7">
        <v>0</v>
      </c>
      <c r="K92" s="7">
        <v>0</v>
      </c>
      <c r="L92" s="7">
        <v>0</v>
      </c>
      <c r="M92" s="7">
        <v>0</v>
      </c>
      <c r="N92" s="7">
        <v>0</v>
      </c>
      <c r="O92" s="7">
        <v>0</v>
      </c>
      <c r="P92" s="7">
        <v>0</v>
      </c>
      <c r="Q92" s="7">
        <v>0</v>
      </c>
      <c r="R92" s="7">
        <v>0</v>
      </c>
      <c r="S92" s="7">
        <v>0</v>
      </c>
      <c r="T92" s="7">
        <v>0</v>
      </c>
      <c r="U92" s="7">
        <v>0</v>
      </c>
      <c r="V92" s="7">
        <v>0</v>
      </c>
      <c r="W92" s="7">
        <v>0</v>
      </c>
      <c r="X92" s="7">
        <v>0</v>
      </c>
      <c r="Y92" s="7">
        <v>0</v>
      </c>
      <c r="Z92" s="7">
        <v>0</v>
      </c>
      <c r="AA92" s="7">
        <v>0</v>
      </c>
      <c r="AB92" s="7">
        <v>0</v>
      </c>
      <c r="AC92" s="7">
        <v>0</v>
      </c>
      <c r="AD92" s="7">
        <v>0</v>
      </c>
      <c r="AE92" s="7">
        <v>0</v>
      </c>
      <c r="AF92" s="7">
        <v>0</v>
      </c>
      <c r="AG92" s="7">
        <v>0</v>
      </c>
      <c r="AH92" s="7">
        <v>0</v>
      </c>
      <c r="AI92" s="7">
        <v>0</v>
      </c>
      <c r="AJ92" s="7">
        <v>0</v>
      </c>
    </row>
    <row r="93" spans="1:36" ht="14.5" hidden="1" x14ac:dyDescent="0.35">
      <c r="A93" s="5" t="s">
        <v>276</v>
      </c>
      <c r="B93" s="5" t="s">
        <v>277</v>
      </c>
      <c r="C93" s="5" t="s">
        <v>278</v>
      </c>
      <c r="D93" s="7">
        <v>0</v>
      </c>
      <c r="E93" s="7">
        <v>0</v>
      </c>
      <c r="F93" s="7">
        <v>0</v>
      </c>
      <c r="G93" s="7">
        <v>0</v>
      </c>
      <c r="H93" s="7">
        <v>0</v>
      </c>
      <c r="I93" s="7">
        <v>0</v>
      </c>
      <c r="J93" s="7">
        <v>0</v>
      </c>
      <c r="K93" s="7">
        <v>0</v>
      </c>
      <c r="L93" s="7">
        <v>0</v>
      </c>
      <c r="M93" s="7">
        <v>0</v>
      </c>
      <c r="N93" s="7">
        <v>0</v>
      </c>
      <c r="O93" s="7">
        <v>0</v>
      </c>
      <c r="P93" s="7">
        <v>0</v>
      </c>
      <c r="Q93" s="7">
        <v>0</v>
      </c>
      <c r="R93" s="7">
        <v>0</v>
      </c>
      <c r="S93" s="7">
        <v>0</v>
      </c>
      <c r="T93" s="7">
        <v>0</v>
      </c>
      <c r="U93" s="7">
        <v>0</v>
      </c>
      <c r="V93" s="7">
        <v>0</v>
      </c>
      <c r="W93" s="7">
        <v>0</v>
      </c>
      <c r="X93" s="7">
        <v>0</v>
      </c>
      <c r="Y93" s="7">
        <v>0</v>
      </c>
      <c r="Z93" s="7">
        <v>0</v>
      </c>
      <c r="AA93" s="7">
        <v>0</v>
      </c>
      <c r="AB93" s="7">
        <v>0</v>
      </c>
      <c r="AC93" s="7">
        <v>0</v>
      </c>
      <c r="AD93" s="7">
        <v>0</v>
      </c>
      <c r="AE93" s="7">
        <v>0</v>
      </c>
      <c r="AF93" s="7">
        <v>0</v>
      </c>
      <c r="AG93" s="7">
        <v>0</v>
      </c>
      <c r="AH93" s="7">
        <v>0</v>
      </c>
      <c r="AI93" s="7">
        <v>0</v>
      </c>
      <c r="AJ93" s="7">
        <v>0</v>
      </c>
    </row>
    <row r="94" spans="1:36" ht="14.5" hidden="1" x14ac:dyDescent="0.35">
      <c r="A94" s="3" t="s">
        <v>279</v>
      </c>
      <c r="B94" s="3" t="s">
        <v>280</v>
      </c>
      <c r="C94" s="3" t="s">
        <v>281</v>
      </c>
      <c r="D94" s="4">
        <v>0</v>
      </c>
      <c r="E94" s="4">
        <v>0</v>
      </c>
      <c r="F94" s="4">
        <v>0</v>
      </c>
      <c r="G94" s="4">
        <v>0</v>
      </c>
      <c r="H94" s="4">
        <v>0</v>
      </c>
      <c r="I94" s="4">
        <v>5</v>
      </c>
      <c r="J94" s="4">
        <v>10</v>
      </c>
      <c r="K94" s="4">
        <v>47</v>
      </c>
      <c r="L94" s="4">
        <v>32</v>
      </c>
      <c r="M94" s="4">
        <v>52</v>
      </c>
      <c r="N94" s="4">
        <v>54</v>
      </c>
      <c r="O94" s="4">
        <v>73</v>
      </c>
      <c r="P94" s="4">
        <v>120</v>
      </c>
      <c r="Q94" s="4">
        <v>94</v>
      </c>
      <c r="R94" s="4">
        <v>95</v>
      </c>
      <c r="S94" s="4">
        <v>97</v>
      </c>
      <c r="T94" s="4">
        <v>153</v>
      </c>
      <c r="U94" s="4">
        <v>130</v>
      </c>
      <c r="V94" s="4">
        <v>134</v>
      </c>
      <c r="W94" s="4">
        <v>150</v>
      </c>
      <c r="X94" s="4">
        <v>268</v>
      </c>
      <c r="Y94" s="4">
        <v>397</v>
      </c>
      <c r="Z94" s="4">
        <v>416</v>
      </c>
      <c r="AA94" s="4">
        <v>171</v>
      </c>
      <c r="AB94" s="4">
        <v>307</v>
      </c>
      <c r="AC94" s="4">
        <v>203</v>
      </c>
      <c r="AD94" s="4">
        <v>171</v>
      </c>
      <c r="AE94" s="4">
        <v>140</v>
      </c>
      <c r="AF94" s="4">
        <v>0</v>
      </c>
      <c r="AG94" s="4">
        <v>0</v>
      </c>
      <c r="AH94" s="4">
        <v>0</v>
      </c>
      <c r="AI94" s="4">
        <v>0</v>
      </c>
      <c r="AJ94" s="4">
        <v>0</v>
      </c>
    </row>
    <row r="95" spans="1:36" ht="14.5" hidden="1" x14ac:dyDescent="0.35">
      <c r="A95" s="5" t="s">
        <v>282</v>
      </c>
      <c r="B95" s="5" t="s">
        <v>283</v>
      </c>
      <c r="C95" s="5" t="s">
        <v>284</v>
      </c>
      <c r="D95" s="7">
        <v>0</v>
      </c>
      <c r="E95" s="7">
        <v>0</v>
      </c>
      <c r="F95" s="7">
        <v>0</v>
      </c>
      <c r="G95" s="7">
        <v>0</v>
      </c>
      <c r="H95" s="7">
        <v>0</v>
      </c>
      <c r="I95" s="7">
        <v>0</v>
      </c>
      <c r="J95" s="7">
        <v>0</v>
      </c>
      <c r="K95" s="7">
        <v>0</v>
      </c>
      <c r="L95" s="7">
        <v>0</v>
      </c>
      <c r="M95" s="7">
        <v>0</v>
      </c>
      <c r="N95" s="7">
        <v>0</v>
      </c>
      <c r="O95" s="7">
        <v>0</v>
      </c>
      <c r="P95" s="7">
        <v>0</v>
      </c>
      <c r="Q95" s="7">
        <v>0</v>
      </c>
      <c r="R95" s="7">
        <v>0</v>
      </c>
      <c r="S95" s="7">
        <v>0</v>
      </c>
      <c r="T95" s="7">
        <v>0</v>
      </c>
      <c r="U95" s="7">
        <v>0</v>
      </c>
      <c r="V95" s="7">
        <v>0</v>
      </c>
      <c r="W95" s="7">
        <v>0</v>
      </c>
      <c r="X95" s="7">
        <v>0</v>
      </c>
      <c r="Y95" s="7">
        <v>0</v>
      </c>
      <c r="Z95" s="7">
        <v>0</v>
      </c>
      <c r="AA95" s="7">
        <v>0</v>
      </c>
      <c r="AB95" s="7">
        <v>0</v>
      </c>
      <c r="AC95" s="7">
        <v>0</v>
      </c>
      <c r="AD95" s="7">
        <v>0</v>
      </c>
      <c r="AE95" s="7">
        <v>0</v>
      </c>
      <c r="AF95" s="7">
        <v>0</v>
      </c>
      <c r="AG95" s="7">
        <v>0</v>
      </c>
      <c r="AH95" s="7">
        <v>0</v>
      </c>
      <c r="AI95" s="7">
        <v>0</v>
      </c>
      <c r="AJ95" s="7">
        <v>0</v>
      </c>
    </row>
    <row r="96" spans="1:36" ht="14.5" hidden="1" x14ac:dyDescent="0.35">
      <c r="A96" s="3" t="s">
        <v>285</v>
      </c>
      <c r="B96" s="3" t="s">
        <v>286</v>
      </c>
      <c r="C96" s="3" t="s">
        <v>287</v>
      </c>
      <c r="D96" s="4">
        <v>0</v>
      </c>
      <c r="E96" s="4">
        <v>0</v>
      </c>
      <c r="F96" s="4">
        <v>0</v>
      </c>
      <c r="G96" s="4">
        <v>0</v>
      </c>
      <c r="H96" s="4">
        <v>0</v>
      </c>
      <c r="I96" s="4">
        <v>0</v>
      </c>
      <c r="J96" s="4">
        <v>0</v>
      </c>
      <c r="K96" s="4">
        <v>0</v>
      </c>
      <c r="L96" s="4">
        <v>0</v>
      </c>
      <c r="M96" s="4">
        <v>0</v>
      </c>
      <c r="N96" s="4">
        <v>0</v>
      </c>
      <c r="O96" s="4">
        <v>1</v>
      </c>
      <c r="P96" s="4">
        <v>0</v>
      </c>
      <c r="Q96" s="4">
        <v>1</v>
      </c>
      <c r="R96" s="4">
        <v>2</v>
      </c>
      <c r="S96" s="4">
        <v>2</v>
      </c>
      <c r="T96" s="4">
        <v>1</v>
      </c>
      <c r="U96" s="4">
        <v>11</v>
      </c>
      <c r="V96" s="4">
        <v>20</v>
      </c>
      <c r="W96" s="4">
        <v>17</v>
      </c>
      <c r="X96" s="4">
        <v>38</v>
      </c>
      <c r="Y96" s="4">
        <v>42</v>
      </c>
      <c r="Z96" s="4">
        <v>45</v>
      </c>
      <c r="AA96" s="4">
        <v>42</v>
      </c>
      <c r="AB96" s="4">
        <v>42</v>
      </c>
      <c r="AC96" s="4">
        <v>31</v>
      </c>
      <c r="AD96" s="4">
        <v>40</v>
      </c>
      <c r="AE96" s="4">
        <v>35</v>
      </c>
      <c r="AF96" s="4">
        <v>40</v>
      </c>
      <c r="AG96" s="4">
        <v>39</v>
      </c>
      <c r="AH96" s="4">
        <v>18</v>
      </c>
      <c r="AI96" s="4">
        <v>19</v>
      </c>
      <c r="AJ96" s="4">
        <v>9</v>
      </c>
    </row>
    <row r="97" spans="1:36" ht="14.5" hidden="1" x14ac:dyDescent="0.35">
      <c r="A97" s="5" t="s">
        <v>288</v>
      </c>
      <c r="B97" s="5" t="s">
        <v>289</v>
      </c>
      <c r="C97" s="5" t="s">
        <v>290</v>
      </c>
      <c r="D97" s="7">
        <v>0</v>
      </c>
      <c r="E97" s="7">
        <v>0</v>
      </c>
      <c r="F97" s="7">
        <v>0</v>
      </c>
      <c r="G97" s="7">
        <v>0</v>
      </c>
      <c r="H97" s="7">
        <v>0</v>
      </c>
      <c r="I97" s="7">
        <v>0</v>
      </c>
      <c r="J97" s="7">
        <v>0</v>
      </c>
      <c r="K97" s="7">
        <v>0</v>
      </c>
      <c r="L97" s="7">
        <v>0</v>
      </c>
      <c r="M97" s="7">
        <v>0</v>
      </c>
      <c r="N97" s="7">
        <v>0</v>
      </c>
      <c r="O97" s="7">
        <v>0</v>
      </c>
      <c r="P97" s="7">
        <v>0</v>
      </c>
      <c r="Q97" s="7">
        <v>0</v>
      </c>
      <c r="R97" s="7">
        <v>0</v>
      </c>
      <c r="S97" s="7">
        <v>0</v>
      </c>
      <c r="T97" s="7">
        <v>0</v>
      </c>
      <c r="U97" s="7">
        <v>0</v>
      </c>
      <c r="V97" s="7">
        <v>0</v>
      </c>
      <c r="W97" s="7">
        <v>0</v>
      </c>
      <c r="X97" s="7">
        <v>0</v>
      </c>
      <c r="Y97" s="7">
        <v>0</v>
      </c>
      <c r="Z97" s="7">
        <v>0</v>
      </c>
      <c r="AA97" s="7">
        <v>0</v>
      </c>
      <c r="AB97" s="7">
        <v>0</v>
      </c>
      <c r="AC97" s="7">
        <v>0</v>
      </c>
      <c r="AD97" s="7">
        <v>0</v>
      </c>
      <c r="AE97" s="7">
        <v>0</v>
      </c>
      <c r="AF97" s="7">
        <v>0</v>
      </c>
      <c r="AG97" s="7">
        <v>0</v>
      </c>
      <c r="AH97" s="7">
        <v>0</v>
      </c>
      <c r="AI97" s="7">
        <v>0</v>
      </c>
      <c r="AJ97" s="7">
        <v>0</v>
      </c>
    </row>
    <row r="98" spans="1:36" ht="14.5" hidden="1" x14ac:dyDescent="0.35">
      <c r="A98" s="5" t="s">
        <v>291</v>
      </c>
      <c r="B98" s="5" t="s">
        <v>292</v>
      </c>
      <c r="C98" s="5" t="s">
        <v>293</v>
      </c>
      <c r="D98" s="7">
        <v>0</v>
      </c>
      <c r="E98" s="7">
        <v>0</v>
      </c>
      <c r="F98" s="7">
        <v>0</v>
      </c>
      <c r="G98" s="7">
        <v>0</v>
      </c>
      <c r="H98" s="7">
        <v>0</v>
      </c>
      <c r="I98" s="7">
        <v>0</v>
      </c>
      <c r="J98" s="7">
        <v>0</v>
      </c>
      <c r="K98" s="7">
        <v>0</v>
      </c>
      <c r="L98" s="7">
        <v>0</v>
      </c>
      <c r="M98" s="7">
        <v>0</v>
      </c>
      <c r="N98" s="7">
        <v>0</v>
      </c>
      <c r="O98" s="7">
        <v>0</v>
      </c>
      <c r="P98" s="7">
        <v>0</v>
      </c>
      <c r="Q98" s="7">
        <v>0</v>
      </c>
      <c r="R98" s="7">
        <v>0</v>
      </c>
      <c r="S98" s="7">
        <v>0</v>
      </c>
      <c r="T98" s="7">
        <v>0</v>
      </c>
      <c r="U98" s="7">
        <v>0</v>
      </c>
      <c r="V98" s="7">
        <v>0</v>
      </c>
      <c r="W98" s="7">
        <v>0</v>
      </c>
      <c r="X98" s="7">
        <v>0</v>
      </c>
      <c r="Y98" s="7">
        <v>0</v>
      </c>
      <c r="Z98" s="7">
        <v>0</v>
      </c>
      <c r="AA98" s="7">
        <v>0</v>
      </c>
      <c r="AB98" s="7">
        <v>0</v>
      </c>
      <c r="AC98" s="7">
        <v>0</v>
      </c>
      <c r="AD98" s="7">
        <v>0</v>
      </c>
      <c r="AE98" s="7">
        <v>0</v>
      </c>
      <c r="AF98" s="7">
        <v>0</v>
      </c>
      <c r="AG98" s="7">
        <v>0</v>
      </c>
      <c r="AH98" s="7">
        <v>0</v>
      </c>
      <c r="AI98" s="7">
        <v>0</v>
      </c>
      <c r="AJ98" s="7">
        <v>0</v>
      </c>
    </row>
    <row r="99" spans="1:36" ht="14.5" hidden="1" x14ac:dyDescent="0.35">
      <c r="A99" s="3" t="s">
        <v>294</v>
      </c>
      <c r="B99" s="3" t="s">
        <v>295</v>
      </c>
      <c r="C99" s="3" t="s">
        <v>296</v>
      </c>
      <c r="D99" s="4">
        <v>0</v>
      </c>
      <c r="E99" s="4">
        <v>0</v>
      </c>
      <c r="F99" s="4">
        <v>0</v>
      </c>
      <c r="G99" s="4">
        <v>0</v>
      </c>
      <c r="H99" s="4">
        <v>0</v>
      </c>
      <c r="I99" s="4">
        <v>0</v>
      </c>
      <c r="J99" s="4">
        <v>0</v>
      </c>
      <c r="K99" s="4">
        <v>0</v>
      </c>
      <c r="L99" s="4">
        <v>0</v>
      </c>
      <c r="M99" s="4">
        <v>0</v>
      </c>
      <c r="N99" s="4">
        <v>0</v>
      </c>
      <c r="O99" s="4">
        <v>0</v>
      </c>
      <c r="P99" s="4">
        <v>0</v>
      </c>
      <c r="Q99" s="4">
        <v>0</v>
      </c>
      <c r="R99" s="4">
        <v>0</v>
      </c>
      <c r="S99" s="4">
        <v>0</v>
      </c>
      <c r="T99" s="4">
        <v>0</v>
      </c>
      <c r="U99" s="4">
        <v>3</v>
      </c>
      <c r="V99" s="4">
        <v>2</v>
      </c>
      <c r="W99" s="4">
        <v>0</v>
      </c>
      <c r="X99" s="4">
        <v>0</v>
      </c>
      <c r="Y99" s="4">
        <v>1</v>
      </c>
      <c r="Z99" s="4">
        <v>2</v>
      </c>
      <c r="AA99" s="4">
        <v>2</v>
      </c>
      <c r="AB99" s="4">
        <v>16</v>
      </c>
      <c r="AC99" s="4">
        <v>17</v>
      </c>
      <c r="AD99" s="4">
        <v>21</v>
      </c>
      <c r="AE99" s="4">
        <v>21</v>
      </c>
      <c r="AF99" s="4">
        <v>16</v>
      </c>
      <c r="AG99" s="4">
        <v>15</v>
      </c>
      <c r="AH99" s="4">
        <v>18</v>
      </c>
      <c r="AI99" s="4">
        <v>11</v>
      </c>
      <c r="AJ99" s="4">
        <v>0</v>
      </c>
    </row>
    <row r="100" spans="1:36" ht="14.5" hidden="1" x14ac:dyDescent="0.35">
      <c r="A100" s="5" t="s">
        <v>297</v>
      </c>
      <c r="B100" s="5" t="s">
        <v>298</v>
      </c>
      <c r="C100" s="5" t="s">
        <v>299</v>
      </c>
      <c r="D100" s="7">
        <v>0</v>
      </c>
      <c r="E100" s="7">
        <v>0</v>
      </c>
      <c r="F100" s="7">
        <v>0</v>
      </c>
      <c r="G100" s="7">
        <v>0</v>
      </c>
      <c r="H100" s="7">
        <v>0</v>
      </c>
      <c r="I100" s="7">
        <v>0</v>
      </c>
      <c r="J100" s="7">
        <v>0</v>
      </c>
      <c r="K100" s="7">
        <v>0</v>
      </c>
      <c r="L100" s="7">
        <v>0</v>
      </c>
      <c r="M100" s="7">
        <v>0</v>
      </c>
      <c r="N100" s="7">
        <v>0</v>
      </c>
      <c r="O100" s="7">
        <v>0</v>
      </c>
      <c r="P100" s="7">
        <v>0</v>
      </c>
      <c r="Q100" s="7">
        <v>0</v>
      </c>
      <c r="R100" s="7">
        <v>0</v>
      </c>
      <c r="S100" s="7">
        <v>0</v>
      </c>
      <c r="T100" s="7">
        <v>0</v>
      </c>
      <c r="U100" s="7">
        <v>0</v>
      </c>
      <c r="V100" s="7">
        <v>0</v>
      </c>
      <c r="W100" s="7">
        <v>0</v>
      </c>
      <c r="X100" s="7">
        <v>0</v>
      </c>
      <c r="Y100" s="7">
        <v>0</v>
      </c>
      <c r="Z100" s="7">
        <v>0</v>
      </c>
      <c r="AA100" s="7">
        <v>0</v>
      </c>
      <c r="AB100" s="7">
        <v>0</v>
      </c>
      <c r="AC100" s="7">
        <v>0</v>
      </c>
      <c r="AD100" s="7">
        <v>0</v>
      </c>
      <c r="AE100" s="7">
        <v>0</v>
      </c>
      <c r="AF100" s="7">
        <v>0</v>
      </c>
      <c r="AG100" s="7">
        <v>0</v>
      </c>
      <c r="AH100" s="7">
        <v>0</v>
      </c>
      <c r="AI100" s="7">
        <v>0</v>
      </c>
      <c r="AJ100" s="7">
        <v>0</v>
      </c>
    </row>
    <row r="101" spans="1:36" ht="14.5" hidden="1" x14ac:dyDescent="0.35">
      <c r="A101" s="3" t="s">
        <v>300</v>
      </c>
      <c r="B101" s="3" t="s">
        <v>301</v>
      </c>
      <c r="C101" s="3" t="s">
        <v>302</v>
      </c>
      <c r="D101" s="4">
        <v>0</v>
      </c>
      <c r="E101" s="4">
        <v>0</v>
      </c>
      <c r="F101" s="4">
        <v>0</v>
      </c>
      <c r="G101" s="4">
        <v>0</v>
      </c>
      <c r="H101" s="4">
        <v>0</v>
      </c>
      <c r="I101" s="4">
        <v>3</v>
      </c>
      <c r="J101" s="4">
        <v>1</v>
      </c>
      <c r="K101" s="4">
        <v>3</v>
      </c>
      <c r="L101" s="4">
        <v>2</v>
      </c>
      <c r="M101" s="4">
        <v>3</v>
      </c>
      <c r="N101" s="4">
        <v>4</v>
      </c>
      <c r="O101" s="4">
        <v>2</v>
      </c>
      <c r="P101" s="4">
        <v>5</v>
      </c>
      <c r="Q101" s="4">
        <v>5</v>
      </c>
      <c r="R101" s="4">
        <v>2</v>
      </c>
      <c r="S101" s="4">
        <v>1</v>
      </c>
      <c r="T101" s="4">
        <v>4</v>
      </c>
      <c r="U101" s="4">
        <v>2</v>
      </c>
      <c r="V101" s="4">
        <v>2</v>
      </c>
      <c r="W101" s="4">
        <v>5</v>
      </c>
      <c r="X101" s="4">
        <v>2</v>
      </c>
      <c r="Y101" s="4">
        <v>12</v>
      </c>
      <c r="Z101" s="4">
        <v>2</v>
      </c>
      <c r="AA101" s="4">
        <v>0</v>
      </c>
      <c r="AB101" s="4">
        <v>1</v>
      </c>
      <c r="AC101" s="4">
        <v>0</v>
      </c>
      <c r="AD101" s="4">
        <v>2</v>
      </c>
      <c r="AE101" s="4">
        <v>1</v>
      </c>
      <c r="AF101" s="4">
        <v>14</v>
      </c>
      <c r="AG101" s="4">
        <v>6</v>
      </c>
      <c r="AH101" s="4">
        <v>0</v>
      </c>
      <c r="AI101" s="4">
        <v>0</v>
      </c>
      <c r="AJ101" s="4">
        <v>0</v>
      </c>
    </row>
    <row r="102" spans="1:36" ht="14.5" hidden="1" x14ac:dyDescent="0.35">
      <c r="A102" s="3" t="s">
        <v>303</v>
      </c>
      <c r="B102" s="3" t="s">
        <v>304</v>
      </c>
      <c r="C102" s="3" t="s">
        <v>305</v>
      </c>
      <c r="D102" s="4">
        <v>0</v>
      </c>
      <c r="E102" s="4">
        <v>0</v>
      </c>
      <c r="F102" s="4">
        <v>0</v>
      </c>
      <c r="G102" s="4">
        <v>0</v>
      </c>
      <c r="H102" s="4">
        <v>0</v>
      </c>
      <c r="I102" s="4">
        <v>0</v>
      </c>
      <c r="J102" s="4">
        <v>0</v>
      </c>
      <c r="K102" s="4">
        <v>0</v>
      </c>
      <c r="L102" s="4">
        <v>0</v>
      </c>
      <c r="M102" s="4">
        <v>0</v>
      </c>
      <c r="N102" s="4">
        <v>0</v>
      </c>
      <c r="O102" s="4">
        <v>0</v>
      </c>
      <c r="P102" s="4">
        <v>0</v>
      </c>
      <c r="Q102" s="4">
        <v>0</v>
      </c>
      <c r="R102" s="4">
        <v>0</v>
      </c>
      <c r="S102" s="4">
        <v>0</v>
      </c>
      <c r="T102" s="4">
        <v>0</v>
      </c>
      <c r="U102" s="4">
        <v>0</v>
      </c>
      <c r="V102" s="4">
        <v>0</v>
      </c>
      <c r="W102" s="4">
        <v>0</v>
      </c>
      <c r="X102" s="4">
        <v>30</v>
      </c>
      <c r="Y102" s="4">
        <v>58</v>
      </c>
      <c r="Z102" s="4">
        <v>43</v>
      </c>
      <c r="AA102" s="4">
        <v>91</v>
      </c>
      <c r="AB102" s="4">
        <v>57</v>
      </c>
      <c r="AC102" s="4">
        <v>71</v>
      </c>
      <c r="AD102" s="4">
        <v>48</v>
      </c>
      <c r="AE102" s="4">
        <v>56</v>
      </c>
      <c r="AF102" s="4">
        <v>34</v>
      </c>
      <c r="AG102" s="4">
        <v>0</v>
      </c>
      <c r="AH102" s="4">
        <v>0</v>
      </c>
      <c r="AI102" s="4">
        <v>0</v>
      </c>
      <c r="AJ102" s="4">
        <v>0</v>
      </c>
    </row>
    <row r="103" spans="1:36" ht="14.5" hidden="1" x14ac:dyDescent="0.35">
      <c r="A103" s="5" t="s">
        <v>306</v>
      </c>
      <c r="B103" s="5" t="s">
        <v>307</v>
      </c>
      <c r="C103" s="5" t="s">
        <v>308</v>
      </c>
      <c r="D103" s="7">
        <v>0</v>
      </c>
      <c r="E103" s="7">
        <v>0</v>
      </c>
      <c r="F103" s="7">
        <v>0</v>
      </c>
      <c r="G103" s="7">
        <v>0</v>
      </c>
      <c r="H103" s="7">
        <v>0</v>
      </c>
      <c r="I103" s="7">
        <v>0</v>
      </c>
      <c r="J103" s="7">
        <v>0</v>
      </c>
      <c r="K103" s="7">
        <v>0</v>
      </c>
      <c r="L103" s="7">
        <v>0</v>
      </c>
      <c r="M103" s="7">
        <v>0</v>
      </c>
      <c r="N103" s="7">
        <v>0</v>
      </c>
      <c r="O103" s="7">
        <v>0</v>
      </c>
      <c r="P103" s="7">
        <v>0</v>
      </c>
      <c r="Q103" s="7">
        <v>0</v>
      </c>
      <c r="R103" s="7">
        <v>0</v>
      </c>
      <c r="S103" s="7">
        <v>0</v>
      </c>
      <c r="T103" s="7">
        <v>0</v>
      </c>
      <c r="U103" s="7">
        <v>0</v>
      </c>
      <c r="V103" s="7">
        <v>0</v>
      </c>
      <c r="W103" s="7">
        <v>0</v>
      </c>
      <c r="X103" s="7">
        <v>0</v>
      </c>
      <c r="Y103" s="7">
        <v>0</v>
      </c>
      <c r="Z103" s="7">
        <v>0</v>
      </c>
      <c r="AA103" s="7">
        <v>0</v>
      </c>
      <c r="AB103" s="7">
        <v>0</v>
      </c>
      <c r="AC103" s="7">
        <v>0</v>
      </c>
      <c r="AD103" s="7">
        <v>0</v>
      </c>
      <c r="AE103" s="7">
        <v>0</v>
      </c>
      <c r="AF103" s="7">
        <v>0</v>
      </c>
      <c r="AG103" s="7">
        <v>0</v>
      </c>
      <c r="AH103" s="7">
        <v>0</v>
      </c>
      <c r="AI103" s="7">
        <v>0</v>
      </c>
      <c r="AJ103" s="7">
        <v>0</v>
      </c>
    </row>
    <row r="104" spans="1:36" ht="14.5" hidden="1" x14ac:dyDescent="0.35">
      <c r="A104" s="5" t="s">
        <v>309</v>
      </c>
      <c r="B104" s="5" t="s">
        <v>310</v>
      </c>
      <c r="C104" s="5" t="s">
        <v>311</v>
      </c>
      <c r="D104" s="7">
        <v>0</v>
      </c>
      <c r="E104" s="7">
        <v>0</v>
      </c>
      <c r="F104" s="7">
        <v>0</v>
      </c>
      <c r="G104" s="7">
        <v>0</v>
      </c>
      <c r="H104" s="7">
        <v>0</v>
      </c>
      <c r="I104" s="7">
        <v>0</v>
      </c>
      <c r="J104" s="7">
        <v>0</v>
      </c>
      <c r="K104" s="7">
        <v>0</v>
      </c>
      <c r="L104" s="7">
        <v>0</v>
      </c>
      <c r="M104" s="7">
        <v>0</v>
      </c>
      <c r="N104" s="7">
        <v>0</v>
      </c>
      <c r="O104" s="7">
        <v>0</v>
      </c>
      <c r="P104" s="7">
        <v>0</v>
      </c>
      <c r="Q104" s="7">
        <v>0</v>
      </c>
      <c r="R104" s="7">
        <v>0</v>
      </c>
      <c r="S104" s="7">
        <v>0</v>
      </c>
      <c r="T104" s="7">
        <v>0</v>
      </c>
      <c r="U104" s="7">
        <v>0</v>
      </c>
      <c r="V104" s="7">
        <v>0</v>
      </c>
      <c r="W104" s="7">
        <v>0</v>
      </c>
      <c r="X104" s="7">
        <v>0</v>
      </c>
      <c r="Y104" s="7">
        <v>0</v>
      </c>
      <c r="Z104" s="7">
        <v>0</v>
      </c>
      <c r="AA104" s="7">
        <v>0</v>
      </c>
      <c r="AB104" s="7">
        <v>0</v>
      </c>
      <c r="AC104" s="7">
        <v>0</v>
      </c>
      <c r="AD104" s="7">
        <v>0</v>
      </c>
      <c r="AE104" s="7">
        <v>0</v>
      </c>
      <c r="AF104" s="7">
        <v>0</v>
      </c>
      <c r="AG104" s="7">
        <v>0</v>
      </c>
      <c r="AH104" s="7">
        <v>0</v>
      </c>
      <c r="AI104" s="7">
        <v>0</v>
      </c>
      <c r="AJ104" s="7">
        <v>0</v>
      </c>
    </row>
    <row r="105" spans="1:36" ht="14.5" hidden="1" x14ac:dyDescent="0.35">
      <c r="A105" s="5" t="s">
        <v>312</v>
      </c>
      <c r="B105" s="5" t="s">
        <v>313</v>
      </c>
      <c r="C105" s="5" t="s">
        <v>314</v>
      </c>
      <c r="D105" s="7">
        <v>0</v>
      </c>
      <c r="E105" s="7">
        <v>0</v>
      </c>
      <c r="F105" s="7">
        <v>0</v>
      </c>
      <c r="G105" s="7">
        <v>0</v>
      </c>
      <c r="H105" s="7">
        <v>0</v>
      </c>
      <c r="I105" s="7">
        <v>0</v>
      </c>
      <c r="J105" s="7">
        <v>0</v>
      </c>
      <c r="K105" s="7">
        <v>0</v>
      </c>
      <c r="L105" s="7">
        <v>0</v>
      </c>
      <c r="M105" s="7">
        <v>0</v>
      </c>
      <c r="N105" s="7">
        <v>0</v>
      </c>
      <c r="O105" s="7">
        <v>0</v>
      </c>
      <c r="P105" s="7">
        <v>0</v>
      </c>
      <c r="Q105" s="7">
        <v>0</v>
      </c>
      <c r="R105" s="7">
        <v>0</v>
      </c>
      <c r="S105" s="7">
        <v>0</v>
      </c>
      <c r="T105" s="7">
        <v>0</v>
      </c>
      <c r="U105" s="7">
        <v>0</v>
      </c>
      <c r="V105" s="7">
        <v>0</v>
      </c>
      <c r="W105" s="7">
        <v>0</v>
      </c>
      <c r="X105" s="7">
        <v>0</v>
      </c>
      <c r="Y105" s="7">
        <v>0</v>
      </c>
      <c r="Z105" s="7">
        <v>0</v>
      </c>
      <c r="AA105" s="7">
        <v>0</v>
      </c>
      <c r="AB105" s="7">
        <v>0</v>
      </c>
      <c r="AC105" s="7">
        <v>0</v>
      </c>
      <c r="AD105" s="7">
        <v>0</v>
      </c>
      <c r="AE105" s="7">
        <v>0</v>
      </c>
      <c r="AF105" s="7">
        <v>0</v>
      </c>
      <c r="AG105" s="7">
        <v>0</v>
      </c>
      <c r="AH105" s="7">
        <v>0</v>
      </c>
      <c r="AI105" s="7">
        <v>0</v>
      </c>
      <c r="AJ105" s="7">
        <v>0</v>
      </c>
    </row>
    <row r="106" spans="1:36" ht="14.5" hidden="1" x14ac:dyDescent="0.35">
      <c r="A106" s="3" t="s">
        <v>315</v>
      </c>
      <c r="B106" s="3" t="s">
        <v>316</v>
      </c>
      <c r="C106" s="3" t="s">
        <v>317</v>
      </c>
      <c r="D106" s="4">
        <v>0</v>
      </c>
      <c r="E106" s="4">
        <v>0</v>
      </c>
      <c r="F106" s="4">
        <v>0</v>
      </c>
      <c r="G106" s="4">
        <v>0</v>
      </c>
      <c r="H106" s="4">
        <v>0</v>
      </c>
      <c r="I106" s="4">
        <v>0</v>
      </c>
      <c r="J106" s="4">
        <v>1</v>
      </c>
      <c r="K106" s="4">
        <v>2</v>
      </c>
      <c r="L106" s="4">
        <v>0</v>
      </c>
      <c r="M106" s="4">
        <v>2</v>
      </c>
      <c r="N106" s="4">
        <v>71</v>
      </c>
      <c r="O106" s="4">
        <v>78</v>
      </c>
      <c r="P106" s="4">
        <v>69</v>
      </c>
      <c r="Q106" s="4">
        <v>51</v>
      </c>
      <c r="R106" s="4">
        <v>1</v>
      </c>
      <c r="S106" s="4">
        <v>0</v>
      </c>
      <c r="T106" s="4">
        <v>58</v>
      </c>
      <c r="U106" s="4">
        <v>68</v>
      </c>
      <c r="V106" s="4">
        <v>88</v>
      </c>
      <c r="W106" s="4">
        <v>60</v>
      </c>
      <c r="X106" s="4">
        <v>163</v>
      </c>
      <c r="Y106" s="4">
        <v>165</v>
      </c>
      <c r="Z106" s="4">
        <v>277</v>
      </c>
      <c r="AA106" s="4">
        <v>218</v>
      </c>
      <c r="AB106" s="4">
        <v>276</v>
      </c>
      <c r="AC106" s="4">
        <v>252</v>
      </c>
      <c r="AD106" s="4">
        <v>232</v>
      </c>
      <c r="AE106" s="4">
        <v>294</v>
      </c>
      <c r="AF106" s="4">
        <v>265</v>
      </c>
      <c r="AG106" s="4">
        <v>264</v>
      </c>
      <c r="AH106" s="4">
        <v>168</v>
      </c>
      <c r="AI106" s="4">
        <v>276</v>
      </c>
      <c r="AJ106" s="4">
        <v>129</v>
      </c>
    </row>
    <row r="107" spans="1:36" ht="14.5" hidden="1" x14ac:dyDescent="0.35">
      <c r="A107" s="5" t="s">
        <v>318</v>
      </c>
      <c r="B107" s="5" t="s">
        <v>319</v>
      </c>
      <c r="C107" s="5" t="s">
        <v>320</v>
      </c>
      <c r="D107" s="7">
        <v>0</v>
      </c>
      <c r="E107" s="7">
        <v>0</v>
      </c>
      <c r="F107" s="7">
        <v>0</v>
      </c>
      <c r="G107" s="7">
        <v>0</v>
      </c>
      <c r="H107" s="7">
        <v>0</v>
      </c>
      <c r="I107" s="7">
        <v>0</v>
      </c>
      <c r="J107" s="7">
        <v>0</v>
      </c>
      <c r="K107" s="7">
        <v>0</v>
      </c>
      <c r="L107" s="7">
        <v>0</v>
      </c>
      <c r="M107" s="7">
        <v>0</v>
      </c>
      <c r="N107" s="7">
        <v>0</v>
      </c>
      <c r="O107" s="7">
        <v>0</v>
      </c>
      <c r="P107" s="7">
        <v>0</v>
      </c>
      <c r="Q107" s="7">
        <v>0</v>
      </c>
      <c r="R107" s="7">
        <v>0</v>
      </c>
      <c r="S107" s="7">
        <v>0</v>
      </c>
      <c r="T107" s="7">
        <v>0</v>
      </c>
      <c r="U107" s="7">
        <v>0</v>
      </c>
      <c r="V107" s="7">
        <v>0</v>
      </c>
      <c r="W107" s="7">
        <v>0</v>
      </c>
      <c r="X107" s="7">
        <v>0</v>
      </c>
      <c r="Y107" s="7">
        <v>0</v>
      </c>
      <c r="Z107" s="7">
        <v>0</v>
      </c>
      <c r="AA107" s="7">
        <v>0</v>
      </c>
      <c r="AB107" s="7">
        <v>0</v>
      </c>
      <c r="AC107" s="7">
        <v>0</v>
      </c>
      <c r="AD107" s="7">
        <v>0</v>
      </c>
      <c r="AE107" s="7">
        <v>0</v>
      </c>
      <c r="AF107" s="7">
        <v>0</v>
      </c>
      <c r="AG107" s="7">
        <v>0</v>
      </c>
      <c r="AH107" s="7">
        <v>0</v>
      </c>
      <c r="AI107" s="7">
        <v>0</v>
      </c>
      <c r="AJ107" s="7">
        <v>0</v>
      </c>
    </row>
    <row r="108" spans="1:36" ht="14.5" hidden="1" x14ac:dyDescent="0.35">
      <c r="A108" s="3" t="s">
        <v>321</v>
      </c>
      <c r="B108" s="3" t="s">
        <v>322</v>
      </c>
      <c r="C108" s="3" t="s">
        <v>323</v>
      </c>
      <c r="D108" s="4">
        <v>0</v>
      </c>
      <c r="E108" s="4">
        <v>2</v>
      </c>
      <c r="F108" s="4">
        <v>1</v>
      </c>
      <c r="G108" s="4">
        <v>17</v>
      </c>
      <c r="H108" s="4">
        <v>11</v>
      </c>
      <c r="I108" s="4">
        <v>10</v>
      </c>
      <c r="J108" s="4">
        <v>19</v>
      </c>
      <c r="K108" s="4">
        <v>16</v>
      </c>
      <c r="L108" s="4">
        <v>12</v>
      </c>
      <c r="M108" s="4">
        <v>15</v>
      </c>
      <c r="N108" s="4">
        <v>9</v>
      </c>
      <c r="O108" s="4">
        <v>8</v>
      </c>
      <c r="P108" s="4">
        <v>13</v>
      </c>
      <c r="Q108" s="4">
        <v>11</v>
      </c>
      <c r="R108" s="4">
        <v>7</v>
      </c>
      <c r="S108" s="4">
        <v>19</v>
      </c>
      <c r="T108" s="4">
        <v>21</v>
      </c>
      <c r="U108" s="4">
        <v>18</v>
      </c>
      <c r="V108" s="4">
        <v>15</v>
      </c>
      <c r="W108" s="4">
        <v>7</v>
      </c>
      <c r="X108" s="4">
        <v>21</v>
      </c>
      <c r="Y108" s="4">
        <v>13</v>
      </c>
      <c r="Z108" s="4">
        <v>18</v>
      </c>
      <c r="AA108" s="4">
        <v>14</v>
      </c>
      <c r="AB108" s="4">
        <v>6</v>
      </c>
      <c r="AC108" s="4">
        <v>16</v>
      </c>
      <c r="AD108" s="4">
        <v>8</v>
      </c>
      <c r="AE108" s="4">
        <v>6</v>
      </c>
      <c r="AF108" s="4">
        <v>10</v>
      </c>
      <c r="AG108" s="4">
        <v>8</v>
      </c>
      <c r="AH108" s="4">
        <v>9</v>
      </c>
      <c r="AI108" s="4">
        <v>18</v>
      </c>
      <c r="AJ108" s="4">
        <v>0</v>
      </c>
    </row>
    <row r="109" spans="1:36" ht="14.5" hidden="1" x14ac:dyDescent="0.35">
      <c r="A109" s="3" t="s">
        <v>324</v>
      </c>
      <c r="B109" s="3" t="s">
        <v>325</v>
      </c>
      <c r="C109" s="3" t="s">
        <v>326</v>
      </c>
      <c r="D109" s="4">
        <v>0</v>
      </c>
      <c r="E109" s="4">
        <v>0</v>
      </c>
      <c r="F109" s="4">
        <v>0</v>
      </c>
      <c r="G109" s="4">
        <v>0</v>
      </c>
      <c r="H109" s="4">
        <v>0</v>
      </c>
      <c r="I109" s="4">
        <v>0</v>
      </c>
      <c r="J109" s="4">
        <v>0</v>
      </c>
      <c r="K109" s="4">
        <v>0</v>
      </c>
      <c r="L109" s="4">
        <v>0</v>
      </c>
      <c r="M109" s="4">
        <v>0</v>
      </c>
      <c r="N109" s="4">
        <v>0</v>
      </c>
      <c r="O109" s="4">
        <v>0</v>
      </c>
      <c r="P109" s="4">
        <v>1</v>
      </c>
      <c r="Q109" s="4">
        <v>0</v>
      </c>
      <c r="R109" s="4">
        <v>0</v>
      </c>
      <c r="S109" s="4">
        <v>1</v>
      </c>
      <c r="T109" s="4">
        <v>0</v>
      </c>
      <c r="U109" s="4">
        <v>0</v>
      </c>
      <c r="V109" s="4">
        <v>0</v>
      </c>
      <c r="W109" s="4">
        <v>0</v>
      </c>
      <c r="X109" s="4">
        <v>2</v>
      </c>
      <c r="Y109" s="4">
        <v>1</v>
      </c>
      <c r="Z109" s="4">
        <v>4</v>
      </c>
      <c r="AA109" s="4">
        <v>3</v>
      </c>
      <c r="AB109" s="4">
        <v>1</v>
      </c>
      <c r="AC109" s="4">
        <v>2</v>
      </c>
      <c r="AD109" s="4">
        <v>3</v>
      </c>
      <c r="AE109" s="4">
        <v>0</v>
      </c>
      <c r="AF109" s="4">
        <v>0</v>
      </c>
      <c r="AG109" s="4">
        <v>0</v>
      </c>
      <c r="AH109" s="4">
        <v>2</v>
      </c>
      <c r="AI109" s="4">
        <v>0</v>
      </c>
      <c r="AJ109" s="4">
        <v>1</v>
      </c>
    </row>
    <row r="110" spans="1:36" ht="14.5" hidden="1" x14ac:dyDescent="0.35">
      <c r="A110" s="5" t="s">
        <v>327</v>
      </c>
      <c r="B110" s="5" t="s">
        <v>328</v>
      </c>
      <c r="C110" s="5" t="s">
        <v>329</v>
      </c>
      <c r="D110" s="7">
        <v>0</v>
      </c>
      <c r="E110" s="7">
        <v>0</v>
      </c>
      <c r="F110" s="7">
        <v>0</v>
      </c>
      <c r="G110" s="7">
        <v>0</v>
      </c>
      <c r="H110" s="7">
        <v>0</v>
      </c>
      <c r="I110" s="7">
        <v>0</v>
      </c>
      <c r="J110" s="7">
        <v>0</v>
      </c>
      <c r="K110" s="7">
        <v>0</v>
      </c>
      <c r="L110" s="7">
        <v>0</v>
      </c>
      <c r="M110" s="7">
        <v>0</v>
      </c>
      <c r="N110" s="7">
        <v>0</v>
      </c>
      <c r="O110" s="7">
        <v>0</v>
      </c>
      <c r="P110" s="7">
        <v>0</v>
      </c>
      <c r="Q110" s="7">
        <v>0</v>
      </c>
      <c r="R110" s="7">
        <v>0</v>
      </c>
      <c r="S110" s="7">
        <v>0</v>
      </c>
      <c r="T110" s="7">
        <v>0</v>
      </c>
      <c r="U110" s="7">
        <v>0</v>
      </c>
      <c r="V110" s="7">
        <v>0</v>
      </c>
      <c r="W110" s="7">
        <v>0</v>
      </c>
      <c r="X110" s="7">
        <v>0</v>
      </c>
      <c r="Y110" s="7">
        <v>0</v>
      </c>
      <c r="Z110" s="7">
        <v>0</v>
      </c>
      <c r="AA110" s="7">
        <v>0</v>
      </c>
      <c r="AB110" s="7">
        <v>0</v>
      </c>
      <c r="AC110" s="7">
        <v>0</v>
      </c>
      <c r="AD110" s="7">
        <v>0</v>
      </c>
      <c r="AE110" s="7">
        <v>0</v>
      </c>
      <c r="AF110" s="7">
        <v>0</v>
      </c>
      <c r="AG110" s="7">
        <v>0</v>
      </c>
      <c r="AH110" s="7">
        <v>0</v>
      </c>
      <c r="AI110" s="7">
        <v>0</v>
      </c>
      <c r="AJ110" s="7">
        <v>0</v>
      </c>
    </row>
    <row r="111" spans="1:36" ht="14.5" hidden="1" x14ac:dyDescent="0.35">
      <c r="A111" s="3" t="s">
        <v>330</v>
      </c>
      <c r="B111" s="3" t="s">
        <v>331</v>
      </c>
      <c r="C111" s="3" t="s">
        <v>332</v>
      </c>
      <c r="D111" s="4">
        <v>0</v>
      </c>
      <c r="E111" s="4">
        <v>0</v>
      </c>
      <c r="F111" s="4">
        <v>0</v>
      </c>
      <c r="G111" s="4">
        <v>0</v>
      </c>
      <c r="H111" s="4">
        <v>0</v>
      </c>
      <c r="I111" s="4">
        <v>0</v>
      </c>
      <c r="J111" s="4">
        <v>0</v>
      </c>
      <c r="K111" s="4">
        <v>0</v>
      </c>
      <c r="L111" s="4">
        <v>0</v>
      </c>
      <c r="M111" s="4">
        <v>0</v>
      </c>
      <c r="N111" s="4">
        <v>0</v>
      </c>
      <c r="O111" s="4">
        <v>0</v>
      </c>
      <c r="P111" s="4">
        <v>0</v>
      </c>
      <c r="Q111" s="4">
        <v>0</v>
      </c>
      <c r="R111" s="4">
        <v>0</v>
      </c>
      <c r="S111" s="4">
        <v>0</v>
      </c>
      <c r="T111" s="4">
        <v>0</v>
      </c>
      <c r="U111" s="4">
        <v>0</v>
      </c>
      <c r="V111" s="4">
        <v>0</v>
      </c>
      <c r="W111" s="4">
        <v>0</v>
      </c>
      <c r="X111" s="4">
        <v>0</v>
      </c>
      <c r="Y111" s="4">
        <v>0</v>
      </c>
      <c r="Z111" s="4">
        <v>0</v>
      </c>
      <c r="AA111" s="4">
        <v>0</v>
      </c>
      <c r="AB111" s="4">
        <v>0</v>
      </c>
      <c r="AC111" s="4">
        <v>0</v>
      </c>
      <c r="AD111" s="4">
        <v>0</v>
      </c>
      <c r="AE111" s="4">
        <v>0</v>
      </c>
      <c r="AF111" s="4">
        <v>0</v>
      </c>
      <c r="AG111" s="4">
        <v>0</v>
      </c>
      <c r="AH111" s="4">
        <v>2</v>
      </c>
      <c r="AI111" s="4">
        <v>0</v>
      </c>
      <c r="AJ111" s="4">
        <v>0</v>
      </c>
    </row>
    <row r="112" spans="1:36" ht="14.5" hidden="1" x14ac:dyDescent="0.35">
      <c r="A112" s="3" t="s">
        <v>333</v>
      </c>
      <c r="B112" s="3" t="s">
        <v>334</v>
      </c>
      <c r="C112" s="3" t="s">
        <v>335</v>
      </c>
      <c r="D112" s="4">
        <v>0</v>
      </c>
      <c r="E112" s="4">
        <v>0</v>
      </c>
      <c r="F112" s="4">
        <v>0</v>
      </c>
      <c r="G112" s="4">
        <v>0</v>
      </c>
      <c r="H112" s="4">
        <v>0</v>
      </c>
      <c r="I112" s="4">
        <v>0</v>
      </c>
      <c r="J112" s="4">
        <v>0</v>
      </c>
      <c r="K112" s="4">
        <v>0</v>
      </c>
      <c r="L112" s="4">
        <v>0</v>
      </c>
      <c r="M112" s="4">
        <v>0</v>
      </c>
      <c r="N112" s="4">
        <v>10</v>
      </c>
      <c r="O112" s="4">
        <v>6</v>
      </c>
      <c r="P112" s="4">
        <v>15</v>
      </c>
      <c r="Q112" s="4">
        <v>11</v>
      </c>
      <c r="R112" s="4">
        <v>11</v>
      </c>
      <c r="S112" s="4">
        <v>6</v>
      </c>
      <c r="T112" s="4">
        <v>0</v>
      </c>
      <c r="U112" s="4">
        <v>0</v>
      </c>
      <c r="V112" s="4">
        <v>0</v>
      </c>
      <c r="W112" s="4">
        <v>0</v>
      </c>
      <c r="X112" s="4">
        <v>0</v>
      </c>
      <c r="Y112" s="4">
        <v>0</v>
      </c>
      <c r="Z112" s="4">
        <v>0</v>
      </c>
      <c r="AA112" s="4">
        <v>0</v>
      </c>
      <c r="AB112" s="4">
        <v>0</v>
      </c>
      <c r="AC112" s="4">
        <v>0</v>
      </c>
      <c r="AD112" s="4">
        <v>0</v>
      </c>
      <c r="AE112" s="4">
        <v>0</v>
      </c>
      <c r="AF112" s="4">
        <v>0</v>
      </c>
      <c r="AG112" s="4">
        <v>0</v>
      </c>
      <c r="AH112" s="4">
        <v>0</v>
      </c>
      <c r="AI112" s="4">
        <v>0</v>
      </c>
      <c r="AJ112" s="4">
        <v>0</v>
      </c>
    </row>
    <row r="113" spans="1:36" ht="14.5" hidden="1" x14ac:dyDescent="0.35">
      <c r="A113" s="3" t="s">
        <v>336</v>
      </c>
      <c r="B113" s="3" t="s">
        <v>337</v>
      </c>
      <c r="C113" s="3" t="s">
        <v>338</v>
      </c>
      <c r="D113" s="4">
        <v>0</v>
      </c>
      <c r="E113" s="4">
        <v>0</v>
      </c>
      <c r="F113" s="4">
        <v>0</v>
      </c>
      <c r="G113" s="4">
        <v>0</v>
      </c>
      <c r="H113" s="4">
        <v>0</v>
      </c>
      <c r="I113" s="4">
        <v>0</v>
      </c>
      <c r="J113" s="4">
        <v>0</v>
      </c>
      <c r="K113" s="4">
        <v>0</v>
      </c>
      <c r="L113" s="4">
        <v>0</v>
      </c>
      <c r="M113" s="4">
        <v>0</v>
      </c>
      <c r="N113" s="4">
        <v>0</v>
      </c>
      <c r="O113" s="4">
        <v>1</v>
      </c>
      <c r="P113" s="4">
        <v>0</v>
      </c>
      <c r="Q113" s="4">
        <v>0</v>
      </c>
      <c r="R113" s="4">
        <v>0</v>
      </c>
      <c r="S113" s="4">
        <v>0</v>
      </c>
      <c r="T113" s="4">
        <v>0</v>
      </c>
      <c r="U113" s="4">
        <v>0</v>
      </c>
      <c r="V113" s="4">
        <v>0</v>
      </c>
      <c r="W113" s="4">
        <v>0</v>
      </c>
      <c r="X113" s="4">
        <v>226</v>
      </c>
      <c r="Y113" s="4">
        <v>603</v>
      </c>
      <c r="Z113" s="4">
        <v>759</v>
      </c>
      <c r="AA113" s="4">
        <v>686</v>
      </c>
      <c r="AB113" s="4">
        <v>624</v>
      </c>
      <c r="AC113" s="4">
        <v>597</v>
      </c>
      <c r="AD113" s="4">
        <v>662</v>
      </c>
      <c r="AE113" s="4">
        <v>622</v>
      </c>
      <c r="AF113" s="4">
        <v>299</v>
      </c>
      <c r="AG113" s="4">
        <v>540</v>
      </c>
      <c r="AH113" s="4">
        <v>622</v>
      </c>
      <c r="AI113" s="4">
        <v>769</v>
      </c>
      <c r="AJ113" s="4">
        <v>51</v>
      </c>
    </row>
    <row r="114" spans="1:36" ht="14.5" hidden="1" x14ac:dyDescent="0.35">
      <c r="A114" s="3" t="s">
        <v>339</v>
      </c>
      <c r="B114" s="3" t="s">
        <v>340</v>
      </c>
      <c r="C114" s="3" t="s">
        <v>341</v>
      </c>
      <c r="D114" s="4">
        <v>0</v>
      </c>
      <c r="E114" s="4">
        <v>0</v>
      </c>
      <c r="F114" s="4">
        <v>0</v>
      </c>
      <c r="G114" s="4">
        <v>0</v>
      </c>
      <c r="H114" s="4">
        <v>0</v>
      </c>
      <c r="I114" s="4">
        <v>0</v>
      </c>
      <c r="J114" s="4">
        <v>0</v>
      </c>
      <c r="K114" s="4">
        <v>0</v>
      </c>
      <c r="L114" s="4">
        <v>0</v>
      </c>
      <c r="M114" s="4">
        <v>0</v>
      </c>
      <c r="N114" s="4">
        <v>0</v>
      </c>
      <c r="O114" s="4">
        <v>0</v>
      </c>
      <c r="P114" s="4">
        <v>0</v>
      </c>
      <c r="Q114" s="4">
        <v>1</v>
      </c>
      <c r="R114" s="4">
        <v>1</v>
      </c>
      <c r="S114" s="4">
        <v>17</v>
      </c>
      <c r="T114" s="4">
        <v>0</v>
      </c>
      <c r="U114" s="4">
        <v>28</v>
      </c>
      <c r="V114" s="4">
        <v>19</v>
      </c>
      <c r="W114" s="4">
        <v>18</v>
      </c>
      <c r="X114" s="4">
        <v>29</v>
      </c>
      <c r="Y114" s="4">
        <v>27</v>
      </c>
      <c r="Z114" s="4">
        <v>22</v>
      </c>
      <c r="AA114" s="4">
        <v>21</v>
      </c>
      <c r="AB114" s="4">
        <v>26</v>
      </c>
      <c r="AC114" s="4">
        <v>25</v>
      </c>
      <c r="AD114" s="4">
        <v>29</v>
      </c>
      <c r="AE114" s="4">
        <v>23</v>
      </c>
      <c r="AF114" s="4">
        <v>18</v>
      </c>
      <c r="AG114" s="4">
        <v>13</v>
      </c>
      <c r="AH114" s="4">
        <v>10</v>
      </c>
      <c r="AI114" s="4">
        <v>8</v>
      </c>
      <c r="AJ114" s="4">
        <v>1</v>
      </c>
    </row>
    <row r="115" spans="1:36" ht="14.5" hidden="1" x14ac:dyDescent="0.35">
      <c r="A115" s="5" t="s">
        <v>342</v>
      </c>
      <c r="B115" s="5" t="s">
        <v>343</v>
      </c>
      <c r="C115" s="5" t="s">
        <v>344</v>
      </c>
      <c r="D115" s="7">
        <v>0</v>
      </c>
      <c r="E115" s="7">
        <v>0</v>
      </c>
      <c r="F115" s="7">
        <v>0</v>
      </c>
      <c r="G115" s="7">
        <v>0</v>
      </c>
      <c r="H115" s="7">
        <v>0</v>
      </c>
      <c r="I115" s="7">
        <v>0</v>
      </c>
      <c r="J115" s="7">
        <v>0</v>
      </c>
      <c r="K115" s="7">
        <v>0</v>
      </c>
      <c r="L115" s="7">
        <v>0</v>
      </c>
      <c r="M115" s="7">
        <v>0</v>
      </c>
      <c r="N115" s="7">
        <v>0</v>
      </c>
      <c r="O115" s="7">
        <v>0</v>
      </c>
      <c r="P115" s="7">
        <v>0</v>
      </c>
      <c r="Q115" s="7">
        <v>0</v>
      </c>
      <c r="R115" s="7">
        <v>0</v>
      </c>
      <c r="S115" s="7">
        <v>0</v>
      </c>
      <c r="T115" s="7">
        <v>0</v>
      </c>
      <c r="U115" s="7">
        <v>0</v>
      </c>
      <c r="V115" s="7">
        <v>0</v>
      </c>
      <c r="W115" s="7">
        <v>0</v>
      </c>
      <c r="X115" s="7">
        <v>0</v>
      </c>
      <c r="Y115" s="7">
        <v>0</v>
      </c>
      <c r="Z115" s="7">
        <v>0</v>
      </c>
      <c r="AA115" s="7">
        <v>0</v>
      </c>
      <c r="AB115" s="7">
        <v>0</v>
      </c>
      <c r="AC115" s="7">
        <v>0</v>
      </c>
      <c r="AD115" s="7">
        <v>0</v>
      </c>
      <c r="AE115" s="7">
        <v>0</v>
      </c>
      <c r="AF115" s="7">
        <v>0</v>
      </c>
      <c r="AG115" s="7">
        <v>0</v>
      </c>
      <c r="AH115" s="7">
        <v>0</v>
      </c>
      <c r="AI115" s="7">
        <v>0</v>
      </c>
      <c r="AJ115" s="7">
        <v>0</v>
      </c>
    </row>
    <row r="116" spans="1:36" ht="14.5" hidden="1" x14ac:dyDescent="0.35">
      <c r="A116" s="5" t="s">
        <v>345</v>
      </c>
      <c r="B116" s="5" t="s">
        <v>346</v>
      </c>
      <c r="C116" s="5" t="s">
        <v>347</v>
      </c>
      <c r="D116" s="7">
        <v>0</v>
      </c>
      <c r="E116" s="7">
        <v>0</v>
      </c>
      <c r="F116" s="7">
        <v>0</v>
      </c>
      <c r="G116" s="7">
        <v>0</v>
      </c>
      <c r="H116" s="7">
        <v>0</v>
      </c>
      <c r="I116" s="7">
        <v>0</v>
      </c>
      <c r="J116" s="7">
        <v>0</v>
      </c>
      <c r="K116" s="7">
        <v>0</v>
      </c>
      <c r="L116" s="7">
        <v>0</v>
      </c>
      <c r="M116" s="7">
        <v>0</v>
      </c>
      <c r="N116" s="7">
        <v>0</v>
      </c>
      <c r="O116" s="7">
        <v>0</v>
      </c>
      <c r="P116" s="7">
        <v>0</v>
      </c>
      <c r="Q116" s="7">
        <v>0</v>
      </c>
      <c r="R116" s="7">
        <v>0</v>
      </c>
      <c r="S116" s="7">
        <v>0</v>
      </c>
      <c r="T116" s="7">
        <v>0</v>
      </c>
      <c r="U116" s="7">
        <v>0</v>
      </c>
      <c r="V116" s="7">
        <v>0</v>
      </c>
      <c r="W116" s="7">
        <v>0</v>
      </c>
      <c r="X116" s="7">
        <v>0</v>
      </c>
      <c r="Y116" s="7">
        <v>0</v>
      </c>
      <c r="Z116" s="7">
        <v>0</v>
      </c>
      <c r="AA116" s="7">
        <v>0</v>
      </c>
      <c r="AB116" s="7">
        <v>0</v>
      </c>
      <c r="AC116" s="7">
        <v>0</v>
      </c>
      <c r="AD116" s="7">
        <v>0</v>
      </c>
      <c r="AE116" s="7">
        <v>0</v>
      </c>
      <c r="AF116" s="7">
        <v>0</v>
      </c>
      <c r="AG116" s="7">
        <v>0</v>
      </c>
      <c r="AH116" s="7">
        <v>0</v>
      </c>
      <c r="AI116" s="7">
        <v>0</v>
      </c>
      <c r="AJ116" s="7">
        <v>0</v>
      </c>
    </row>
    <row r="117" spans="1:36" ht="14.5" hidden="1" x14ac:dyDescent="0.35">
      <c r="A117" s="5" t="s">
        <v>348</v>
      </c>
      <c r="B117" s="5" t="s">
        <v>349</v>
      </c>
      <c r="C117" s="5" t="s">
        <v>350</v>
      </c>
      <c r="D117" s="7">
        <v>0</v>
      </c>
      <c r="E117" s="7">
        <v>0</v>
      </c>
      <c r="F117" s="7">
        <v>0</v>
      </c>
      <c r="G117" s="7">
        <v>0</v>
      </c>
      <c r="H117" s="7">
        <v>0</v>
      </c>
      <c r="I117" s="7">
        <v>0</v>
      </c>
      <c r="J117" s="7">
        <v>0</v>
      </c>
      <c r="K117" s="7">
        <v>0</v>
      </c>
      <c r="L117" s="7">
        <v>0</v>
      </c>
      <c r="M117" s="7">
        <v>0</v>
      </c>
      <c r="N117" s="7">
        <v>0</v>
      </c>
      <c r="O117" s="7">
        <v>0</v>
      </c>
      <c r="P117" s="7">
        <v>0</v>
      </c>
      <c r="Q117" s="7">
        <v>0</v>
      </c>
      <c r="R117" s="7">
        <v>0</v>
      </c>
      <c r="S117" s="7">
        <v>0</v>
      </c>
      <c r="T117" s="7">
        <v>0</v>
      </c>
      <c r="U117" s="7">
        <v>0</v>
      </c>
      <c r="V117" s="7">
        <v>0</v>
      </c>
      <c r="W117" s="7">
        <v>0</v>
      </c>
      <c r="X117" s="7">
        <v>0</v>
      </c>
      <c r="Y117" s="7">
        <v>0</v>
      </c>
      <c r="Z117" s="7">
        <v>0</v>
      </c>
      <c r="AA117" s="7">
        <v>0</v>
      </c>
      <c r="AB117" s="7">
        <v>0</v>
      </c>
      <c r="AC117" s="7">
        <v>0</v>
      </c>
      <c r="AD117" s="7">
        <v>0</v>
      </c>
      <c r="AE117" s="7">
        <v>0</v>
      </c>
      <c r="AF117" s="7">
        <v>0</v>
      </c>
      <c r="AG117" s="7">
        <v>0</v>
      </c>
      <c r="AH117" s="7">
        <v>0</v>
      </c>
      <c r="AI117" s="7">
        <v>0</v>
      </c>
      <c r="AJ117" s="7">
        <v>0</v>
      </c>
    </row>
    <row r="118" spans="1:36" ht="14.5" hidden="1" x14ac:dyDescent="0.35">
      <c r="A118" s="5" t="s">
        <v>351</v>
      </c>
      <c r="B118" s="5" t="s">
        <v>352</v>
      </c>
      <c r="C118" s="5" t="s">
        <v>353</v>
      </c>
      <c r="D118" s="7">
        <v>0</v>
      </c>
      <c r="E118" s="7">
        <v>0</v>
      </c>
      <c r="F118" s="7">
        <v>0</v>
      </c>
      <c r="G118" s="7">
        <v>0</v>
      </c>
      <c r="H118" s="7">
        <v>0</v>
      </c>
      <c r="I118" s="7">
        <v>0</v>
      </c>
      <c r="J118" s="7">
        <v>0</v>
      </c>
      <c r="K118" s="7">
        <v>0</v>
      </c>
      <c r="L118" s="7">
        <v>0</v>
      </c>
      <c r="M118" s="7">
        <v>0</v>
      </c>
      <c r="N118" s="7">
        <v>0</v>
      </c>
      <c r="O118" s="7">
        <v>0</v>
      </c>
      <c r="P118" s="7">
        <v>0</v>
      </c>
      <c r="Q118" s="7">
        <v>0</v>
      </c>
      <c r="R118" s="7">
        <v>0</v>
      </c>
      <c r="S118" s="7">
        <v>0</v>
      </c>
      <c r="T118" s="7">
        <v>0</v>
      </c>
      <c r="U118" s="7">
        <v>0</v>
      </c>
      <c r="V118" s="7">
        <v>0</v>
      </c>
      <c r="W118" s="7">
        <v>0</v>
      </c>
      <c r="X118" s="7">
        <v>0</v>
      </c>
      <c r="Y118" s="7">
        <v>0</v>
      </c>
      <c r="Z118" s="7">
        <v>0</v>
      </c>
      <c r="AA118" s="7">
        <v>0</v>
      </c>
      <c r="AB118" s="7">
        <v>0</v>
      </c>
      <c r="AC118" s="7">
        <v>0</v>
      </c>
      <c r="AD118" s="7">
        <v>0</v>
      </c>
      <c r="AE118" s="7">
        <v>0</v>
      </c>
      <c r="AF118" s="7">
        <v>0</v>
      </c>
      <c r="AG118" s="7">
        <v>0</v>
      </c>
      <c r="AH118" s="7">
        <v>0</v>
      </c>
      <c r="AI118" s="7">
        <v>0</v>
      </c>
      <c r="AJ118" s="7">
        <v>0</v>
      </c>
    </row>
    <row r="119" spans="1:36" ht="14.5" hidden="1" x14ac:dyDescent="0.35">
      <c r="A119" s="5" t="s">
        <v>354</v>
      </c>
      <c r="B119" s="5" t="s">
        <v>355</v>
      </c>
      <c r="C119" s="5" t="s">
        <v>356</v>
      </c>
      <c r="D119" s="7">
        <v>0</v>
      </c>
      <c r="E119" s="7">
        <v>0</v>
      </c>
      <c r="F119" s="7">
        <v>0</v>
      </c>
      <c r="G119" s="7">
        <v>0</v>
      </c>
      <c r="H119" s="7">
        <v>0</v>
      </c>
      <c r="I119" s="7">
        <v>0</v>
      </c>
      <c r="J119" s="7">
        <v>0</v>
      </c>
      <c r="K119" s="7">
        <v>0</v>
      </c>
      <c r="L119" s="7">
        <v>0</v>
      </c>
      <c r="M119" s="7">
        <v>0</v>
      </c>
      <c r="N119" s="7">
        <v>0</v>
      </c>
      <c r="O119" s="7">
        <v>0</v>
      </c>
      <c r="P119" s="7">
        <v>0</v>
      </c>
      <c r="Q119" s="7">
        <v>0</v>
      </c>
      <c r="R119" s="7">
        <v>0</v>
      </c>
      <c r="S119" s="7">
        <v>0</v>
      </c>
      <c r="T119" s="7">
        <v>0</v>
      </c>
      <c r="U119" s="7">
        <v>0</v>
      </c>
      <c r="V119" s="7">
        <v>0</v>
      </c>
      <c r="W119" s="7">
        <v>0</v>
      </c>
      <c r="X119" s="7">
        <v>0</v>
      </c>
      <c r="Y119" s="7">
        <v>0</v>
      </c>
      <c r="Z119" s="7">
        <v>0</v>
      </c>
      <c r="AA119" s="7">
        <v>0</v>
      </c>
      <c r="AB119" s="7">
        <v>0</v>
      </c>
      <c r="AC119" s="7">
        <v>0</v>
      </c>
      <c r="AD119" s="7">
        <v>0</v>
      </c>
      <c r="AE119" s="7">
        <v>0</v>
      </c>
      <c r="AF119" s="7">
        <v>0</v>
      </c>
      <c r="AG119" s="7">
        <v>0</v>
      </c>
      <c r="AH119" s="7">
        <v>0</v>
      </c>
      <c r="AI119" s="7">
        <v>0</v>
      </c>
      <c r="AJ119" s="7">
        <v>0</v>
      </c>
    </row>
    <row r="120" spans="1:36" ht="14.5" hidden="1" x14ac:dyDescent="0.35">
      <c r="A120" s="5" t="s">
        <v>357</v>
      </c>
      <c r="B120" s="5" t="s">
        <v>358</v>
      </c>
      <c r="C120" s="5" t="s">
        <v>359</v>
      </c>
      <c r="D120" s="7">
        <v>0</v>
      </c>
      <c r="E120" s="7">
        <v>0</v>
      </c>
      <c r="F120" s="7">
        <v>0</v>
      </c>
      <c r="G120" s="7">
        <v>0</v>
      </c>
      <c r="H120" s="7">
        <v>0</v>
      </c>
      <c r="I120" s="7">
        <v>0</v>
      </c>
      <c r="J120" s="7">
        <v>0</v>
      </c>
      <c r="K120" s="7">
        <v>0</v>
      </c>
      <c r="L120" s="7">
        <v>0</v>
      </c>
      <c r="M120" s="7">
        <v>0</v>
      </c>
      <c r="N120" s="7">
        <v>0</v>
      </c>
      <c r="O120" s="7">
        <v>0</v>
      </c>
      <c r="P120" s="7">
        <v>0</v>
      </c>
      <c r="Q120" s="7">
        <v>0</v>
      </c>
      <c r="R120" s="7">
        <v>0</v>
      </c>
      <c r="S120" s="7">
        <v>0</v>
      </c>
      <c r="T120" s="7">
        <v>0</v>
      </c>
      <c r="U120" s="7">
        <v>0</v>
      </c>
      <c r="V120" s="7">
        <v>0</v>
      </c>
      <c r="W120" s="7">
        <v>0</v>
      </c>
      <c r="X120" s="7">
        <v>0</v>
      </c>
      <c r="Y120" s="7">
        <v>0</v>
      </c>
      <c r="Z120" s="7">
        <v>0</v>
      </c>
      <c r="AA120" s="7">
        <v>0</v>
      </c>
      <c r="AB120" s="7">
        <v>0</v>
      </c>
      <c r="AC120" s="7">
        <v>0</v>
      </c>
      <c r="AD120" s="7">
        <v>0</v>
      </c>
      <c r="AE120" s="7">
        <v>0</v>
      </c>
      <c r="AF120" s="7">
        <v>0</v>
      </c>
      <c r="AG120" s="7">
        <v>0</v>
      </c>
      <c r="AH120" s="7">
        <v>0</v>
      </c>
      <c r="AI120" s="7">
        <v>0</v>
      </c>
      <c r="AJ120" s="7">
        <v>0</v>
      </c>
    </row>
    <row r="121" spans="1:36" ht="14.5" hidden="1" x14ac:dyDescent="0.35">
      <c r="A121" s="5" t="s">
        <v>360</v>
      </c>
      <c r="B121" s="5" t="s">
        <v>361</v>
      </c>
      <c r="C121" s="5" t="s">
        <v>362</v>
      </c>
      <c r="D121" s="7">
        <v>0</v>
      </c>
      <c r="E121" s="7">
        <v>0</v>
      </c>
      <c r="F121" s="7">
        <v>0</v>
      </c>
      <c r="G121" s="7">
        <v>0</v>
      </c>
      <c r="H121" s="7">
        <v>0</v>
      </c>
      <c r="I121" s="7">
        <v>0</v>
      </c>
      <c r="J121" s="7">
        <v>0</v>
      </c>
      <c r="K121" s="7">
        <v>0</v>
      </c>
      <c r="L121" s="7">
        <v>0</v>
      </c>
      <c r="M121" s="7">
        <v>0</v>
      </c>
      <c r="N121" s="7">
        <v>0</v>
      </c>
      <c r="O121" s="7">
        <v>0</v>
      </c>
      <c r="P121" s="7">
        <v>0</v>
      </c>
      <c r="Q121" s="7">
        <v>0</v>
      </c>
      <c r="R121" s="7">
        <v>0</v>
      </c>
      <c r="S121" s="7">
        <v>0</v>
      </c>
      <c r="T121" s="7">
        <v>0</v>
      </c>
      <c r="U121" s="7">
        <v>0</v>
      </c>
      <c r="V121" s="7">
        <v>0</v>
      </c>
      <c r="W121" s="7">
        <v>0</v>
      </c>
      <c r="X121" s="7">
        <v>0</v>
      </c>
      <c r="Y121" s="7">
        <v>0</v>
      </c>
      <c r="Z121" s="7">
        <v>0</v>
      </c>
      <c r="AA121" s="7">
        <v>0</v>
      </c>
      <c r="AB121" s="7">
        <v>0</v>
      </c>
      <c r="AC121" s="7">
        <v>0</v>
      </c>
      <c r="AD121" s="7">
        <v>0</v>
      </c>
      <c r="AE121" s="7">
        <v>0</v>
      </c>
      <c r="AF121" s="7">
        <v>0</v>
      </c>
      <c r="AG121" s="7">
        <v>0</v>
      </c>
      <c r="AH121" s="7">
        <v>0</v>
      </c>
      <c r="AI121" s="7">
        <v>0</v>
      </c>
      <c r="AJ121" s="7">
        <v>0</v>
      </c>
    </row>
    <row r="122" spans="1:36" ht="14.5" hidden="1" x14ac:dyDescent="0.35">
      <c r="A122" s="3" t="s">
        <v>363</v>
      </c>
      <c r="B122" s="3" t="s">
        <v>364</v>
      </c>
      <c r="C122" s="3" t="s">
        <v>365</v>
      </c>
      <c r="D122" s="4">
        <v>0</v>
      </c>
      <c r="E122" s="4">
        <v>0</v>
      </c>
      <c r="F122" s="4">
        <v>0</v>
      </c>
      <c r="G122" s="4">
        <v>0</v>
      </c>
      <c r="H122" s="4">
        <v>0</v>
      </c>
      <c r="I122" s="4">
        <v>0</v>
      </c>
      <c r="J122" s="4">
        <v>0</v>
      </c>
      <c r="K122" s="4">
        <v>0</v>
      </c>
      <c r="L122" s="4">
        <v>0</v>
      </c>
      <c r="M122" s="4">
        <v>0</v>
      </c>
      <c r="N122" s="4">
        <v>0</v>
      </c>
      <c r="O122" s="4">
        <v>0</v>
      </c>
      <c r="P122" s="4">
        <v>0</v>
      </c>
      <c r="Q122" s="4">
        <v>0</v>
      </c>
      <c r="R122" s="4">
        <v>0</v>
      </c>
      <c r="S122" s="4">
        <v>0</v>
      </c>
      <c r="T122" s="4">
        <v>0</v>
      </c>
      <c r="U122" s="4">
        <v>0</v>
      </c>
      <c r="V122" s="4">
        <v>2</v>
      </c>
      <c r="W122" s="4">
        <v>3</v>
      </c>
      <c r="X122" s="4">
        <v>0</v>
      </c>
      <c r="Y122" s="4">
        <v>0</v>
      </c>
      <c r="Z122" s="4">
        <v>0</v>
      </c>
      <c r="AA122" s="4">
        <v>1</v>
      </c>
      <c r="AB122" s="4">
        <v>4</v>
      </c>
      <c r="AC122" s="4">
        <v>2</v>
      </c>
      <c r="AD122" s="4">
        <v>0</v>
      </c>
      <c r="AE122" s="4">
        <v>0</v>
      </c>
      <c r="AF122" s="4">
        <v>0</v>
      </c>
      <c r="AG122" s="4">
        <v>0</v>
      </c>
      <c r="AH122" s="4">
        <v>0</v>
      </c>
      <c r="AI122" s="4">
        <v>0</v>
      </c>
      <c r="AJ122" s="4">
        <v>0</v>
      </c>
    </row>
    <row r="123" spans="1:36" ht="14.5" hidden="1" x14ac:dyDescent="0.35">
      <c r="A123" s="5" t="s">
        <v>366</v>
      </c>
      <c r="B123" s="5" t="s">
        <v>367</v>
      </c>
      <c r="C123" s="5" t="s">
        <v>368</v>
      </c>
      <c r="D123" s="7">
        <v>0</v>
      </c>
      <c r="E123" s="7">
        <v>0</v>
      </c>
      <c r="F123" s="7">
        <v>0</v>
      </c>
      <c r="G123" s="7">
        <v>0</v>
      </c>
      <c r="H123" s="7">
        <v>0</v>
      </c>
      <c r="I123" s="7">
        <v>0</v>
      </c>
      <c r="J123" s="7">
        <v>0</v>
      </c>
      <c r="K123" s="7">
        <v>0</v>
      </c>
      <c r="L123" s="7">
        <v>0</v>
      </c>
      <c r="M123" s="7">
        <v>0</v>
      </c>
      <c r="N123" s="7">
        <v>0</v>
      </c>
      <c r="O123" s="7">
        <v>0</v>
      </c>
      <c r="P123" s="7">
        <v>0</v>
      </c>
      <c r="Q123" s="7">
        <v>0</v>
      </c>
      <c r="R123" s="7">
        <v>0</v>
      </c>
      <c r="S123" s="7">
        <v>0</v>
      </c>
      <c r="T123" s="7">
        <v>0</v>
      </c>
      <c r="U123" s="7">
        <v>0</v>
      </c>
      <c r="V123" s="7">
        <v>0</v>
      </c>
      <c r="W123" s="7">
        <v>0</v>
      </c>
      <c r="X123" s="7">
        <v>0</v>
      </c>
      <c r="Y123" s="7">
        <v>0</v>
      </c>
      <c r="Z123" s="7">
        <v>0</v>
      </c>
      <c r="AA123" s="7">
        <v>0</v>
      </c>
      <c r="AB123" s="7">
        <v>0</v>
      </c>
      <c r="AC123" s="7">
        <v>0</v>
      </c>
      <c r="AD123" s="7">
        <v>0</v>
      </c>
      <c r="AE123" s="7">
        <v>0</v>
      </c>
      <c r="AF123" s="7">
        <v>0</v>
      </c>
      <c r="AG123" s="7">
        <v>0</v>
      </c>
      <c r="AH123" s="7">
        <v>0</v>
      </c>
      <c r="AI123" s="7">
        <v>0</v>
      </c>
      <c r="AJ123" s="7">
        <v>0</v>
      </c>
    </row>
    <row r="124" spans="1:36" ht="14.5" hidden="1" x14ac:dyDescent="0.35">
      <c r="A124" s="5" t="s">
        <v>369</v>
      </c>
      <c r="B124" s="5" t="s">
        <v>370</v>
      </c>
      <c r="C124" s="5" t="s">
        <v>371</v>
      </c>
      <c r="D124" s="7">
        <v>0</v>
      </c>
      <c r="E124" s="7">
        <v>0</v>
      </c>
      <c r="F124" s="7">
        <v>0</v>
      </c>
      <c r="G124" s="7">
        <v>0</v>
      </c>
      <c r="H124" s="7">
        <v>0</v>
      </c>
      <c r="I124" s="7">
        <v>0</v>
      </c>
      <c r="J124" s="7">
        <v>0</v>
      </c>
      <c r="K124" s="7">
        <v>0</v>
      </c>
      <c r="L124" s="7">
        <v>0</v>
      </c>
      <c r="M124" s="7">
        <v>0</v>
      </c>
      <c r="N124" s="7">
        <v>0</v>
      </c>
      <c r="O124" s="7">
        <v>0</v>
      </c>
      <c r="P124" s="7">
        <v>0</v>
      </c>
      <c r="Q124" s="7">
        <v>0</v>
      </c>
      <c r="R124" s="7">
        <v>0</v>
      </c>
      <c r="S124" s="7">
        <v>0</v>
      </c>
      <c r="T124" s="7">
        <v>0</v>
      </c>
      <c r="U124" s="7">
        <v>0</v>
      </c>
      <c r="V124" s="7">
        <v>0</v>
      </c>
      <c r="W124" s="7">
        <v>0</v>
      </c>
      <c r="X124" s="7">
        <v>0</v>
      </c>
      <c r="Y124" s="7">
        <v>0</v>
      </c>
      <c r="Z124" s="7">
        <v>0</v>
      </c>
      <c r="AA124" s="7">
        <v>0</v>
      </c>
      <c r="AB124" s="7">
        <v>0</v>
      </c>
      <c r="AC124" s="7">
        <v>0</v>
      </c>
      <c r="AD124" s="7">
        <v>0</v>
      </c>
      <c r="AE124" s="7">
        <v>0</v>
      </c>
      <c r="AF124" s="7">
        <v>0</v>
      </c>
      <c r="AG124" s="7">
        <v>0</v>
      </c>
      <c r="AH124" s="7">
        <v>0</v>
      </c>
      <c r="AI124" s="7">
        <v>0</v>
      </c>
      <c r="AJ124" s="7">
        <v>0</v>
      </c>
    </row>
    <row r="125" spans="1:36" ht="14.5" hidden="1" x14ac:dyDescent="0.35">
      <c r="A125" s="5" t="s">
        <v>372</v>
      </c>
      <c r="B125" s="5" t="s">
        <v>373</v>
      </c>
      <c r="C125" s="5" t="s">
        <v>374</v>
      </c>
      <c r="D125" s="7">
        <v>0</v>
      </c>
      <c r="E125" s="7">
        <v>0</v>
      </c>
      <c r="F125" s="7">
        <v>0</v>
      </c>
      <c r="G125" s="7">
        <v>0</v>
      </c>
      <c r="H125" s="7">
        <v>0</v>
      </c>
      <c r="I125" s="7">
        <v>0</v>
      </c>
      <c r="J125" s="7">
        <v>0</v>
      </c>
      <c r="K125" s="7">
        <v>0</v>
      </c>
      <c r="L125" s="7">
        <v>0</v>
      </c>
      <c r="M125" s="7">
        <v>0</v>
      </c>
      <c r="N125" s="7">
        <v>0</v>
      </c>
      <c r="O125" s="7">
        <v>0</v>
      </c>
      <c r="P125" s="7">
        <v>0</v>
      </c>
      <c r="Q125" s="7">
        <v>0</v>
      </c>
      <c r="R125" s="7">
        <v>0</v>
      </c>
      <c r="S125" s="7">
        <v>0</v>
      </c>
      <c r="T125" s="7">
        <v>0</v>
      </c>
      <c r="U125" s="7">
        <v>0</v>
      </c>
      <c r="V125" s="7">
        <v>0</v>
      </c>
      <c r="W125" s="7">
        <v>0</v>
      </c>
      <c r="X125" s="7">
        <v>0</v>
      </c>
      <c r="Y125" s="7">
        <v>0</v>
      </c>
      <c r="Z125" s="7">
        <v>0</v>
      </c>
      <c r="AA125" s="7">
        <v>0</v>
      </c>
      <c r="AB125" s="7">
        <v>0</v>
      </c>
      <c r="AC125" s="7">
        <v>0</v>
      </c>
      <c r="AD125" s="7">
        <v>0</v>
      </c>
      <c r="AE125" s="7">
        <v>0</v>
      </c>
      <c r="AF125" s="7">
        <v>0</v>
      </c>
      <c r="AG125" s="7">
        <v>0</v>
      </c>
      <c r="AH125" s="7">
        <v>0</v>
      </c>
      <c r="AI125" s="7">
        <v>0</v>
      </c>
      <c r="AJ125" s="7">
        <v>0</v>
      </c>
    </row>
    <row r="126" spans="1:36" ht="14.5" hidden="1" x14ac:dyDescent="0.35">
      <c r="A126" s="3" t="s">
        <v>375</v>
      </c>
      <c r="B126" s="3" t="s">
        <v>376</v>
      </c>
      <c r="C126" s="3" t="s">
        <v>377</v>
      </c>
      <c r="D126" s="4">
        <v>0</v>
      </c>
      <c r="E126" s="4">
        <v>0</v>
      </c>
      <c r="F126" s="4">
        <v>0</v>
      </c>
      <c r="G126" s="4">
        <v>0</v>
      </c>
      <c r="H126" s="4">
        <v>0</v>
      </c>
      <c r="I126" s="4">
        <v>0</v>
      </c>
      <c r="J126" s="4">
        <v>0</v>
      </c>
      <c r="K126" s="4">
        <v>0</v>
      </c>
      <c r="L126" s="4">
        <v>0</v>
      </c>
      <c r="M126" s="4">
        <v>0</v>
      </c>
      <c r="N126" s="4">
        <v>0</v>
      </c>
      <c r="O126" s="4">
        <v>0</v>
      </c>
      <c r="P126" s="4">
        <v>0</v>
      </c>
      <c r="Q126" s="4">
        <v>0</v>
      </c>
      <c r="R126" s="4">
        <v>0</v>
      </c>
      <c r="S126" s="4">
        <v>0</v>
      </c>
      <c r="T126" s="4">
        <v>0</v>
      </c>
      <c r="U126" s="4">
        <v>0</v>
      </c>
      <c r="V126" s="4">
        <v>0</v>
      </c>
      <c r="W126" s="4">
        <v>0</v>
      </c>
      <c r="X126" s="4">
        <v>0</v>
      </c>
      <c r="Y126" s="4">
        <v>0</v>
      </c>
      <c r="Z126" s="4">
        <v>0</v>
      </c>
      <c r="AA126" s="4">
        <v>0</v>
      </c>
      <c r="AB126" s="4">
        <v>1</v>
      </c>
      <c r="AC126" s="4">
        <v>0</v>
      </c>
      <c r="AD126" s="4">
        <v>1</v>
      </c>
      <c r="AE126" s="4">
        <v>0</v>
      </c>
      <c r="AF126" s="4">
        <v>0</v>
      </c>
      <c r="AG126" s="4">
        <v>0</v>
      </c>
      <c r="AH126" s="4">
        <v>0</v>
      </c>
      <c r="AI126" s="4">
        <v>0</v>
      </c>
      <c r="AJ126" s="4">
        <v>0</v>
      </c>
    </row>
    <row r="127" spans="1:36" ht="14.5" hidden="1" x14ac:dyDescent="0.35">
      <c r="A127" s="3" t="s">
        <v>378</v>
      </c>
      <c r="B127" s="3" t="s">
        <v>379</v>
      </c>
      <c r="C127" s="3" t="s">
        <v>380</v>
      </c>
      <c r="D127" s="4">
        <v>1</v>
      </c>
      <c r="E127" s="4">
        <v>0</v>
      </c>
      <c r="F127" s="4">
        <v>0</v>
      </c>
      <c r="G127" s="4">
        <v>4</v>
      </c>
      <c r="H127" s="4">
        <v>2</v>
      </c>
      <c r="I127" s="4">
        <v>4</v>
      </c>
      <c r="J127" s="4">
        <v>2</v>
      </c>
      <c r="K127" s="4">
        <v>0</v>
      </c>
      <c r="L127" s="4">
        <v>0</v>
      </c>
      <c r="M127" s="4">
        <v>0</v>
      </c>
      <c r="N127" s="4">
        <v>0</v>
      </c>
      <c r="O127" s="4">
        <v>0</v>
      </c>
      <c r="P127" s="4">
        <v>0</v>
      </c>
      <c r="Q127" s="4">
        <v>0</v>
      </c>
      <c r="R127" s="4">
        <v>0</v>
      </c>
      <c r="S127" s="4">
        <v>0</v>
      </c>
      <c r="T127" s="4">
        <v>0</v>
      </c>
      <c r="U127" s="4">
        <v>0</v>
      </c>
      <c r="V127" s="4">
        <v>0</v>
      </c>
      <c r="W127" s="4">
        <v>0</v>
      </c>
      <c r="X127" s="4">
        <v>0</v>
      </c>
      <c r="Y127" s="4">
        <v>0</v>
      </c>
      <c r="Z127" s="4">
        <v>0</v>
      </c>
      <c r="AA127" s="4">
        <v>0</v>
      </c>
      <c r="AB127" s="4">
        <v>0</v>
      </c>
      <c r="AC127" s="4">
        <v>0</v>
      </c>
      <c r="AD127" s="4">
        <v>0</v>
      </c>
      <c r="AE127" s="4">
        <v>0</v>
      </c>
      <c r="AF127" s="4">
        <v>0</v>
      </c>
      <c r="AG127" s="4">
        <v>0</v>
      </c>
      <c r="AH127" s="4">
        <v>0</v>
      </c>
      <c r="AI127" s="4">
        <v>0</v>
      </c>
      <c r="AJ127" s="4">
        <v>0</v>
      </c>
    </row>
    <row r="128" spans="1:36" ht="14.5" hidden="1" x14ac:dyDescent="0.35">
      <c r="A128" s="5" t="s">
        <v>381</v>
      </c>
      <c r="B128" s="5" t="s">
        <v>382</v>
      </c>
      <c r="C128" s="5" t="s">
        <v>383</v>
      </c>
      <c r="D128" s="7">
        <v>0</v>
      </c>
      <c r="E128" s="7">
        <v>0</v>
      </c>
      <c r="F128" s="7">
        <v>0</v>
      </c>
      <c r="G128" s="7">
        <v>0</v>
      </c>
      <c r="H128" s="7">
        <v>0</v>
      </c>
      <c r="I128" s="7">
        <v>0</v>
      </c>
      <c r="J128" s="7">
        <v>0</v>
      </c>
      <c r="K128" s="7">
        <v>0</v>
      </c>
      <c r="L128" s="7">
        <v>0</v>
      </c>
      <c r="M128" s="7">
        <v>0</v>
      </c>
      <c r="N128" s="7">
        <v>0</v>
      </c>
      <c r="O128" s="7">
        <v>0</v>
      </c>
      <c r="P128" s="7">
        <v>0</v>
      </c>
      <c r="Q128" s="7">
        <v>0</v>
      </c>
      <c r="R128" s="7">
        <v>0</v>
      </c>
      <c r="S128" s="7">
        <v>0</v>
      </c>
      <c r="T128" s="7">
        <v>0</v>
      </c>
      <c r="U128" s="7">
        <v>0</v>
      </c>
      <c r="V128" s="7">
        <v>0</v>
      </c>
      <c r="W128" s="7">
        <v>0</v>
      </c>
      <c r="X128" s="7">
        <v>0</v>
      </c>
      <c r="Y128" s="7">
        <v>0</v>
      </c>
      <c r="Z128" s="7">
        <v>0</v>
      </c>
      <c r="AA128" s="7">
        <v>0</v>
      </c>
      <c r="AB128" s="7">
        <v>0</v>
      </c>
      <c r="AC128" s="7">
        <v>0</v>
      </c>
      <c r="AD128" s="7">
        <v>0</v>
      </c>
      <c r="AE128" s="7">
        <v>0</v>
      </c>
      <c r="AF128" s="7">
        <v>0</v>
      </c>
      <c r="AG128" s="7">
        <v>0</v>
      </c>
      <c r="AH128" s="7">
        <v>0</v>
      </c>
      <c r="AI128" s="7">
        <v>0</v>
      </c>
      <c r="AJ128" s="7">
        <v>0</v>
      </c>
    </row>
    <row r="129" spans="1:36" ht="14.5" hidden="1" x14ac:dyDescent="0.35">
      <c r="A129" s="5" t="s">
        <v>384</v>
      </c>
      <c r="B129" s="5" t="s">
        <v>385</v>
      </c>
      <c r="C129" s="5" t="s">
        <v>386</v>
      </c>
      <c r="D129" s="7">
        <v>0</v>
      </c>
      <c r="E129" s="7">
        <v>0</v>
      </c>
      <c r="F129" s="7">
        <v>0</v>
      </c>
      <c r="G129" s="7">
        <v>0</v>
      </c>
      <c r="H129" s="7">
        <v>0</v>
      </c>
      <c r="I129" s="7">
        <v>0</v>
      </c>
      <c r="J129" s="7">
        <v>0</v>
      </c>
      <c r="K129" s="7">
        <v>0</v>
      </c>
      <c r="L129" s="7">
        <v>0</v>
      </c>
      <c r="M129" s="7">
        <v>0</v>
      </c>
      <c r="N129" s="7">
        <v>0</v>
      </c>
      <c r="O129" s="7">
        <v>0</v>
      </c>
      <c r="P129" s="7">
        <v>0</v>
      </c>
      <c r="Q129" s="7">
        <v>0</v>
      </c>
      <c r="R129" s="7">
        <v>0</v>
      </c>
      <c r="S129" s="7">
        <v>0</v>
      </c>
      <c r="T129" s="7">
        <v>0</v>
      </c>
      <c r="U129" s="7">
        <v>0</v>
      </c>
      <c r="V129" s="7">
        <v>0</v>
      </c>
      <c r="W129" s="7">
        <v>0</v>
      </c>
      <c r="X129" s="7">
        <v>0</v>
      </c>
      <c r="Y129" s="7">
        <v>0</v>
      </c>
      <c r="Z129" s="7">
        <v>0</v>
      </c>
      <c r="AA129" s="7">
        <v>0</v>
      </c>
      <c r="AB129" s="7">
        <v>0</v>
      </c>
      <c r="AC129" s="7">
        <v>0</v>
      </c>
      <c r="AD129" s="7">
        <v>0</v>
      </c>
      <c r="AE129" s="7">
        <v>0</v>
      </c>
      <c r="AF129" s="7">
        <v>0</v>
      </c>
      <c r="AG129" s="7">
        <v>0</v>
      </c>
      <c r="AH129" s="7">
        <v>0</v>
      </c>
      <c r="AI129" s="7">
        <v>0</v>
      </c>
      <c r="AJ129" s="7">
        <v>0</v>
      </c>
    </row>
    <row r="130" spans="1:36" ht="14.5" hidden="1" x14ac:dyDescent="0.35">
      <c r="A130" s="3" t="s">
        <v>387</v>
      </c>
      <c r="B130" s="3" t="s">
        <v>388</v>
      </c>
      <c r="C130" s="3" t="s">
        <v>389</v>
      </c>
      <c r="D130" s="4">
        <v>0</v>
      </c>
      <c r="E130" s="4">
        <v>0</v>
      </c>
      <c r="F130" s="4">
        <v>0</v>
      </c>
      <c r="G130" s="4">
        <v>0</v>
      </c>
      <c r="H130" s="4">
        <v>0</v>
      </c>
      <c r="I130" s="4">
        <v>0</v>
      </c>
      <c r="J130" s="4">
        <v>0</v>
      </c>
      <c r="K130" s="4">
        <v>0</v>
      </c>
      <c r="L130" s="4">
        <v>0</v>
      </c>
      <c r="M130" s="4">
        <v>0</v>
      </c>
      <c r="N130" s="4">
        <v>0</v>
      </c>
      <c r="O130" s="4">
        <v>0</v>
      </c>
      <c r="P130" s="4">
        <v>0</v>
      </c>
      <c r="Q130" s="4">
        <v>0</v>
      </c>
      <c r="R130" s="4">
        <v>0</v>
      </c>
      <c r="S130" s="4">
        <v>0</v>
      </c>
      <c r="T130" s="4">
        <v>0</v>
      </c>
      <c r="U130" s="4">
        <v>11</v>
      </c>
      <c r="V130" s="4">
        <v>165</v>
      </c>
      <c r="W130" s="4">
        <v>375</v>
      </c>
      <c r="X130" s="4">
        <v>31</v>
      </c>
      <c r="Y130" s="4">
        <v>3</v>
      </c>
      <c r="Z130" s="4">
        <v>0</v>
      </c>
      <c r="AA130" s="4">
        <v>0</v>
      </c>
      <c r="AB130" s="4">
        <v>0</v>
      </c>
      <c r="AC130" s="4">
        <v>0</v>
      </c>
      <c r="AD130" s="4">
        <v>0</v>
      </c>
      <c r="AE130" s="4">
        <v>0</v>
      </c>
      <c r="AF130" s="4">
        <v>0</v>
      </c>
      <c r="AG130" s="4">
        <v>0</v>
      </c>
      <c r="AH130" s="4">
        <v>0</v>
      </c>
      <c r="AI130" s="4">
        <v>0</v>
      </c>
      <c r="AJ130" s="4">
        <v>0</v>
      </c>
    </row>
    <row r="131" spans="1:36" ht="14.5" hidden="1" x14ac:dyDescent="0.35">
      <c r="A131" s="5" t="s">
        <v>390</v>
      </c>
      <c r="B131" s="5" t="s">
        <v>391</v>
      </c>
      <c r="C131" s="5" t="s">
        <v>392</v>
      </c>
      <c r="D131" s="7">
        <v>0</v>
      </c>
      <c r="E131" s="7">
        <v>0</v>
      </c>
      <c r="F131" s="7">
        <v>0</v>
      </c>
      <c r="G131" s="7">
        <v>0</v>
      </c>
      <c r="H131" s="7">
        <v>0</v>
      </c>
      <c r="I131" s="7">
        <v>0</v>
      </c>
      <c r="J131" s="7">
        <v>0</v>
      </c>
      <c r="K131" s="7">
        <v>0</v>
      </c>
      <c r="L131" s="7">
        <v>0</v>
      </c>
      <c r="M131" s="7">
        <v>0</v>
      </c>
      <c r="N131" s="7">
        <v>0</v>
      </c>
      <c r="O131" s="7">
        <v>0</v>
      </c>
      <c r="P131" s="7">
        <v>0</v>
      </c>
      <c r="Q131" s="7">
        <v>0</v>
      </c>
      <c r="R131" s="7">
        <v>0</v>
      </c>
      <c r="S131" s="7">
        <v>0</v>
      </c>
      <c r="T131" s="7">
        <v>0</v>
      </c>
      <c r="U131" s="7">
        <v>0</v>
      </c>
      <c r="V131" s="7">
        <v>0</v>
      </c>
      <c r="W131" s="7">
        <v>0</v>
      </c>
      <c r="X131" s="7">
        <v>0</v>
      </c>
      <c r="Y131" s="7">
        <v>0</v>
      </c>
      <c r="Z131" s="7">
        <v>0</v>
      </c>
      <c r="AA131" s="7">
        <v>0</v>
      </c>
      <c r="AB131" s="7">
        <v>0</v>
      </c>
      <c r="AC131" s="7">
        <v>0</v>
      </c>
      <c r="AD131" s="7">
        <v>0</v>
      </c>
      <c r="AE131" s="7">
        <v>0</v>
      </c>
      <c r="AF131" s="7">
        <v>0</v>
      </c>
      <c r="AG131" s="7">
        <v>0</v>
      </c>
      <c r="AH131" s="7">
        <v>0</v>
      </c>
      <c r="AI131" s="7">
        <v>0</v>
      </c>
      <c r="AJ131" s="7">
        <v>0</v>
      </c>
    </row>
    <row r="132" spans="1:36" ht="14.5" hidden="1" x14ac:dyDescent="0.35">
      <c r="A132" s="3" t="s">
        <v>393</v>
      </c>
      <c r="B132" s="3" t="s">
        <v>394</v>
      </c>
      <c r="C132" s="3" t="s">
        <v>395</v>
      </c>
      <c r="D132" s="4">
        <v>0</v>
      </c>
      <c r="E132" s="4">
        <v>0</v>
      </c>
      <c r="F132" s="4">
        <v>0</v>
      </c>
      <c r="G132" s="4">
        <v>0</v>
      </c>
      <c r="H132" s="4">
        <v>0</v>
      </c>
      <c r="I132" s="4">
        <v>0</v>
      </c>
      <c r="J132" s="4">
        <v>0</v>
      </c>
      <c r="K132" s="4">
        <v>0</v>
      </c>
      <c r="L132" s="4">
        <v>0</v>
      </c>
      <c r="M132" s="4">
        <v>0</v>
      </c>
      <c r="N132" s="4">
        <v>0</v>
      </c>
      <c r="O132" s="4">
        <v>0</v>
      </c>
      <c r="P132" s="4">
        <v>0</v>
      </c>
      <c r="Q132" s="4">
        <v>0</v>
      </c>
      <c r="R132" s="4">
        <v>0</v>
      </c>
      <c r="S132" s="4">
        <v>0</v>
      </c>
      <c r="T132" s="4">
        <v>0</v>
      </c>
      <c r="U132" s="4">
        <v>0</v>
      </c>
      <c r="V132" s="4">
        <v>0</v>
      </c>
      <c r="W132" s="4">
        <v>0</v>
      </c>
      <c r="X132" s="4">
        <v>0</v>
      </c>
      <c r="Y132" s="4">
        <v>0</v>
      </c>
      <c r="Z132" s="4">
        <v>0</v>
      </c>
      <c r="AA132" s="4">
        <v>0</v>
      </c>
      <c r="AB132" s="4">
        <v>0</v>
      </c>
      <c r="AC132" s="4">
        <v>0</v>
      </c>
      <c r="AD132" s="4">
        <v>1</v>
      </c>
      <c r="AE132" s="4">
        <v>0</v>
      </c>
      <c r="AF132" s="4">
        <v>19</v>
      </c>
      <c r="AG132" s="4">
        <v>13</v>
      </c>
      <c r="AH132" s="4">
        <v>0</v>
      </c>
      <c r="AI132" s="4">
        <v>0</v>
      </c>
      <c r="AJ132" s="4">
        <v>0</v>
      </c>
    </row>
    <row r="133" spans="1:36" ht="14.5" hidden="1" x14ac:dyDescent="0.35">
      <c r="A133" s="5" t="s">
        <v>396</v>
      </c>
      <c r="B133" s="5" t="s">
        <v>397</v>
      </c>
      <c r="C133" s="5" t="s">
        <v>398</v>
      </c>
      <c r="D133" s="7">
        <v>0</v>
      </c>
      <c r="E133" s="7">
        <v>0</v>
      </c>
      <c r="F133" s="7">
        <v>0</v>
      </c>
      <c r="G133" s="7">
        <v>0</v>
      </c>
      <c r="H133" s="7">
        <v>0</v>
      </c>
      <c r="I133" s="7">
        <v>0</v>
      </c>
      <c r="J133" s="7">
        <v>0</v>
      </c>
      <c r="K133" s="7">
        <v>0</v>
      </c>
      <c r="L133" s="7">
        <v>0</v>
      </c>
      <c r="M133" s="7">
        <v>0</v>
      </c>
      <c r="N133" s="7">
        <v>0</v>
      </c>
      <c r="O133" s="7">
        <v>0</v>
      </c>
      <c r="P133" s="7">
        <v>0</v>
      </c>
      <c r="Q133" s="7">
        <v>0</v>
      </c>
      <c r="R133" s="7">
        <v>0</v>
      </c>
      <c r="S133" s="7">
        <v>0</v>
      </c>
      <c r="T133" s="7">
        <v>0</v>
      </c>
      <c r="U133" s="7">
        <v>0</v>
      </c>
      <c r="V133" s="7">
        <v>0</v>
      </c>
      <c r="W133" s="7">
        <v>0</v>
      </c>
      <c r="X133" s="7">
        <v>0</v>
      </c>
      <c r="Y133" s="7">
        <v>0</v>
      </c>
      <c r="Z133" s="7">
        <v>0</v>
      </c>
      <c r="AA133" s="7">
        <v>0</v>
      </c>
      <c r="AB133" s="7">
        <v>0</v>
      </c>
      <c r="AC133" s="7">
        <v>0</v>
      </c>
      <c r="AD133" s="7">
        <v>0</v>
      </c>
      <c r="AE133" s="7">
        <v>0</v>
      </c>
      <c r="AF133" s="7">
        <v>0</v>
      </c>
      <c r="AG133" s="7">
        <v>0</v>
      </c>
      <c r="AH133" s="7">
        <v>0</v>
      </c>
      <c r="AI133" s="7">
        <v>0</v>
      </c>
      <c r="AJ133" s="7">
        <v>0</v>
      </c>
    </row>
    <row r="134" spans="1:36" ht="14.5" hidden="1" x14ac:dyDescent="0.35">
      <c r="A134" s="5" t="s">
        <v>399</v>
      </c>
      <c r="B134" s="5" t="s">
        <v>400</v>
      </c>
      <c r="C134" s="5" t="s">
        <v>401</v>
      </c>
      <c r="D134" s="7">
        <v>0</v>
      </c>
      <c r="E134" s="7">
        <v>0</v>
      </c>
      <c r="F134" s="7">
        <v>0</v>
      </c>
      <c r="G134" s="7">
        <v>0</v>
      </c>
      <c r="H134" s="7">
        <v>0</v>
      </c>
      <c r="I134" s="7">
        <v>0</v>
      </c>
      <c r="J134" s="7">
        <v>0</v>
      </c>
      <c r="K134" s="7">
        <v>0</v>
      </c>
      <c r="L134" s="7">
        <v>0</v>
      </c>
      <c r="M134" s="7">
        <v>0</v>
      </c>
      <c r="N134" s="7">
        <v>0</v>
      </c>
      <c r="O134" s="7">
        <v>0</v>
      </c>
      <c r="P134" s="7">
        <v>0</v>
      </c>
      <c r="Q134" s="7">
        <v>0</v>
      </c>
      <c r="R134" s="7">
        <v>0</v>
      </c>
      <c r="S134" s="7">
        <v>0</v>
      </c>
      <c r="T134" s="7">
        <v>0</v>
      </c>
      <c r="U134" s="7">
        <v>0</v>
      </c>
      <c r="V134" s="7">
        <v>0</v>
      </c>
      <c r="W134" s="7">
        <v>0</v>
      </c>
      <c r="X134" s="7">
        <v>0</v>
      </c>
      <c r="Y134" s="7">
        <v>0</v>
      </c>
      <c r="Z134" s="7">
        <v>0</v>
      </c>
      <c r="AA134" s="7">
        <v>0</v>
      </c>
      <c r="AB134" s="7">
        <v>0</v>
      </c>
      <c r="AC134" s="7">
        <v>0</v>
      </c>
      <c r="AD134" s="7">
        <v>0</v>
      </c>
      <c r="AE134" s="7">
        <v>0</v>
      </c>
      <c r="AF134" s="7">
        <v>0</v>
      </c>
      <c r="AG134" s="7">
        <v>0</v>
      </c>
      <c r="AH134" s="7">
        <v>0</v>
      </c>
      <c r="AI134" s="7">
        <v>0</v>
      </c>
      <c r="AJ134" s="7">
        <v>0</v>
      </c>
    </row>
    <row r="135" spans="1:36" ht="14.5" hidden="1" x14ac:dyDescent="0.35">
      <c r="A135" s="5" t="s">
        <v>402</v>
      </c>
      <c r="B135" s="5" t="s">
        <v>403</v>
      </c>
      <c r="C135" s="5" t="s">
        <v>404</v>
      </c>
      <c r="D135" s="7">
        <v>0</v>
      </c>
      <c r="E135" s="7">
        <v>0</v>
      </c>
      <c r="F135" s="7">
        <v>0</v>
      </c>
      <c r="G135" s="7">
        <v>0</v>
      </c>
      <c r="H135" s="7">
        <v>0</v>
      </c>
      <c r="I135" s="7">
        <v>0</v>
      </c>
      <c r="J135" s="7">
        <v>0</v>
      </c>
      <c r="K135" s="7">
        <v>0</v>
      </c>
      <c r="L135" s="7">
        <v>0</v>
      </c>
      <c r="M135" s="7">
        <v>0</v>
      </c>
      <c r="N135" s="7">
        <v>0</v>
      </c>
      <c r="O135" s="7">
        <v>0</v>
      </c>
      <c r="P135" s="7">
        <v>0</v>
      </c>
      <c r="Q135" s="7">
        <v>0</v>
      </c>
      <c r="R135" s="7">
        <v>0</v>
      </c>
      <c r="S135" s="7">
        <v>0</v>
      </c>
      <c r="T135" s="7">
        <v>0</v>
      </c>
      <c r="U135" s="7">
        <v>0</v>
      </c>
      <c r="V135" s="7">
        <v>0</v>
      </c>
      <c r="W135" s="7">
        <v>0</v>
      </c>
      <c r="X135" s="7">
        <v>0</v>
      </c>
      <c r="Y135" s="7">
        <v>0</v>
      </c>
      <c r="Z135" s="7">
        <v>0</v>
      </c>
      <c r="AA135" s="7">
        <v>0</v>
      </c>
      <c r="AB135" s="7">
        <v>0</v>
      </c>
      <c r="AC135" s="7">
        <v>0</v>
      </c>
      <c r="AD135" s="7">
        <v>0</v>
      </c>
      <c r="AE135" s="7">
        <v>0</v>
      </c>
      <c r="AF135" s="7">
        <v>0</v>
      </c>
      <c r="AG135" s="7">
        <v>0</v>
      </c>
      <c r="AH135" s="7">
        <v>0</v>
      </c>
      <c r="AI135" s="7">
        <v>0</v>
      </c>
      <c r="AJ135" s="7">
        <v>0</v>
      </c>
    </row>
    <row r="136" spans="1:36" ht="14.5" hidden="1" x14ac:dyDescent="0.35">
      <c r="A136" s="5" t="s">
        <v>405</v>
      </c>
      <c r="B136" s="5" t="s">
        <v>406</v>
      </c>
      <c r="C136" s="5" t="s">
        <v>407</v>
      </c>
      <c r="D136" s="7">
        <v>0</v>
      </c>
      <c r="E136" s="7">
        <v>0</v>
      </c>
      <c r="F136" s="7">
        <v>0</v>
      </c>
      <c r="G136" s="7">
        <v>0</v>
      </c>
      <c r="H136" s="7">
        <v>0</v>
      </c>
      <c r="I136" s="7">
        <v>0</v>
      </c>
      <c r="J136" s="7">
        <v>0</v>
      </c>
      <c r="K136" s="7">
        <v>0</v>
      </c>
      <c r="L136" s="7">
        <v>0</v>
      </c>
      <c r="M136" s="7">
        <v>0</v>
      </c>
      <c r="N136" s="7">
        <v>0</v>
      </c>
      <c r="O136" s="7">
        <v>0</v>
      </c>
      <c r="P136" s="7">
        <v>0</v>
      </c>
      <c r="Q136" s="7">
        <v>0</v>
      </c>
      <c r="R136" s="7">
        <v>0</v>
      </c>
      <c r="S136" s="7">
        <v>0</v>
      </c>
      <c r="T136" s="7">
        <v>0</v>
      </c>
      <c r="U136" s="7">
        <v>0</v>
      </c>
      <c r="V136" s="7">
        <v>0</v>
      </c>
      <c r="W136" s="7">
        <v>0</v>
      </c>
      <c r="X136" s="7">
        <v>0</v>
      </c>
      <c r="Y136" s="7">
        <v>0</v>
      </c>
      <c r="Z136" s="7">
        <v>0</v>
      </c>
      <c r="AA136" s="7">
        <v>0</v>
      </c>
      <c r="AB136" s="7">
        <v>0</v>
      </c>
      <c r="AC136" s="7">
        <v>0</v>
      </c>
      <c r="AD136" s="7">
        <v>0</v>
      </c>
      <c r="AE136" s="7">
        <v>0</v>
      </c>
      <c r="AF136" s="7">
        <v>0</v>
      </c>
      <c r="AG136" s="7">
        <v>0</v>
      </c>
      <c r="AH136" s="7">
        <v>0</v>
      </c>
      <c r="AI136" s="7">
        <v>0</v>
      </c>
      <c r="AJ136" s="7">
        <v>0</v>
      </c>
    </row>
    <row r="137" spans="1:36" ht="14.5" hidden="1" x14ac:dyDescent="0.35">
      <c r="A137" s="5" t="s">
        <v>408</v>
      </c>
      <c r="B137" s="5" t="s">
        <v>409</v>
      </c>
      <c r="C137" s="5" t="s">
        <v>410</v>
      </c>
      <c r="D137" s="7">
        <v>0</v>
      </c>
      <c r="E137" s="7">
        <v>0</v>
      </c>
      <c r="F137" s="7">
        <v>0</v>
      </c>
      <c r="G137" s="7">
        <v>0</v>
      </c>
      <c r="H137" s="7">
        <v>0</v>
      </c>
      <c r="I137" s="7">
        <v>0</v>
      </c>
      <c r="J137" s="7">
        <v>0</v>
      </c>
      <c r="K137" s="7">
        <v>0</v>
      </c>
      <c r="L137" s="7">
        <v>0</v>
      </c>
      <c r="M137" s="7">
        <v>0</v>
      </c>
      <c r="N137" s="7">
        <v>0</v>
      </c>
      <c r="O137" s="7">
        <v>0</v>
      </c>
      <c r="P137" s="7">
        <v>0</v>
      </c>
      <c r="Q137" s="7">
        <v>0</v>
      </c>
      <c r="R137" s="7">
        <v>0</v>
      </c>
      <c r="S137" s="7">
        <v>0</v>
      </c>
      <c r="T137" s="7">
        <v>0</v>
      </c>
      <c r="U137" s="7">
        <v>0</v>
      </c>
      <c r="V137" s="7">
        <v>0</v>
      </c>
      <c r="W137" s="7">
        <v>0</v>
      </c>
      <c r="X137" s="7">
        <v>0</v>
      </c>
      <c r="Y137" s="7">
        <v>0</v>
      </c>
      <c r="Z137" s="7">
        <v>0</v>
      </c>
      <c r="AA137" s="7">
        <v>0</v>
      </c>
      <c r="AB137" s="7">
        <v>0</v>
      </c>
      <c r="AC137" s="7">
        <v>0</v>
      </c>
      <c r="AD137" s="7">
        <v>0</v>
      </c>
      <c r="AE137" s="7">
        <v>0</v>
      </c>
      <c r="AF137" s="7">
        <v>0</v>
      </c>
      <c r="AG137" s="7">
        <v>0</v>
      </c>
      <c r="AH137" s="7">
        <v>0</v>
      </c>
      <c r="AI137" s="7">
        <v>0</v>
      </c>
      <c r="AJ137" s="7">
        <v>0</v>
      </c>
    </row>
    <row r="138" spans="1:36" ht="14.5" hidden="1" x14ac:dyDescent="0.35">
      <c r="A138" s="5" t="s">
        <v>411</v>
      </c>
      <c r="B138" s="5" t="s">
        <v>412</v>
      </c>
      <c r="C138" s="5" t="s">
        <v>413</v>
      </c>
      <c r="D138" s="7">
        <v>0</v>
      </c>
      <c r="E138" s="7">
        <v>0</v>
      </c>
      <c r="F138" s="7">
        <v>0</v>
      </c>
      <c r="G138" s="7">
        <v>0</v>
      </c>
      <c r="H138" s="7">
        <v>0</v>
      </c>
      <c r="I138" s="7">
        <v>0</v>
      </c>
      <c r="J138" s="7">
        <v>0</v>
      </c>
      <c r="K138" s="7">
        <v>0</v>
      </c>
      <c r="L138" s="7">
        <v>0</v>
      </c>
      <c r="M138" s="7">
        <v>0</v>
      </c>
      <c r="N138" s="7">
        <v>0</v>
      </c>
      <c r="O138" s="7">
        <v>0</v>
      </c>
      <c r="P138" s="7">
        <v>0</v>
      </c>
      <c r="Q138" s="7">
        <v>0</v>
      </c>
      <c r="R138" s="7">
        <v>0</v>
      </c>
      <c r="S138" s="7">
        <v>0</v>
      </c>
      <c r="T138" s="7">
        <v>0</v>
      </c>
      <c r="U138" s="7">
        <v>0</v>
      </c>
      <c r="V138" s="7">
        <v>0</v>
      </c>
      <c r="W138" s="7">
        <v>0</v>
      </c>
      <c r="X138" s="7">
        <v>0</v>
      </c>
      <c r="Y138" s="7">
        <v>0</v>
      </c>
      <c r="Z138" s="7">
        <v>0</v>
      </c>
      <c r="AA138" s="7">
        <v>0</v>
      </c>
      <c r="AB138" s="7">
        <v>0</v>
      </c>
      <c r="AC138" s="7">
        <v>0</v>
      </c>
      <c r="AD138" s="7">
        <v>0</v>
      </c>
      <c r="AE138" s="7">
        <v>0</v>
      </c>
      <c r="AF138" s="7">
        <v>0</v>
      </c>
      <c r="AG138" s="7">
        <v>0</v>
      </c>
      <c r="AH138" s="7">
        <v>0</v>
      </c>
      <c r="AI138" s="7">
        <v>0</v>
      </c>
      <c r="AJ138" s="7">
        <v>0</v>
      </c>
    </row>
    <row r="139" spans="1:36" ht="14.5" hidden="1" x14ac:dyDescent="0.35">
      <c r="A139" s="5" t="s">
        <v>414</v>
      </c>
      <c r="B139" s="5" t="s">
        <v>415</v>
      </c>
      <c r="C139" s="5" t="s">
        <v>416</v>
      </c>
      <c r="D139" s="7">
        <v>0</v>
      </c>
      <c r="E139" s="7">
        <v>0</v>
      </c>
      <c r="F139" s="7">
        <v>0</v>
      </c>
      <c r="G139" s="7">
        <v>0</v>
      </c>
      <c r="H139" s="7">
        <v>0</v>
      </c>
      <c r="I139" s="7">
        <v>0</v>
      </c>
      <c r="J139" s="7">
        <v>0</v>
      </c>
      <c r="K139" s="7">
        <v>0</v>
      </c>
      <c r="L139" s="7">
        <v>0</v>
      </c>
      <c r="M139" s="7">
        <v>0</v>
      </c>
      <c r="N139" s="7">
        <v>0</v>
      </c>
      <c r="O139" s="7">
        <v>0</v>
      </c>
      <c r="P139" s="7">
        <v>0</v>
      </c>
      <c r="Q139" s="7">
        <v>0</v>
      </c>
      <c r="R139" s="7">
        <v>0</v>
      </c>
      <c r="S139" s="7">
        <v>0</v>
      </c>
      <c r="T139" s="7">
        <v>0</v>
      </c>
      <c r="U139" s="7">
        <v>0</v>
      </c>
      <c r="V139" s="7">
        <v>0</v>
      </c>
      <c r="W139" s="7">
        <v>0</v>
      </c>
      <c r="X139" s="7">
        <v>0</v>
      </c>
      <c r="Y139" s="7">
        <v>0</v>
      </c>
      <c r="Z139" s="7">
        <v>0</v>
      </c>
      <c r="AA139" s="7">
        <v>0</v>
      </c>
      <c r="AB139" s="7">
        <v>0</v>
      </c>
      <c r="AC139" s="7">
        <v>0</v>
      </c>
      <c r="AD139" s="7">
        <v>0</v>
      </c>
      <c r="AE139" s="7">
        <v>0</v>
      </c>
      <c r="AF139" s="7">
        <v>0</v>
      </c>
      <c r="AG139" s="7">
        <v>0</v>
      </c>
      <c r="AH139" s="7">
        <v>0</v>
      </c>
      <c r="AI139" s="7">
        <v>0</v>
      </c>
      <c r="AJ139" s="7">
        <v>0</v>
      </c>
    </row>
    <row r="140" spans="1:36" ht="14.5" hidden="1" x14ac:dyDescent="0.35">
      <c r="A140" s="5" t="s">
        <v>417</v>
      </c>
      <c r="B140" s="5" t="s">
        <v>418</v>
      </c>
      <c r="C140" s="5" t="s">
        <v>419</v>
      </c>
      <c r="D140" s="7">
        <v>0</v>
      </c>
      <c r="E140" s="7">
        <v>0</v>
      </c>
      <c r="F140" s="7">
        <v>0</v>
      </c>
      <c r="G140" s="7">
        <v>0</v>
      </c>
      <c r="H140" s="7">
        <v>0</v>
      </c>
      <c r="I140" s="7">
        <v>0</v>
      </c>
      <c r="J140" s="7">
        <v>0</v>
      </c>
      <c r="K140" s="7">
        <v>0</v>
      </c>
      <c r="L140" s="7">
        <v>0</v>
      </c>
      <c r="M140" s="7">
        <v>0</v>
      </c>
      <c r="N140" s="7">
        <v>0</v>
      </c>
      <c r="O140" s="7">
        <v>0</v>
      </c>
      <c r="P140" s="7">
        <v>0</v>
      </c>
      <c r="Q140" s="7">
        <v>0</v>
      </c>
      <c r="R140" s="7">
        <v>0</v>
      </c>
      <c r="S140" s="7">
        <v>0</v>
      </c>
      <c r="T140" s="7">
        <v>0</v>
      </c>
      <c r="U140" s="7">
        <v>0</v>
      </c>
      <c r="V140" s="7">
        <v>0</v>
      </c>
      <c r="W140" s="7">
        <v>0</v>
      </c>
      <c r="X140" s="7">
        <v>0</v>
      </c>
      <c r="Y140" s="7">
        <v>0</v>
      </c>
      <c r="Z140" s="7">
        <v>0</v>
      </c>
      <c r="AA140" s="7">
        <v>0</v>
      </c>
      <c r="AB140" s="7">
        <v>0</v>
      </c>
      <c r="AC140" s="7">
        <v>0</v>
      </c>
      <c r="AD140" s="7">
        <v>0</v>
      </c>
      <c r="AE140" s="7">
        <v>0</v>
      </c>
      <c r="AF140" s="7">
        <v>0</v>
      </c>
      <c r="AG140" s="7">
        <v>0</v>
      </c>
      <c r="AH140" s="7">
        <v>0</v>
      </c>
      <c r="AI140" s="7">
        <v>0</v>
      </c>
      <c r="AJ140" s="7">
        <v>0</v>
      </c>
    </row>
    <row r="141" spans="1:36" ht="14.5" hidden="1" x14ac:dyDescent="0.35">
      <c r="A141" s="5" t="s">
        <v>420</v>
      </c>
      <c r="B141" s="5" t="s">
        <v>421</v>
      </c>
      <c r="C141" s="5" t="s">
        <v>422</v>
      </c>
      <c r="D141" s="7">
        <v>0</v>
      </c>
      <c r="E141" s="7">
        <v>0</v>
      </c>
      <c r="F141" s="7">
        <v>0</v>
      </c>
      <c r="G141" s="7">
        <v>0</v>
      </c>
      <c r="H141" s="7">
        <v>0</v>
      </c>
      <c r="I141" s="7">
        <v>0</v>
      </c>
      <c r="J141" s="7">
        <v>0</v>
      </c>
      <c r="K141" s="7">
        <v>0</v>
      </c>
      <c r="L141" s="7">
        <v>0</v>
      </c>
      <c r="M141" s="7">
        <v>0</v>
      </c>
      <c r="N141" s="7">
        <v>0</v>
      </c>
      <c r="O141" s="7">
        <v>0</v>
      </c>
      <c r="P141" s="7">
        <v>0</v>
      </c>
      <c r="Q141" s="7">
        <v>0</v>
      </c>
      <c r="R141" s="7">
        <v>0</v>
      </c>
      <c r="S141" s="7">
        <v>0</v>
      </c>
      <c r="T141" s="7">
        <v>0</v>
      </c>
      <c r="U141" s="7">
        <v>0</v>
      </c>
      <c r="V141" s="7">
        <v>0</v>
      </c>
      <c r="W141" s="7">
        <v>0</v>
      </c>
      <c r="X141" s="7">
        <v>0</v>
      </c>
      <c r="Y141" s="7">
        <v>0</v>
      </c>
      <c r="Z141" s="7">
        <v>0</v>
      </c>
      <c r="AA141" s="7">
        <v>0</v>
      </c>
      <c r="AB141" s="7">
        <v>0</v>
      </c>
      <c r="AC141" s="7">
        <v>0</v>
      </c>
      <c r="AD141" s="7">
        <v>0</v>
      </c>
      <c r="AE141" s="7">
        <v>0</v>
      </c>
      <c r="AF141" s="7">
        <v>0</v>
      </c>
      <c r="AG141" s="7">
        <v>0</v>
      </c>
      <c r="AH141" s="7">
        <v>0</v>
      </c>
      <c r="AI141" s="7">
        <v>0</v>
      </c>
      <c r="AJ141" s="7">
        <v>0</v>
      </c>
    </row>
    <row r="142" spans="1:36" ht="14.5" hidden="1" x14ac:dyDescent="0.35">
      <c r="A142" s="5" t="s">
        <v>423</v>
      </c>
      <c r="B142" s="5" t="s">
        <v>424</v>
      </c>
      <c r="C142" s="5" t="s">
        <v>425</v>
      </c>
      <c r="D142" s="7">
        <v>0</v>
      </c>
      <c r="E142" s="7">
        <v>0</v>
      </c>
      <c r="F142" s="7">
        <v>0</v>
      </c>
      <c r="G142" s="7">
        <v>0</v>
      </c>
      <c r="H142" s="7">
        <v>0</v>
      </c>
      <c r="I142" s="7">
        <v>0</v>
      </c>
      <c r="J142" s="7">
        <v>0</v>
      </c>
      <c r="K142" s="7">
        <v>0</v>
      </c>
      <c r="L142" s="7">
        <v>0</v>
      </c>
      <c r="M142" s="7">
        <v>0</v>
      </c>
      <c r="N142" s="7">
        <v>0</v>
      </c>
      <c r="O142" s="7">
        <v>0</v>
      </c>
      <c r="P142" s="7">
        <v>0</v>
      </c>
      <c r="Q142" s="7">
        <v>0</v>
      </c>
      <c r="R142" s="7">
        <v>0</v>
      </c>
      <c r="S142" s="7">
        <v>0</v>
      </c>
      <c r="T142" s="7">
        <v>0</v>
      </c>
      <c r="U142" s="7">
        <v>0</v>
      </c>
      <c r="V142" s="7">
        <v>0</v>
      </c>
      <c r="W142" s="7">
        <v>0</v>
      </c>
      <c r="X142" s="7">
        <v>0</v>
      </c>
      <c r="Y142" s="7">
        <v>0</v>
      </c>
      <c r="Z142" s="7">
        <v>0</v>
      </c>
      <c r="AA142" s="7">
        <v>0</v>
      </c>
      <c r="AB142" s="7">
        <v>0</v>
      </c>
      <c r="AC142" s="7">
        <v>0</v>
      </c>
      <c r="AD142" s="7">
        <v>0</v>
      </c>
      <c r="AE142" s="7">
        <v>0</v>
      </c>
      <c r="AF142" s="7">
        <v>0</v>
      </c>
      <c r="AG142" s="7">
        <v>0</v>
      </c>
      <c r="AH142" s="7">
        <v>0</v>
      </c>
      <c r="AI142" s="7">
        <v>0</v>
      </c>
      <c r="AJ142" s="7">
        <v>0</v>
      </c>
    </row>
    <row r="143" spans="1:36" ht="14.5" hidden="1" x14ac:dyDescent="0.35">
      <c r="A143" s="5" t="s">
        <v>426</v>
      </c>
      <c r="B143" s="5" t="s">
        <v>427</v>
      </c>
      <c r="C143" s="5" t="s">
        <v>428</v>
      </c>
      <c r="D143" s="7">
        <v>0</v>
      </c>
      <c r="E143" s="7">
        <v>0</v>
      </c>
      <c r="F143" s="7">
        <v>0</v>
      </c>
      <c r="G143" s="7">
        <v>0</v>
      </c>
      <c r="H143" s="7">
        <v>0</v>
      </c>
      <c r="I143" s="7">
        <v>0</v>
      </c>
      <c r="J143" s="7">
        <v>0</v>
      </c>
      <c r="K143" s="7">
        <v>0</v>
      </c>
      <c r="L143" s="7">
        <v>0</v>
      </c>
      <c r="M143" s="7">
        <v>0</v>
      </c>
      <c r="N143" s="7">
        <v>0</v>
      </c>
      <c r="O143" s="7">
        <v>0</v>
      </c>
      <c r="P143" s="7">
        <v>0</v>
      </c>
      <c r="Q143" s="7">
        <v>0</v>
      </c>
      <c r="R143" s="7">
        <v>0</v>
      </c>
      <c r="S143" s="7">
        <v>0</v>
      </c>
      <c r="T143" s="7">
        <v>0</v>
      </c>
      <c r="U143" s="7">
        <v>0</v>
      </c>
      <c r="V143" s="7">
        <v>0</v>
      </c>
      <c r="W143" s="7">
        <v>0</v>
      </c>
      <c r="X143" s="7">
        <v>0</v>
      </c>
      <c r="Y143" s="7">
        <v>0</v>
      </c>
      <c r="Z143" s="7">
        <v>0</v>
      </c>
      <c r="AA143" s="7">
        <v>0</v>
      </c>
      <c r="AB143" s="7">
        <v>0</v>
      </c>
      <c r="AC143" s="7">
        <v>0</v>
      </c>
      <c r="AD143" s="7">
        <v>0</v>
      </c>
      <c r="AE143" s="7">
        <v>0</v>
      </c>
      <c r="AF143" s="7">
        <v>0</v>
      </c>
      <c r="AG143" s="7">
        <v>0</v>
      </c>
      <c r="AH143" s="7">
        <v>0</v>
      </c>
      <c r="AI143" s="7">
        <v>0</v>
      </c>
      <c r="AJ143" s="7">
        <v>0</v>
      </c>
    </row>
    <row r="144" spans="1:36" ht="14.5" hidden="1" x14ac:dyDescent="0.35">
      <c r="A144" s="3" t="s">
        <v>429</v>
      </c>
      <c r="B144" s="3" t="s">
        <v>430</v>
      </c>
      <c r="C144" s="3" t="s">
        <v>431</v>
      </c>
      <c r="D144" s="4">
        <v>0</v>
      </c>
      <c r="E144" s="4">
        <v>0</v>
      </c>
      <c r="F144" s="4">
        <v>0</v>
      </c>
      <c r="G144" s="4">
        <v>0</v>
      </c>
      <c r="H144" s="4">
        <v>0</v>
      </c>
      <c r="I144" s="4">
        <v>0</v>
      </c>
      <c r="J144" s="4">
        <v>0</v>
      </c>
      <c r="K144" s="4">
        <v>0</v>
      </c>
      <c r="L144" s="4">
        <v>0</v>
      </c>
      <c r="M144" s="4">
        <v>0</v>
      </c>
      <c r="N144" s="4">
        <v>0</v>
      </c>
      <c r="O144" s="4">
        <v>0</v>
      </c>
      <c r="P144" s="4">
        <v>0</v>
      </c>
      <c r="Q144" s="4">
        <v>0</v>
      </c>
      <c r="R144" s="4">
        <v>0</v>
      </c>
      <c r="S144" s="4">
        <v>0</v>
      </c>
      <c r="T144" s="4">
        <v>0</v>
      </c>
      <c r="U144" s="4">
        <v>0</v>
      </c>
      <c r="V144" s="4">
        <v>0</v>
      </c>
      <c r="W144" s="4">
        <v>0</v>
      </c>
      <c r="X144" s="4">
        <v>0</v>
      </c>
      <c r="Y144" s="4">
        <v>0</v>
      </c>
      <c r="Z144" s="4">
        <v>0</v>
      </c>
      <c r="AA144" s="4">
        <v>0</v>
      </c>
      <c r="AB144" s="4">
        <v>0</v>
      </c>
      <c r="AC144" s="4">
        <v>0</v>
      </c>
      <c r="AD144" s="4">
        <v>0</v>
      </c>
      <c r="AE144" s="4">
        <v>0</v>
      </c>
      <c r="AF144" s="4">
        <v>0</v>
      </c>
      <c r="AG144" s="4">
        <v>2</v>
      </c>
      <c r="AH144" s="4">
        <v>1</v>
      </c>
      <c r="AI144" s="4">
        <v>0</v>
      </c>
      <c r="AJ144" s="4">
        <v>0</v>
      </c>
    </row>
    <row r="145" spans="1:36" ht="14.5" hidden="1" x14ac:dyDescent="0.35">
      <c r="A145" s="5" t="s">
        <v>432</v>
      </c>
      <c r="B145" s="5" t="s">
        <v>433</v>
      </c>
      <c r="C145" s="5" t="s">
        <v>434</v>
      </c>
      <c r="D145" s="7">
        <v>0</v>
      </c>
      <c r="E145" s="7">
        <v>0</v>
      </c>
      <c r="F145" s="7">
        <v>0</v>
      </c>
      <c r="G145" s="7">
        <v>0</v>
      </c>
      <c r="H145" s="7">
        <v>0</v>
      </c>
      <c r="I145" s="7">
        <v>0</v>
      </c>
      <c r="J145" s="7">
        <v>0</v>
      </c>
      <c r="K145" s="7">
        <v>0</v>
      </c>
      <c r="L145" s="7">
        <v>0</v>
      </c>
      <c r="M145" s="7">
        <v>0</v>
      </c>
      <c r="N145" s="7">
        <v>0</v>
      </c>
      <c r="O145" s="7">
        <v>0</v>
      </c>
      <c r="P145" s="7">
        <v>0</v>
      </c>
      <c r="Q145" s="7">
        <v>0</v>
      </c>
      <c r="R145" s="7">
        <v>0</v>
      </c>
      <c r="S145" s="7">
        <v>0</v>
      </c>
      <c r="T145" s="7">
        <v>0</v>
      </c>
      <c r="U145" s="7">
        <v>0</v>
      </c>
      <c r="V145" s="7">
        <v>0</v>
      </c>
      <c r="W145" s="7">
        <v>0</v>
      </c>
      <c r="X145" s="7">
        <v>0</v>
      </c>
      <c r="Y145" s="7">
        <v>0</v>
      </c>
      <c r="Z145" s="7">
        <v>0</v>
      </c>
      <c r="AA145" s="7">
        <v>0</v>
      </c>
      <c r="AB145" s="7">
        <v>0</v>
      </c>
      <c r="AC145" s="7">
        <v>0</v>
      </c>
      <c r="AD145" s="7">
        <v>0</v>
      </c>
      <c r="AE145" s="7">
        <v>0</v>
      </c>
      <c r="AF145" s="7">
        <v>0</v>
      </c>
      <c r="AG145" s="7">
        <v>0</v>
      </c>
      <c r="AH145" s="7">
        <v>0</v>
      </c>
      <c r="AI145" s="7">
        <v>0</v>
      </c>
      <c r="AJ145" s="7">
        <v>0</v>
      </c>
    </row>
    <row r="146" spans="1:36" ht="14.5" hidden="1" x14ac:dyDescent="0.35">
      <c r="A146" s="5" t="s">
        <v>435</v>
      </c>
      <c r="B146" s="5" t="s">
        <v>436</v>
      </c>
      <c r="C146" s="5" t="s">
        <v>437</v>
      </c>
      <c r="D146" s="7">
        <v>0</v>
      </c>
      <c r="E146" s="7">
        <v>0</v>
      </c>
      <c r="F146" s="7">
        <v>0</v>
      </c>
      <c r="G146" s="7">
        <v>0</v>
      </c>
      <c r="H146" s="7">
        <v>0</v>
      </c>
      <c r="I146" s="7">
        <v>0</v>
      </c>
      <c r="J146" s="7">
        <v>0</v>
      </c>
      <c r="K146" s="7">
        <v>0</v>
      </c>
      <c r="L146" s="7">
        <v>0</v>
      </c>
      <c r="M146" s="7">
        <v>0</v>
      </c>
      <c r="N146" s="7">
        <v>0</v>
      </c>
      <c r="O146" s="7">
        <v>0</v>
      </c>
      <c r="P146" s="7">
        <v>0</v>
      </c>
      <c r="Q146" s="7">
        <v>0</v>
      </c>
      <c r="R146" s="7">
        <v>0</v>
      </c>
      <c r="S146" s="7">
        <v>0</v>
      </c>
      <c r="T146" s="7">
        <v>0</v>
      </c>
      <c r="U146" s="7">
        <v>0</v>
      </c>
      <c r="V146" s="7">
        <v>0</v>
      </c>
      <c r="W146" s="7">
        <v>0</v>
      </c>
      <c r="X146" s="7">
        <v>0</v>
      </c>
      <c r="Y146" s="7">
        <v>0</v>
      </c>
      <c r="Z146" s="7">
        <v>0</v>
      </c>
      <c r="AA146" s="7">
        <v>0</v>
      </c>
      <c r="AB146" s="7">
        <v>0</v>
      </c>
      <c r="AC146" s="7">
        <v>0</v>
      </c>
      <c r="AD146" s="7">
        <v>0</v>
      </c>
      <c r="AE146" s="7">
        <v>0</v>
      </c>
      <c r="AF146" s="7">
        <v>0</v>
      </c>
      <c r="AG146" s="7">
        <v>0</v>
      </c>
      <c r="AH146" s="7">
        <v>0</v>
      </c>
      <c r="AI146" s="7">
        <v>0</v>
      </c>
      <c r="AJ146" s="7">
        <v>0</v>
      </c>
    </row>
    <row r="147" spans="1:36" ht="14.5" hidden="1" x14ac:dyDescent="0.35">
      <c r="A147" s="3" t="s">
        <v>438</v>
      </c>
      <c r="B147" s="3" t="s">
        <v>439</v>
      </c>
      <c r="C147" s="3" t="s">
        <v>440</v>
      </c>
      <c r="D147" s="4">
        <v>0</v>
      </c>
      <c r="E147" s="4">
        <v>0</v>
      </c>
      <c r="F147" s="4">
        <v>0</v>
      </c>
      <c r="G147" s="4">
        <v>0</v>
      </c>
      <c r="H147" s="4">
        <v>0</v>
      </c>
      <c r="I147" s="4">
        <v>3</v>
      </c>
      <c r="J147" s="4">
        <v>6</v>
      </c>
      <c r="K147" s="4">
        <v>2</v>
      </c>
      <c r="L147" s="4">
        <v>2</v>
      </c>
      <c r="M147" s="4">
        <v>1</v>
      </c>
      <c r="N147" s="4">
        <v>2</v>
      </c>
      <c r="O147" s="4">
        <v>0</v>
      </c>
      <c r="P147" s="4">
        <v>4</v>
      </c>
      <c r="Q147" s="4">
        <v>4</v>
      </c>
      <c r="R147" s="4">
        <v>4</v>
      </c>
      <c r="S147" s="4">
        <v>2</v>
      </c>
      <c r="T147" s="4">
        <v>2</v>
      </c>
      <c r="U147" s="4">
        <v>1</v>
      </c>
      <c r="V147" s="4">
        <v>5</v>
      </c>
      <c r="W147" s="4">
        <v>2</v>
      </c>
      <c r="X147" s="4">
        <v>8</v>
      </c>
      <c r="Y147" s="4">
        <v>8</v>
      </c>
      <c r="Z147" s="4">
        <v>11</v>
      </c>
      <c r="AA147" s="4">
        <v>4</v>
      </c>
      <c r="AB147" s="4">
        <v>5</v>
      </c>
      <c r="AC147" s="4">
        <v>7</v>
      </c>
      <c r="AD147" s="4">
        <v>7</v>
      </c>
      <c r="AE147" s="4">
        <v>6</v>
      </c>
      <c r="AF147" s="4">
        <v>6</v>
      </c>
      <c r="AG147" s="4">
        <v>5</v>
      </c>
      <c r="AH147" s="4">
        <v>6</v>
      </c>
      <c r="AI147" s="4">
        <v>0</v>
      </c>
      <c r="AJ147" s="4">
        <v>0</v>
      </c>
    </row>
    <row r="148" spans="1:36" ht="14.5" hidden="1" x14ac:dyDescent="0.35">
      <c r="A148" s="5" t="s">
        <v>441</v>
      </c>
      <c r="B148" s="5" t="s">
        <v>442</v>
      </c>
      <c r="C148" s="5" t="s">
        <v>443</v>
      </c>
      <c r="D148" s="7">
        <v>0</v>
      </c>
      <c r="E148" s="7">
        <v>0</v>
      </c>
      <c r="F148" s="7">
        <v>0</v>
      </c>
      <c r="G148" s="7">
        <v>0</v>
      </c>
      <c r="H148" s="7">
        <v>0</v>
      </c>
      <c r="I148" s="7">
        <v>0</v>
      </c>
      <c r="J148" s="7">
        <v>0</v>
      </c>
      <c r="K148" s="7">
        <v>0</v>
      </c>
      <c r="L148" s="7">
        <v>0</v>
      </c>
      <c r="M148" s="7">
        <v>0</v>
      </c>
      <c r="N148" s="7">
        <v>0</v>
      </c>
      <c r="O148" s="7">
        <v>0</v>
      </c>
      <c r="P148" s="7">
        <v>0</v>
      </c>
      <c r="Q148" s="7">
        <v>0</v>
      </c>
      <c r="R148" s="7">
        <v>0</v>
      </c>
      <c r="S148" s="7">
        <v>0</v>
      </c>
      <c r="T148" s="7">
        <v>0</v>
      </c>
      <c r="U148" s="7">
        <v>0</v>
      </c>
      <c r="V148" s="7">
        <v>0</v>
      </c>
      <c r="W148" s="7">
        <v>0</v>
      </c>
      <c r="X148" s="7">
        <v>0</v>
      </c>
      <c r="Y148" s="7">
        <v>0</v>
      </c>
      <c r="Z148" s="7">
        <v>0</v>
      </c>
      <c r="AA148" s="7">
        <v>0</v>
      </c>
      <c r="AB148" s="7">
        <v>0</v>
      </c>
      <c r="AC148" s="7">
        <v>0</v>
      </c>
      <c r="AD148" s="7">
        <v>0</v>
      </c>
      <c r="AE148" s="7">
        <v>0</v>
      </c>
      <c r="AF148" s="7">
        <v>0</v>
      </c>
      <c r="AG148" s="7">
        <v>0</v>
      </c>
      <c r="AH148" s="7">
        <v>0</v>
      </c>
      <c r="AI148" s="7">
        <v>0</v>
      </c>
      <c r="AJ148" s="7">
        <v>0</v>
      </c>
    </row>
    <row r="149" spans="1:36" ht="14.5" hidden="1" x14ac:dyDescent="0.35">
      <c r="A149" s="5" t="s">
        <v>444</v>
      </c>
      <c r="B149" s="5" t="s">
        <v>445</v>
      </c>
      <c r="C149" s="5" t="s">
        <v>446</v>
      </c>
      <c r="D149" s="7">
        <v>0</v>
      </c>
      <c r="E149" s="7">
        <v>0</v>
      </c>
      <c r="F149" s="7">
        <v>0</v>
      </c>
      <c r="G149" s="7">
        <v>0</v>
      </c>
      <c r="H149" s="7">
        <v>0</v>
      </c>
      <c r="I149" s="7">
        <v>0</v>
      </c>
      <c r="J149" s="7">
        <v>0</v>
      </c>
      <c r="K149" s="7">
        <v>0</v>
      </c>
      <c r="L149" s="7">
        <v>0</v>
      </c>
      <c r="M149" s="7">
        <v>0</v>
      </c>
      <c r="N149" s="7">
        <v>0</v>
      </c>
      <c r="O149" s="7">
        <v>0</v>
      </c>
      <c r="P149" s="7">
        <v>0</v>
      </c>
      <c r="Q149" s="7">
        <v>0</v>
      </c>
      <c r="R149" s="7">
        <v>0</v>
      </c>
      <c r="S149" s="7">
        <v>0</v>
      </c>
      <c r="T149" s="7">
        <v>0</v>
      </c>
      <c r="U149" s="7">
        <v>0</v>
      </c>
      <c r="V149" s="7">
        <v>0</v>
      </c>
      <c r="W149" s="7">
        <v>0</v>
      </c>
      <c r="X149" s="7">
        <v>0</v>
      </c>
      <c r="Y149" s="7">
        <v>0</v>
      </c>
      <c r="Z149" s="7">
        <v>0</v>
      </c>
      <c r="AA149" s="7">
        <v>0</v>
      </c>
      <c r="AB149" s="7">
        <v>0</v>
      </c>
      <c r="AC149" s="7">
        <v>0</v>
      </c>
      <c r="AD149" s="7">
        <v>0</v>
      </c>
      <c r="AE149" s="7">
        <v>0</v>
      </c>
      <c r="AF149" s="7">
        <v>0</v>
      </c>
      <c r="AG149" s="7">
        <v>0</v>
      </c>
      <c r="AH149" s="7">
        <v>0</v>
      </c>
      <c r="AI149" s="7">
        <v>0</v>
      </c>
      <c r="AJ149" s="7">
        <v>0</v>
      </c>
    </row>
    <row r="150" spans="1:36" ht="14.5" hidden="1" x14ac:dyDescent="0.35">
      <c r="A150" s="3" t="s">
        <v>447</v>
      </c>
      <c r="B150" s="3" t="s">
        <v>448</v>
      </c>
      <c r="C150" s="3" t="s">
        <v>449</v>
      </c>
      <c r="D150" s="4">
        <v>0</v>
      </c>
      <c r="E150" s="4">
        <v>0</v>
      </c>
      <c r="F150" s="4">
        <v>0</v>
      </c>
      <c r="G150" s="4">
        <v>0</v>
      </c>
      <c r="H150" s="4">
        <v>0</v>
      </c>
      <c r="I150" s="4">
        <v>0</v>
      </c>
      <c r="J150" s="4">
        <v>0</v>
      </c>
      <c r="K150" s="4">
        <v>0</v>
      </c>
      <c r="L150" s="4">
        <v>0</v>
      </c>
      <c r="M150" s="4">
        <v>0</v>
      </c>
      <c r="N150" s="4">
        <v>0</v>
      </c>
      <c r="O150" s="4">
        <v>0</v>
      </c>
      <c r="P150" s="4">
        <v>0</v>
      </c>
      <c r="Q150" s="4">
        <v>0</v>
      </c>
      <c r="R150" s="4">
        <v>0</v>
      </c>
      <c r="S150" s="4">
        <v>0</v>
      </c>
      <c r="T150" s="4">
        <v>0</v>
      </c>
      <c r="U150" s="4">
        <v>0</v>
      </c>
      <c r="V150" s="4">
        <v>4</v>
      </c>
      <c r="W150" s="4">
        <v>6</v>
      </c>
      <c r="X150" s="4">
        <v>9</v>
      </c>
      <c r="Y150" s="4">
        <v>13</v>
      </c>
      <c r="Z150" s="4">
        <v>9</v>
      </c>
      <c r="AA150" s="4">
        <v>15</v>
      </c>
      <c r="AB150" s="4">
        <v>9</v>
      </c>
      <c r="AC150" s="4">
        <v>21</v>
      </c>
      <c r="AD150" s="4">
        <v>22</v>
      </c>
      <c r="AE150" s="4">
        <v>7</v>
      </c>
      <c r="AF150" s="4">
        <v>14</v>
      </c>
      <c r="AG150" s="4">
        <v>10</v>
      </c>
      <c r="AH150" s="4">
        <v>5</v>
      </c>
      <c r="AI150" s="4">
        <v>1</v>
      </c>
      <c r="AJ150" s="4">
        <v>0</v>
      </c>
    </row>
    <row r="151" spans="1:36" ht="14.5" hidden="1" x14ac:dyDescent="0.35">
      <c r="A151" s="5" t="s">
        <v>450</v>
      </c>
      <c r="B151" s="5" t="s">
        <v>451</v>
      </c>
      <c r="C151" s="5" t="s">
        <v>452</v>
      </c>
      <c r="D151" s="7">
        <v>0</v>
      </c>
      <c r="E151" s="7">
        <v>0</v>
      </c>
      <c r="F151" s="7">
        <v>0</v>
      </c>
      <c r="G151" s="7">
        <v>0</v>
      </c>
      <c r="H151" s="7">
        <v>0</v>
      </c>
      <c r="I151" s="7">
        <v>0</v>
      </c>
      <c r="J151" s="7">
        <v>0</v>
      </c>
      <c r="K151" s="7">
        <v>0</v>
      </c>
      <c r="L151" s="7">
        <v>0</v>
      </c>
      <c r="M151" s="7">
        <v>0</v>
      </c>
      <c r="N151" s="7">
        <v>0</v>
      </c>
      <c r="O151" s="7">
        <v>0</v>
      </c>
      <c r="P151" s="7">
        <v>0</v>
      </c>
      <c r="Q151" s="7">
        <v>0</v>
      </c>
      <c r="R151" s="7">
        <v>0</v>
      </c>
      <c r="S151" s="7">
        <v>0</v>
      </c>
      <c r="T151" s="7">
        <v>0</v>
      </c>
      <c r="U151" s="7">
        <v>0</v>
      </c>
      <c r="V151" s="7">
        <v>0</v>
      </c>
      <c r="W151" s="7">
        <v>0</v>
      </c>
      <c r="X151" s="7">
        <v>0</v>
      </c>
      <c r="Y151" s="7">
        <v>0</v>
      </c>
      <c r="Z151" s="7">
        <v>0</v>
      </c>
      <c r="AA151" s="7">
        <v>0</v>
      </c>
      <c r="AB151" s="7">
        <v>0</v>
      </c>
      <c r="AC151" s="7">
        <v>0</v>
      </c>
      <c r="AD151" s="7">
        <v>0</v>
      </c>
      <c r="AE151" s="7">
        <v>0</v>
      </c>
      <c r="AF151" s="7">
        <v>0</v>
      </c>
      <c r="AG151" s="7">
        <v>0</v>
      </c>
      <c r="AH151" s="7">
        <v>0</v>
      </c>
      <c r="AI151" s="7">
        <v>0</v>
      </c>
      <c r="AJ151" s="7">
        <v>0</v>
      </c>
    </row>
    <row r="152" spans="1:36" ht="14.5" hidden="1" x14ac:dyDescent="0.35">
      <c r="A152" s="5" t="s">
        <v>453</v>
      </c>
      <c r="B152" s="5" t="s">
        <v>454</v>
      </c>
      <c r="C152" s="5" t="s">
        <v>455</v>
      </c>
      <c r="D152" s="7">
        <v>0</v>
      </c>
      <c r="E152" s="7">
        <v>0</v>
      </c>
      <c r="F152" s="7">
        <v>0</v>
      </c>
      <c r="G152" s="7">
        <v>0</v>
      </c>
      <c r="H152" s="7">
        <v>0</v>
      </c>
      <c r="I152" s="7">
        <v>0</v>
      </c>
      <c r="J152" s="7">
        <v>0</v>
      </c>
      <c r="K152" s="7">
        <v>0</v>
      </c>
      <c r="L152" s="7">
        <v>0</v>
      </c>
      <c r="M152" s="7">
        <v>0</v>
      </c>
      <c r="N152" s="7">
        <v>0</v>
      </c>
      <c r="O152" s="7">
        <v>0</v>
      </c>
      <c r="P152" s="7">
        <v>0</v>
      </c>
      <c r="Q152" s="7">
        <v>0</v>
      </c>
      <c r="R152" s="7">
        <v>0</v>
      </c>
      <c r="S152" s="7">
        <v>0</v>
      </c>
      <c r="T152" s="7">
        <v>0</v>
      </c>
      <c r="U152" s="7">
        <v>0</v>
      </c>
      <c r="V152" s="7">
        <v>0</v>
      </c>
      <c r="W152" s="7">
        <v>0</v>
      </c>
      <c r="X152" s="7">
        <v>0</v>
      </c>
      <c r="Y152" s="7">
        <v>0</v>
      </c>
      <c r="Z152" s="7">
        <v>0</v>
      </c>
      <c r="AA152" s="7">
        <v>0</v>
      </c>
      <c r="AB152" s="7">
        <v>0</v>
      </c>
      <c r="AC152" s="7">
        <v>0</v>
      </c>
      <c r="AD152" s="7">
        <v>0</v>
      </c>
      <c r="AE152" s="7">
        <v>0</v>
      </c>
      <c r="AF152" s="7">
        <v>0</v>
      </c>
      <c r="AG152" s="7">
        <v>0</v>
      </c>
      <c r="AH152" s="7">
        <v>0</v>
      </c>
      <c r="AI152" s="7">
        <v>0</v>
      </c>
      <c r="AJ152" s="7">
        <v>0</v>
      </c>
    </row>
    <row r="153" spans="1:36" ht="14.5" hidden="1" x14ac:dyDescent="0.35">
      <c r="A153" s="3" t="s">
        <v>456</v>
      </c>
      <c r="B153" s="3" t="s">
        <v>457</v>
      </c>
      <c r="C153" s="3" t="s">
        <v>458</v>
      </c>
      <c r="D153" s="4">
        <v>0</v>
      </c>
      <c r="E153" s="4">
        <v>0</v>
      </c>
      <c r="F153" s="4">
        <v>0</v>
      </c>
      <c r="G153" s="4">
        <v>0</v>
      </c>
      <c r="H153" s="4">
        <v>0</v>
      </c>
      <c r="I153" s="4">
        <v>0</v>
      </c>
      <c r="J153" s="4">
        <v>0</v>
      </c>
      <c r="K153" s="4">
        <v>0</v>
      </c>
      <c r="L153" s="4">
        <v>0</v>
      </c>
      <c r="M153" s="4">
        <v>0</v>
      </c>
      <c r="N153" s="4">
        <v>0</v>
      </c>
      <c r="O153" s="4">
        <v>0</v>
      </c>
      <c r="P153" s="4">
        <v>0</v>
      </c>
      <c r="Q153" s="4">
        <v>0</v>
      </c>
      <c r="R153" s="4">
        <v>0</v>
      </c>
      <c r="S153" s="4">
        <v>0</v>
      </c>
      <c r="T153" s="4">
        <v>0</v>
      </c>
      <c r="U153" s="4">
        <v>0</v>
      </c>
      <c r="V153" s="4">
        <v>0</v>
      </c>
      <c r="W153" s="4">
        <v>0</v>
      </c>
      <c r="X153" s="4">
        <v>0</v>
      </c>
      <c r="Y153" s="4">
        <v>0</v>
      </c>
      <c r="Z153" s="4">
        <v>0</v>
      </c>
      <c r="AA153" s="4">
        <v>0</v>
      </c>
      <c r="AB153" s="4">
        <v>0</v>
      </c>
      <c r="AC153" s="4">
        <v>0</v>
      </c>
      <c r="AD153" s="4">
        <v>0</v>
      </c>
      <c r="AE153" s="4">
        <v>0</v>
      </c>
      <c r="AF153" s="4">
        <v>0</v>
      </c>
      <c r="AG153" s="4">
        <v>1</v>
      </c>
      <c r="AH153" s="4">
        <v>0</v>
      </c>
      <c r="AI153" s="4">
        <v>0</v>
      </c>
      <c r="AJ153" s="4">
        <v>0</v>
      </c>
    </row>
    <row r="154" spans="1:36" ht="14.5" hidden="1" x14ac:dyDescent="0.35">
      <c r="A154" s="3" t="s">
        <v>459</v>
      </c>
      <c r="B154" s="3" t="s">
        <v>460</v>
      </c>
      <c r="C154" s="3" t="s">
        <v>461</v>
      </c>
      <c r="D154" s="4">
        <v>0</v>
      </c>
      <c r="E154" s="4">
        <v>0</v>
      </c>
      <c r="F154" s="4">
        <v>0</v>
      </c>
      <c r="G154" s="4">
        <v>0</v>
      </c>
      <c r="H154" s="4">
        <v>0</v>
      </c>
      <c r="I154" s="4">
        <v>0</v>
      </c>
      <c r="J154" s="4">
        <v>0</v>
      </c>
      <c r="K154" s="4">
        <v>0</v>
      </c>
      <c r="L154" s="4">
        <v>0</v>
      </c>
      <c r="M154" s="4">
        <v>0</v>
      </c>
      <c r="N154" s="4">
        <v>1</v>
      </c>
      <c r="O154" s="4">
        <v>5</v>
      </c>
      <c r="P154" s="4">
        <v>9</v>
      </c>
      <c r="Q154" s="4">
        <v>7</v>
      </c>
      <c r="R154" s="4">
        <v>16</v>
      </c>
      <c r="S154" s="4">
        <v>31</v>
      </c>
      <c r="T154" s="4">
        <v>38</v>
      </c>
      <c r="U154" s="4">
        <v>78</v>
      </c>
      <c r="V154" s="4">
        <v>69</v>
      </c>
      <c r="W154" s="4">
        <v>80</v>
      </c>
      <c r="X154" s="4">
        <v>50</v>
      </c>
      <c r="Y154" s="4">
        <v>2</v>
      </c>
      <c r="Z154" s="4">
        <v>0</v>
      </c>
      <c r="AA154" s="4">
        <v>0</v>
      </c>
      <c r="AB154" s="4">
        <v>0</v>
      </c>
      <c r="AC154" s="4">
        <v>0</v>
      </c>
      <c r="AD154" s="4">
        <v>0</v>
      </c>
      <c r="AE154" s="4">
        <v>0</v>
      </c>
      <c r="AF154" s="4">
        <v>0</v>
      </c>
      <c r="AG154" s="4">
        <v>0</v>
      </c>
      <c r="AH154" s="4">
        <v>0</v>
      </c>
      <c r="AI154" s="4">
        <v>0</v>
      </c>
      <c r="AJ154" s="4">
        <v>0</v>
      </c>
    </row>
    <row r="155" spans="1:36" ht="14.5" hidden="1" x14ac:dyDescent="0.35">
      <c r="A155" s="5" t="s">
        <v>462</v>
      </c>
      <c r="B155" s="5" t="s">
        <v>463</v>
      </c>
      <c r="C155" s="5" t="s">
        <v>464</v>
      </c>
      <c r="D155" s="7">
        <v>0</v>
      </c>
      <c r="E155" s="7">
        <v>0</v>
      </c>
      <c r="F155" s="7">
        <v>0</v>
      </c>
      <c r="G155" s="7">
        <v>0</v>
      </c>
      <c r="H155" s="7">
        <v>0</v>
      </c>
      <c r="I155" s="7">
        <v>0</v>
      </c>
      <c r="J155" s="7">
        <v>0</v>
      </c>
      <c r="K155" s="7">
        <v>0</v>
      </c>
      <c r="L155" s="7">
        <v>0</v>
      </c>
      <c r="M155" s="7">
        <v>0</v>
      </c>
      <c r="N155" s="7">
        <v>0</v>
      </c>
      <c r="O155" s="7">
        <v>0</v>
      </c>
      <c r="P155" s="7">
        <v>0</v>
      </c>
      <c r="Q155" s="7">
        <v>0</v>
      </c>
      <c r="R155" s="7">
        <v>0</v>
      </c>
      <c r="S155" s="7">
        <v>0</v>
      </c>
      <c r="T155" s="7">
        <v>0</v>
      </c>
      <c r="U155" s="7">
        <v>0</v>
      </c>
      <c r="V155" s="7">
        <v>0</v>
      </c>
      <c r="W155" s="7">
        <v>0</v>
      </c>
      <c r="X155" s="7">
        <v>0</v>
      </c>
      <c r="Y155" s="7">
        <v>0</v>
      </c>
      <c r="Z155" s="7">
        <v>0</v>
      </c>
      <c r="AA155" s="7">
        <v>0</v>
      </c>
      <c r="AB155" s="7">
        <v>0</v>
      </c>
      <c r="AC155" s="7">
        <v>0</v>
      </c>
      <c r="AD155" s="7">
        <v>0</v>
      </c>
      <c r="AE155" s="7">
        <v>0</v>
      </c>
      <c r="AF155" s="7">
        <v>0</v>
      </c>
      <c r="AG155" s="7">
        <v>0</v>
      </c>
      <c r="AH155" s="7">
        <v>0</v>
      </c>
      <c r="AI155" s="7">
        <v>0</v>
      </c>
      <c r="AJ155" s="7">
        <v>0</v>
      </c>
    </row>
    <row r="156" spans="1:36" ht="14.5" hidden="1" x14ac:dyDescent="0.35">
      <c r="A156" s="5" t="s">
        <v>465</v>
      </c>
      <c r="B156" s="5" t="s">
        <v>466</v>
      </c>
      <c r="C156" s="5" t="s">
        <v>467</v>
      </c>
      <c r="D156" s="7">
        <v>0</v>
      </c>
      <c r="E156" s="7">
        <v>0</v>
      </c>
      <c r="F156" s="7">
        <v>0</v>
      </c>
      <c r="G156" s="7">
        <v>0</v>
      </c>
      <c r="H156" s="7">
        <v>0</v>
      </c>
      <c r="I156" s="7">
        <v>0</v>
      </c>
      <c r="J156" s="7">
        <v>0</v>
      </c>
      <c r="K156" s="7">
        <v>0</v>
      </c>
      <c r="L156" s="7">
        <v>0</v>
      </c>
      <c r="M156" s="7">
        <v>0</v>
      </c>
      <c r="N156" s="7">
        <v>0</v>
      </c>
      <c r="O156" s="7">
        <v>0</v>
      </c>
      <c r="P156" s="7">
        <v>0</v>
      </c>
      <c r="Q156" s="7">
        <v>0</v>
      </c>
      <c r="R156" s="7">
        <v>0</v>
      </c>
      <c r="S156" s="7">
        <v>0</v>
      </c>
      <c r="T156" s="7">
        <v>0</v>
      </c>
      <c r="U156" s="7">
        <v>0</v>
      </c>
      <c r="V156" s="7">
        <v>0</v>
      </c>
      <c r="W156" s="7">
        <v>0</v>
      </c>
      <c r="X156" s="7">
        <v>0</v>
      </c>
      <c r="Y156" s="7">
        <v>0</v>
      </c>
      <c r="Z156" s="7">
        <v>0</v>
      </c>
      <c r="AA156" s="7">
        <v>0</v>
      </c>
      <c r="AB156" s="7">
        <v>0</v>
      </c>
      <c r="AC156" s="7">
        <v>0</v>
      </c>
      <c r="AD156" s="7">
        <v>0</v>
      </c>
      <c r="AE156" s="7">
        <v>0</v>
      </c>
      <c r="AF156" s="7">
        <v>0</v>
      </c>
      <c r="AG156" s="7">
        <v>0</v>
      </c>
      <c r="AH156" s="7">
        <v>0</v>
      </c>
      <c r="AI156" s="7">
        <v>0</v>
      </c>
      <c r="AJ156" s="7">
        <v>0</v>
      </c>
    </row>
    <row r="157" spans="1:36" ht="14.5" hidden="1" x14ac:dyDescent="0.35">
      <c r="A157" s="3" t="s">
        <v>468</v>
      </c>
      <c r="B157" s="3" t="s">
        <v>469</v>
      </c>
      <c r="C157" s="3" t="s">
        <v>470</v>
      </c>
      <c r="D157" s="4">
        <v>0</v>
      </c>
      <c r="E157" s="4">
        <v>0</v>
      </c>
      <c r="F157" s="4">
        <v>0</v>
      </c>
      <c r="G157" s="4">
        <v>0</v>
      </c>
      <c r="H157" s="4">
        <v>0</v>
      </c>
      <c r="I157" s="4">
        <v>0</v>
      </c>
      <c r="J157" s="4">
        <v>0</v>
      </c>
      <c r="K157" s="4">
        <v>0</v>
      </c>
      <c r="L157" s="4">
        <v>0</v>
      </c>
      <c r="M157" s="4">
        <v>0</v>
      </c>
      <c r="N157" s="4">
        <v>0</v>
      </c>
      <c r="O157" s="4">
        <v>0</v>
      </c>
      <c r="P157" s="4">
        <v>110</v>
      </c>
      <c r="Q157" s="4">
        <v>132</v>
      </c>
      <c r="R157" s="4">
        <v>145</v>
      </c>
      <c r="S157" s="4">
        <v>171</v>
      </c>
      <c r="T157" s="4">
        <v>183</v>
      </c>
      <c r="U157" s="4">
        <v>206</v>
      </c>
      <c r="V157" s="4">
        <v>216</v>
      </c>
      <c r="W157" s="4">
        <v>257</v>
      </c>
      <c r="X157" s="4">
        <v>292</v>
      </c>
      <c r="Y157" s="4">
        <v>282</v>
      </c>
      <c r="Z157" s="4">
        <v>243</v>
      </c>
      <c r="AA157" s="4">
        <v>187</v>
      </c>
      <c r="AB157" s="4">
        <v>413</v>
      </c>
      <c r="AC157" s="4">
        <v>549</v>
      </c>
      <c r="AD157" s="4">
        <v>635</v>
      </c>
      <c r="AE157" s="4">
        <v>601</v>
      </c>
      <c r="AF157" s="4">
        <v>442</v>
      </c>
      <c r="AG157" s="4">
        <v>561</v>
      </c>
      <c r="AH157" s="4">
        <v>511</v>
      </c>
      <c r="AI157" s="4">
        <v>788</v>
      </c>
      <c r="AJ157" s="4">
        <v>83</v>
      </c>
    </row>
    <row r="158" spans="1:36" ht="14.5" hidden="1" x14ac:dyDescent="0.35">
      <c r="A158" s="5" t="s">
        <v>471</v>
      </c>
      <c r="B158" s="5" t="s">
        <v>472</v>
      </c>
      <c r="C158" s="5" t="s">
        <v>473</v>
      </c>
      <c r="D158" s="7">
        <v>0</v>
      </c>
      <c r="E158" s="7">
        <v>0</v>
      </c>
      <c r="F158" s="7">
        <v>0</v>
      </c>
      <c r="G158" s="7">
        <v>0</v>
      </c>
      <c r="H158" s="7">
        <v>0</v>
      </c>
      <c r="I158" s="7">
        <v>0</v>
      </c>
      <c r="J158" s="7">
        <v>0</v>
      </c>
      <c r="K158" s="7">
        <v>0</v>
      </c>
      <c r="L158" s="7">
        <v>0</v>
      </c>
      <c r="M158" s="7">
        <v>0</v>
      </c>
      <c r="N158" s="7">
        <v>0</v>
      </c>
      <c r="O158" s="7">
        <v>0</v>
      </c>
      <c r="P158" s="7">
        <v>0</v>
      </c>
      <c r="Q158" s="7">
        <v>0</v>
      </c>
      <c r="R158" s="7">
        <v>0</v>
      </c>
      <c r="S158" s="7">
        <v>0</v>
      </c>
      <c r="T158" s="7">
        <v>0</v>
      </c>
      <c r="U158" s="7">
        <v>0</v>
      </c>
      <c r="V158" s="7">
        <v>0</v>
      </c>
      <c r="W158" s="7">
        <v>0</v>
      </c>
      <c r="X158" s="7">
        <v>0</v>
      </c>
      <c r="Y158" s="7">
        <v>0</v>
      </c>
      <c r="Z158" s="7">
        <v>0</v>
      </c>
      <c r="AA158" s="7">
        <v>0</v>
      </c>
      <c r="AB158" s="7">
        <v>0</v>
      </c>
      <c r="AC158" s="7">
        <v>0</v>
      </c>
      <c r="AD158" s="7">
        <v>0</v>
      </c>
      <c r="AE158" s="7">
        <v>0</v>
      </c>
      <c r="AF158" s="7">
        <v>0</v>
      </c>
      <c r="AG158" s="7">
        <v>0</v>
      </c>
      <c r="AH158" s="7">
        <v>0</v>
      </c>
      <c r="AI158" s="7">
        <v>0</v>
      </c>
      <c r="AJ158" s="7">
        <v>0</v>
      </c>
    </row>
    <row r="159" spans="1:36" ht="14.5" hidden="1" x14ac:dyDescent="0.35">
      <c r="A159" s="3" t="s">
        <v>474</v>
      </c>
      <c r="B159" s="3" t="s">
        <v>475</v>
      </c>
      <c r="C159" s="3" t="s">
        <v>476</v>
      </c>
      <c r="D159" s="4">
        <v>25</v>
      </c>
      <c r="E159" s="4">
        <v>18</v>
      </c>
      <c r="F159" s="4">
        <v>14</v>
      </c>
      <c r="G159" s="4">
        <v>11</v>
      </c>
      <c r="H159" s="4">
        <v>13</v>
      </c>
      <c r="I159" s="4">
        <v>17</v>
      </c>
      <c r="J159" s="4">
        <v>20</v>
      </c>
      <c r="K159" s="4">
        <v>13</v>
      </c>
      <c r="L159" s="4">
        <v>24</v>
      </c>
      <c r="M159" s="4">
        <v>21</v>
      </c>
      <c r="N159" s="4">
        <v>13</v>
      </c>
      <c r="O159" s="4">
        <v>12</v>
      </c>
      <c r="P159" s="4">
        <v>23</v>
      </c>
      <c r="Q159" s="4">
        <v>31</v>
      </c>
      <c r="R159" s="4">
        <v>55</v>
      </c>
      <c r="S159" s="4">
        <v>40</v>
      </c>
      <c r="T159" s="4">
        <v>49</v>
      </c>
      <c r="U159" s="4">
        <v>46</v>
      </c>
      <c r="V159" s="4">
        <v>80</v>
      </c>
      <c r="W159" s="4">
        <v>87</v>
      </c>
      <c r="X159" s="4">
        <v>64</v>
      </c>
      <c r="Y159" s="4">
        <v>146</v>
      </c>
      <c r="Z159" s="4">
        <v>32</v>
      </c>
      <c r="AA159" s="4">
        <v>131</v>
      </c>
      <c r="AB159" s="4">
        <v>219</v>
      </c>
      <c r="AC159" s="4">
        <v>145</v>
      </c>
      <c r="AD159" s="4">
        <v>138</v>
      </c>
      <c r="AE159" s="4">
        <v>102</v>
      </c>
      <c r="AF159" s="4">
        <v>95</v>
      </c>
      <c r="AG159" s="4">
        <v>80</v>
      </c>
      <c r="AH159" s="4">
        <v>82</v>
      </c>
      <c r="AI159" s="4">
        <v>76</v>
      </c>
      <c r="AJ159" s="4">
        <v>47</v>
      </c>
    </row>
    <row r="160" spans="1:36" ht="14.5" hidden="1" x14ac:dyDescent="0.35">
      <c r="A160" s="5" t="s">
        <v>477</v>
      </c>
      <c r="B160" s="5" t="s">
        <v>478</v>
      </c>
      <c r="C160" s="5" t="s">
        <v>479</v>
      </c>
      <c r="D160" s="7">
        <v>0</v>
      </c>
      <c r="E160" s="7">
        <v>0</v>
      </c>
      <c r="F160" s="7">
        <v>0</v>
      </c>
      <c r="G160" s="7">
        <v>0</v>
      </c>
      <c r="H160" s="7">
        <v>0</v>
      </c>
      <c r="I160" s="7">
        <v>0</v>
      </c>
      <c r="J160" s="7">
        <v>0</v>
      </c>
      <c r="K160" s="7">
        <v>0</v>
      </c>
      <c r="L160" s="7">
        <v>0</v>
      </c>
      <c r="M160" s="7">
        <v>0</v>
      </c>
      <c r="N160" s="7">
        <v>0</v>
      </c>
      <c r="O160" s="7">
        <v>0</v>
      </c>
      <c r="P160" s="7">
        <v>0</v>
      </c>
      <c r="Q160" s="7">
        <v>0</v>
      </c>
      <c r="R160" s="7">
        <v>0</v>
      </c>
      <c r="S160" s="7">
        <v>0</v>
      </c>
      <c r="T160" s="7">
        <v>0</v>
      </c>
      <c r="U160" s="7">
        <v>0</v>
      </c>
      <c r="V160" s="7">
        <v>0</v>
      </c>
      <c r="W160" s="7">
        <v>0</v>
      </c>
      <c r="X160" s="7">
        <v>0</v>
      </c>
      <c r="Y160" s="7">
        <v>0</v>
      </c>
      <c r="Z160" s="7">
        <v>0</v>
      </c>
      <c r="AA160" s="7">
        <v>0</v>
      </c>
      <c r="AB160" s="7">
        <v>0</v>
      </c>
      <c r="AC160" s="7">
        <v>0</v>
      </c>
      <c r="AD160" s="7">
        <v>0</v>
      </c>
      <c r="AE160" s="7">
        <v>0</v>
      </c>
      <c r="AF160" s="7">
        <v>0</v>
      </c>
      <c r="AG160" s="7">
        <v>0</v>
      </c>
      <c r="AH160" s="7">
        <v>0</v>
      </c>
      <c r="AI160" s="7">
        <v>0</v>
      </c>
      <c r="AJ160" s="7">
        <v>0</v>
      </c>
    </row>
    <row r="161" spans="1:36" ht="14.5" hidden="1" x14ac:dyDescent="0.35">
      <c r="A161" s="5" t="s">
        <v>480</v>
      </c>
      <c r="B161" s="5" t="s">
        <v>481</v>
      </c>
      <c r="C161" s="5" t="s">
        <v>482</v>
      </c>
      <c r="D161" s="7">
        <v>0</v>
      </c>
      <c r="E161" s="7">
        <v>0</v>
      </c>
      <c r="F161" s="7">
        <v>0</v>
      </c>
      <c r="G161" s="7">
        <v>0</v>
      </c>
      <c r="H161" s="7">
        <v>0</v>
      </c>
      <c r="I161" s="7">
        <v>0</v>
      </c>
      <c r="J161" s="7">
        <v>0</v>
      </c>
      <c r="K161" s="7">
        <v>0</v>
      </c>
      <c r="L161" s="7">
        <v>0</v>
      </c>
      <c r="M161" s="7">
        <v>0</v>
      </c>
      <c r="N161" s="7">
        <v>0</v>
      </c>
      <c r="O161" s="7">
        <v>0</v>
      </c>
      <c r="P161" s="7">
        <v>0</v>
      </c>
      <c r="Q161" s="7">
        <v>0</v>
      </c>
      <c r="R161" s="7">
        <v>0</v>
      </c>
      <c r="S161" s="7">
        <v>0</v>
      </c>
      <c r="T161" s="7">
        <v>0</v>
      </c>
      <c r="U161" s="7">
        <v>0</v>
      </c>
      <c r="V161" s="7">
        <v>0</v>
      </c>
      <c r="W161" s="7">
        <v>0</v>
      </c>
      <c r="X161" s="7">
        <v>0</v>
      </c>
      <c r="Y161" s="7">
        <v>0</v>
      </c>
      <c r="Z161" s="7">
        <v>0</v>
      </c>
      <c r="AA161" s="7">
        <v>0</v>
      </c>
      <c r="AB161" s="7">
        <v>0</v>
      </c>
      <c r="AC161" s="7">
        <v>0</v>
      </c>
      <c r="AD161" s="7">
        <v>0</v>
      </c>
      <c r="AE161" s="7">
        <v>0</v>
      </c>
      <c r="AF161" s="7">
        <v>0</v>
      </c>
      <c r="AG161" s="7">
        <v>0</v>
      </c>
      <c r="AH161" s="7">
        <v>0</v>
      </c>
      <c r="AI161" s="7">
        <v>0</v>
      </c>
      <c r="AJ161" s="7">
        <v>0</v>
      </c>
    </row>
    <row r="162" spans="1:36" ht="14.5" hidden="1" x14ac:dyDescent="0.35">
      <c r="A162" s="3" t="s">
        <v>483</v>
      </c>
      <c r="B162" s="3" t="s">
        <v>484</v>
      </c>
      <c r="C162" s="3" t="s">
        <v>485</v>
      </c>
      <c r="D162" s="4">
        <v>0</v>
      </c>
      <c r="E162" s="4">
        <v>0</v>
      </c>
      <c r="F162" s="4">
        <v>0</v>
      </c>
      <c r="G162" s="4">
        <v>0</v>
      </c>
      <c r="H162" s="4">
        <v>0</v>
      </c>
      <c r="I162" s="4">
        <v>0</v>
      </c>
      <c r="J162" s="4">
        <v>0</v>
      </c>
      <c r="K162" s="4">
        <v>0</v>
      </c>
      <c r="L162" s="4">
        <v>2</v>
      </c>
      <c r="M162" s="4">
        <v>1</v>
      </c>
      <c r="N162" s="4">
        <v>6</v>
      </c>
      <c r="O162" s="4">
        <v>4</v>
      </c>
      <c r="P162" s="4">
        <v>5</v>
      </c>
      <c r="Q162" s="4">
        <v>46</v>
      </c>
      <c r="R162" s="4">
        <v>54</v>
      </c>
      <c r="S162" s="4">
        <v>15</v>
      </c>
      <c r="T162" s="4">
        <v>62</v>
      </c>
      <c r="U162" s="4">
        <v>79</v>
      </c>
      <c r="V162" s="4">
        <v>14</v>
      </c>
      <c r="W162" s="4">
        <v>69</v>
      </c>
      <c r="X162" s="4">
        <v>103</v>
      </c>
      <c r="Y162" s="4">
        <v>111</v>
      </c>
      <c r="Z162" s="4">
        <v>41</v>
      </c>
      <c r="AA162" s="4">
        <v>326</v>
      </c>
      <c r="AB162" s="4">
        <v>701</v>
      </c>
      <c r="AC162" s="4">
        <v>427</v>
      </c>
      <c r="AD162" s="4">
        <v>64</v>
      </c>
      <c r="AE162" s="4">
        <v>75</v>
      </c>
      <c r="AF162" s="4">
        <v>31</v>
      </c>
      <c r="AG162" s="4">
        <v>3</v>
      </c>
      <c r="AH162" s="4">
        <v>0</v>
      </c>
      <c r="AI162" s="4">
        <v>0</v>
      </c>
      <c r="AJ162" s="4">
        <v>0</v>
      </c>
    </row>
    <row r="163" spans="1:36" ht="14.5" hidden="1" x14ac:dyDescent="0.35">
      <c r="A163" s="5" t="s">
        <v>486</v>
      </c>
      <c r="B163" s="5" t="s">
        <v>487</v>
      </c>
      <c r="C163" s="5" t="s">
        <v>488</v>
      </c>
      <c r="D163" s="7">
        <v>0</v>
      </c>
      <c r="E163" s="7">
        <v>0</v>
      </c>
      <c r="F163" s="7">
        <v>0</v>
      </c>
      <c r="G163" s="7">
        <v>0</v>
      </c>
      <c r="H163" s="7">
        <v>0</v>
      </c>
      <c r="I163" s="7">
        <v>0</v>
      </c>
      <c r="J163" s="7">
        <v>0</v>
      </c>
      <c r="K163" s="7">
        <v>0</v>
      </c>
      <c r="L163" s="7">
        <v>0</v>
      </c>
      <c r="M163" s="7">
        <v>0</v>
      </c>
      <c r="N163" s="7">
        <v>0</v>
      </c>
      <c r="O163" s="7">
        <v>0</v>
      </c>
      <c r="P163" s="7">
        <v>0</v>
      </c>
      <c r="Q163" s="7">
        <v>0</v>
      </c>
      <c r="R163" s="7">
        <v>0</v>
      </c>
      <c r="S163" s="7">
        <v>0</v>
      </c>
      <c r="T163" s="7">
        <v>0</v>
      </c>
      <c r="U163" s="7">
        <v>0</v>
      </c>
      <c r="V163" s="7">
        <v>0</v>
      </c>
      <c r="W163" s="7">
        <v>0</v>
      </c>
      <c r="X163" s="7">
        <v>0</v>
      </c>
      <c r="Y163" s="7">
        <v>0</v>
      </c>
      <c r="Z163" s="7">
        <v>0</v>
      </c>
      <c r="AA163" s="7">
        <v>0</v>
      </c>
      <c r="AB163" s="7">
        <v>0</v>
      </c>
      <c r="AC163" s="7">
        <v>0</v>
      </c>
      <c r="AD163" s="7">
        <v>0</v>
      </c>
      <c r="AE163" s="7">
        <v>0</v>
      </c>
      <c r="AF163" s="7">
        <v>0</v>
      </c>
      <c r="AG163" s="7">
        <v>0</v>
      </c>
      <c r="AH163" s="7">
        <v>0</v>
      </c>
      <c r="AI163" s="7">
        <v>0</v>
      </c>
      <c r="AJ163" s="7">
        <v>0</v>
      </c>
    </row>
    <row r="164" spans="1:36" ht="14.5" hidden="1" x14ac:dyDescent="0.35">
      <c r="A164" s="5" t="s">
        <v>489</v>
      </c>
      <c r="B164" s="5" t="s">
        <v>490</v>
      </c>
      <c r="C164" s="5" t="s">
        <v>491</v>
      </c>
      <c r="D164" s="7">
        <v>0</v>
      </c>
      <c r="E164" s="7">
        <v>0</v>
      </c>
      <c r="F164" s="7">
        <v>0</v>
      </c>
      <c r="G164" s="7">
        <v>0</v>
      </c>
      <c r="H164" s="7">
        <v>0</v>
      </c>
      <c r="I164" s="7">
        <v>0</v>
      </c>
      <c r="J164" s="7">
        <v>0</v>
      </c>
      <c r="K164" s="7">
        <v>0</v>
      </c>
      <c r="L164" s="7">
        <v>0</v>
      </c>
      <c r="M164" s="7">
        <v>0</v>
      </c>
      <c r="N164" s="7">
        <v>0</v>
      </c>
      <c r="O164" s="7">
        <v>0</v>
      </c>
      <c r="P164" s="7">
        <v>0</v>
      </c>
      <c r="Q164" s="7">
        <v>0</v>
      </c>
      <c r="R164" s="7">
        <v>0</v>
      </c>
      <c r="S164" s="7">
        <v>0</v>
      </c>
      <c r="T164" s="7">
        <v>0</v>
      </c>
      <c r="U164" s="7">
        <v>0</v>
      </c>
      <c r="V164" s="7">
        <v>0</v>
      </c>
      <c r="W164" s="7">
        <v>0</v>
      </c>
      <c r="X164" s="7">
        <v>0</v>
      </c>
      <c r="Y164" s="7">
        <v>0</v>
      </c>
      <c r="Z164" s="7">
        <v>0</v>
      </c>
      <c r="AA164" s="7">
        <v>0</v>
      </c>
      <c r="AB164" s="7">
        <v>0</v>
      </c>
      <c r="AC164" s="7">
        <v>0</v>
      </c>
      <c r="AD164" s="7">
        <v>0</v>
      </c>
      <c r="AE164" s="7">
        <v>0</v>
      </c>
      <c r="AF164" s="7">
        <v>0</v>
      </c>
      <c r="AG164" s="7">
        <v>0</v>
      </c>
      <c r="AH164" s="7">
        <v>0</v>
      </c>
      <c r="AI164" s="7">
        <v>0</v>
      </c>
      <c r="AJ164" s="7">
        <v>0</v>
      </c>
    </row>
    <row r="165" spans="1:36" ht="14.5" hidden="1" x14ac:dyDescent="0.35">
      <c r="A165" s="3" t="s">
        <v>492</v>
      </c>
      <c r="B165" s="3" t="s">
        <v>493</v>
      </c>
      <c r="C165" s="3" t="s">
        <v>494</v>
      </c>
      <c r="D165" s="4">
        <v>0</v>
      </c>
      <c r="E165" s="4">
        <v>4</v>
      </c>
      <c r="F165" s="4">
        <v>0</v>
      </c>
      <c r="G165" s="4">
        <v>0</v>
      </c>
      <c r="H165" s="4">
        <v>0</v>
      </c>
      <c r="I165" s="4">
        <v>2</v>
      </c>
      <c r="J165" s="4">
        <v>6</v>
      </c>
      <c r="K165" s="4">
        <v>6</v>
      </c>
      <c r="L165" s="4">
        <v>7</v>
      </c>
      <c r="M165" s="4">
        <v>8</v>
      </c>
      <c r="N165" s="4">
        <v>12</v>
      </c>
      <c r="O165" s="4">
        <v>12</v>
      </c>
      <c r="P165" s="4">
        <v>18</v>
      </c>
      <c r="Q165" s="4">
        <v>4</v>
      </c>
      <c r="R165" s="4">
        <v>4</v>
      </c>
      <c r="S165" s="4">
        <v>9</v>
      </c>
      <c r="T165" s="4">
        <v>21</v>
      </c>
      <c r="U165" s="4">
        <v>13</v>
      </c>
      <c r="V165" s="4">
        <v>4</v>
      </c>
      <c r="W165" s="4">
        <v>14</v>
      </c>
      <c r="X165" s="4">
        <v>13</v>
      </c>
      <c r="Y165" s="4">
        <v>3</v>
      </c>
      <c r="Z165" s="4">
        <v>5</v>
      </c>
      <c r="AA165" s="4">
        <v>5</v>
      </c>
      <c r="AB165" s="4">
        <v>25</v>
      </c>
      <c r="AC165" s="4">
        <v>18</v>
      </c>
      <c r="AD165" s="4">
        <v>4</v>
      </c>
      <c r="AE165" s="4">
        <v>8</v>
      </c>
      <c r="AF165" s="4">
        <v>9</v>
      </c>
      <c r="AG165" s="4">
        <v>9</v>
      </c>
      <c r="AH165" s="4">
        <v>0</v>
      </c>
      <c r="AI165" s="4">
        <v>0</v>
      </c>
      <c r="AJ165" s="4">
        <v>0</v>
      </c>
    </row>
    <row r="166" spans="1:36" ht="14.5" hidden="1" x14ac:dyDescent="0.35">
      <c r="A166" s="3" t="s">
        <v>495</v>
      </c>
      <c r="B166" s="3" t="s">
        <v>496</v>
      </c>
      <c r="C166" s="3" t="s">
        <v>497</v>
      </c>
      <c r="D166" s="4">
        <v>0</v>
      </c>
      <c r="E166" s="4">
        <v>0</v>
      </c>
      <c r="F166" s="4">
        <v>0</v>
      </c>
      <c r="G166" s="4">
        <v>0</v>
      </c>
      <c r="H166" s="4">
        <v>0</v>
      </c>
      <c r="I166" s="4">
        <v>2</v>
      </c>
      <c r="J166" s="4">
        <v>4</v>
      </c>
      <c r="K166" s="4">
        <v>6</v>
      </c>
      <c r="L166" s="4">
        <v>8</v>
      </c>
      <c r="M166" s="4">
        <v>11</v>
      </c>
      <c r="N166" s="4">
        <v>2</v>
      </c>
      <c r="O166" s="4">
        <v>0</v>
      </c>
      <c r="P166" s="4">
        <v>2</v>
      </c>
      <c r="Q166" s="4">
        <v>2</v>
      </c>
      <c r="R166" s="4">
        <v>10</v>
      </c>
      <c r="S166" s="4">
        <v>4</v>
      </c>
      <c r="T166" s="4">
        <v>18</v>
      </c>
      <c r="U166" s="4">
        <v>20</v>
      </c>
      <c r="V166" s="4">
        <v>17</v>
      </c>
      <c r="W166" s="4">
        <v>8</v>
      </c>
      <c r="X166" s="4">
        <v>14</v>
      </c>
      <c r="Y166" s="4">
        <v>14</v>
      </c>
      <c r="Z166" s="4">
        <v>12</v>
      </c>
      <c r="AA166" s="4">
        <v>5</v>
      </c>
      <c r="AB166" s="4">
        <v>3</v>
      </c>
      <c r="AC166" s="4">
        <v>9</v>
      </c>
      <c r="AD166" s="4">
        <v>11</v>
      </c>
      <c r="AE166" s="4">
        <v>12</v>
      </c>
      <c r="AF166" s="4">
        <v>13</v>
      </c>
      <c r="AG166" s="4">
        <v>0</v>
      </c>
      <c r="AH166" s="4">
        <v>0</v>
      </c>
      <c r="AI166" s="4">
        <v>0</v>
      </c>
      <c r="AJ166" s="4">
        <v>0</v>
      </c>
    </row>
    <row r="167" spans="1:36" ht="14.5" hidden="1" x14ac:dyDescent="0.35">
      <c r="A167" s="5" t="s">
        <v>498</v>
      </c>
      <c r="B167" s="5" t="s">
        <v>499</v>
      </c>
      <c r="C167" s="5" t="s">
        <v>500</v>
      </c>
      <c r="D167" s="7">
        <v>0</v>
      </c>
      <c r="E167" s="7">
        <v>0</v>
      </c>
      <c r="F167" s="7">
        <v>0</v>
      </c>
      <c r="G167" s="7">
        <v>0</v>
      </c>
      <c r="H167" s="7">
        <v>0</v>
      </c>
      <c r="I167" s="7">
        <v>0</v>
      </c>
      <c r="J167" s="7">
        <v>0</v>
      </c>
      <c r="K167" s="7">
        <v>0</v>
      </c>
      <c r="L167" s="7">
        <v>0</v>
      </c>
      <c r="M167" s="7">
        <v>0</v>
      </c>
      <c r="N167" s="7">
        <v>0</v>
      </c>
      <c r="O167" s="7">
        <v>0</v>
      </c>
      <c r="P167" s="7">
        <v>0</v>
      </c>
      <c r="Q167" s="7">
        <v>0</v>
      </c>
      <c r="R167" s="7">
        <v>0</v>
      </c>
      <c r="S167" s="7">
        <v>0</v>
      </c>
      <c r="T167" s="7">
        <v>0</v>
      </c>
      <c r="U167" s="7">
        <v>0</v>
      </c>
      <c r="V167" s="7">
        <v>0</v>
      </c>
      <c r="W167" s="7">
        <v>0</v>
      </c>
      <c r="X167" s="7">
        <v>0</v>
      </c>
      <c r="Y167" s="7">
        <v>0</v>
      </c>
      <c r="Z167" s="7">
        <v>0</v>
      </c>
      <c r="AA167" s="7">
        <v>0</v>
      </c>
      <c r="AB167" s="7">
        <v>0</v>
      </c>
      <c r="AC167" s="7">
        <v>0</v>
      </c>
      <c r="AD167" s="7">
        <v>0</v>
      </c>
      <c r="AE167" s="7">
        <v>0</v>
      </c>
      <c r="AF167" s="7">
        <v>0</v>
      </c>
      <c r="AG167" s="7">
        <v>0</v>
      </c>
      <c r="AH167" s="7">
        <v>0</v>
      </c>
      <c r="AI167" s="7">
        <v>0</v>
      </c>
      <c r="AJ167" s="7">
        <v>0</v>
      </c>
    </row>
    <row r="168" spans="1:36" ht="14.5" hidden="1" x14ac:dyDescent="0.35">
      <c r="A168" s="5" t="s">
        <v>501</v>
      </c>
      <c r="B168" s="5" t="s">
        <v>502</v>
      </c>
      <c r="C168" s="5" t="s">
        <v>503</v>
      </c>
      <c r="D168" s="7">
        <v>0</v>
      </c>
      <c r="E168" s="7">
        <v>0</v>
      </c>
      <c r="F168" s="7">
        <v>0</v>
      </c>
      <c r="G168" s="7">
        <v>0</v>
      </c>
      <c r="H168" s="7">
        <v>0</v>
      </c>
      <c r="I168" s="7">
        <v>0</v>
      </c>
      <c r="J168" s="7">
        <v>0</v>
      </c>
      <c r="K168" s="7">
        <v>0</v>
      </c>
      <c r="L168" s="7">
        <v>0</v>
      </c>
      <c r="M168" s="7">
        <v>0</v>
      </c>
      <c r="N168" s="7">
        <v>0</v>
      </c>
      <c r="O168" s="7">
        <v>0</v>
      </c>
      <c r="P168" s="7">
        <v>0</v>
      </c>
      <c r="Q168" s="7">
        <v>0</v>
      </c>
      <c r="R168" s="7">
        <v>0</v>
      </c>
      <c r="S168" s="7">
        <v>0</v>
      </c>
      <c r="T168" s="7">
        <v>0</v>
      </c>
      <c r="U168" s="7">
        <v>0</v>
      </c>
      <c r="V168" s="7">
        <v>0</v>
      </c>
      <c r="W168" s="7">
        <v>0</v>
      </c>
      <c r="X168" s="7">
        <v>0</v>
      </c>
      <c r="Y168" s="7">
        <v>0</v>
      </c>
      <c r="Z168" s="7">
        <v>0</v>
      </c>
      <c r="AA168" s="7">
        <v>0</v>
      </c>
      <c r="AB168" s="7">
        <v>0</v>
      </c>
      <c r="AC168" s="7">
        <v>0</v>
      </c>
      <c r="AD168" s="7">
        <v>0</v>
      </c>
      <c r="AE168" s="7">
        <v>0</v>
      </c>
      <c r="AF168" s="7">
        <v>0</v>
      </c>
      <c r="AG168" s="7">
        <v>0</v>
      </c>
      <c r="AH168" s="7">
        <v>0</v>
      </c>
      <c r="AI168" s="7">
        <v>0</v>
      </c>
      <c r="AJ168" s="7">
        <v>0</v>
      </c>
    </row>
    <row r="169" spans="1:36" ht="14.5" hidden="1" x14ac:dyDescent="0.35">
      <c r="A169" s="5" t="s">
        <v>504</v>
      </c>
      <c r="B169" s="5" t="s">
        <v>505</v>
      </c>
      <c r="C169" s="5" t="s">
        <v>506</v>
      </c>
      <c r="D169" s="7">
        <v>0</v>
      </c>
      <c r="E169" s="7">
        <v>0</v>
      </c>
      <c r="F169" s="7">
        <v>0</v>
      </c>
      <c r="G169" s="7">
        <v>0</v>
      </c>
      <c r="H169" s="7">
        <v>0</v>
      </c>
      <c r="I169" s="7">
        <v>0</v>
      </c>
      <c r="J169" s="7">
        <v>0</v>
      </c>
      <c r="K169" s="7">
        <v>0</v>
      </c>
      <c r="L169" s="7">
        <v>0</v>
      </c>
      <c r="M169" s="7">
        <v>0</v>
      </c>
      <c r="N169" s="7">
        <v>0</v>
      </c>
      <c r="O169" s="7">
        <v>0</v>
      </c>
      <c r="P169" s="7">
        <v>0</v>
      </c>
      <c r="Q169" s="7">
        <v>0</v>
      </c>
      <c r="R169" s="7">
        <v>0</v>
      </c>
      <c r="S169" s="7">
        <v>0</v>
      </c>
      <c r="T169" s="7">
        <v>0</v>
      </c>
      <c r="U169" s="7">
        <v>0</v>
      </c>
      <c r="V169" s="7">
        <v>0</v>
      </c>
      <c r="W169" s="7">
        <v>0</v>
      </c>
      <c r="X169" s="7">
        <v>0</v>
      </c>
      <c r="Y169" s="7">
        <v>0</v>
      </c>
      <c r="Z169" s="7">
        <v>0</v>
      </c>
      <c r="AA169" s="7">
        <v>0</v>
      </c>
      <c r="AB169" s="7">
        <v>0</v>
      </c>
      <c r="AC169" s="7">
        <v>0</v>
      </c>
      <c r="AD169" s="7">
        <v>0</v>
      </c>
      <c r="AE169" s="7">
        <v>0</v>
      </c>
      <c r="AF169" s="7">
        <v>0</v>
      </c>
      <c r="AG169" s="7">
        <v>0</v>
      </c>
      <c r="AH169" s="7">
        <v>0</v>
      </c>
      <c r="AI169" s="7">
        <v>0</v>
      </c>
      <c r="AJ169" s="7">
        <v>0</v>
      </c>
    </row>
    <row r="170" spans="1:36" ht="14.5" hidden="1" x14ac:dyDescent="0.35">
      <c r="A170" s="5" t="s">
        <v>507</v>
      </c>
      <c r="B170" s="5" t="s">
        <v>508</v>
      </c>
      <c r="C170" s="5" t="s">
        <v>509</v>
      </c>
      <c r="D170" s="7">
        <v>0</v>
      </c>
      <c r="E170" s="7">
        <v>0</v>
      </c>
      <c r="F170" s="7">
        <v>0</v>
      </c>
      <c r="G170" s="7">
        <v>0</v>
      </c>
      <c r="H170" s="7">
        <v>0</v>
      </c>
      <c r="I170" s="7">
        <v>0</v>
      </c>
      <c r="J170" s="7">
        <v>0</v>
      </c>
      <c r="K170" s="7">
        <v>0</v>
      </c>
      <c r="L170" s="7">
        <v>0</v>
      </c>
      <c r="M170" s="7">
        <v>0</v>
      </c>
      <c r="N170" s="7">
        <v>0</v>
      </c>
      <c r="O170" s="7">
        <v>0</v>
      </c>
      <c r="P170" s="7">
        <v>0</v>
      </c>
      <c r="Q170" s="7">
        <v>0</v>
      </c>
      <c r="R170" s="7">
        <v>0</v>
      </c>
      <c r="S170" s="7">
        <v>0</v>
      </c>
      <c r="T170" s="7">
        <v>0</v>
      </c>
      <c r="U170" s="7">
        <v>0</v>
      </c>
      <c r="V170" s="7">
        <v>0</v>
      </c>
      <c r="W170" s="7">
        <v>0</v>
      </c>
      <c r="X170" s="7">
        <v>0</v>
      </c>
      <c r="Y170" s="7">
        <v>0</v>
      </c>
      <c r="Z170" s="7">
        <v>0</v>
      </c>
      <c r="AA170" s="7">
        <v>0</v>
      </c>
      <c r="AB170" s="7">
        <v>0</v>
      </c>
      <c r="AC170" s="7">
        <v>0</v>
      </c>
      <c r="AD170" s="7">
        <v>0</v>
      </c>
      <c r="AE170" s="7">
        <v>0</v>
      </c>
      <c r="AF170" s="7">
        <v>0</v>
      </c>
      <c r="AG170" s="7">
        <v>0</v>
      </c>
      <c r="AH170" s="7">
        <v>0</v>
      </c>
      <c r="AI170" s="7">
        <v>0</v>
      </c>
      <c r="AJ170" s="7">
        <v>0</v>
      </c>
    </row>
    <row r="171" spans="1:36" ht="14.5" hidden="1" x14ac:dyDescent="0.35">
      <c r="A171" s="5" t="s">
        <v>510</v>
      </c>
      <c r="B171" s="5" t="s">
        <v>511</v>
      </c>
      <c r="C171" s="5" t="s">
        <v>512</v>
      </c>
      <c r="D171" s="7">
        <v>0</v>
      </c>
      <c r="E171" s="7">
        <v>0</v>
      </c>
      <c r="F171" s="7">
        <v>0</v>
      </c>
      <c r="G171" s="7">
        <v>0</v>
      </c>
      <c r="H171" s="7">
        <v>0</v>
      </c>
      <c r="I171" s="7">
        <v>0</v>
      </c>
      <c r="J171" s="7">
        <v>0</v>
      </c>
      <c r="K171" s="7">
        <v>0</v>
      </c>
      <c r="L171" s="7">
        <v>0</v>
      </c>
      <c r="M171" s="7">
        <v>0</v>
      </c>
      <c r="N171" s="7">
        <v>0</v>
      </c>
      <c r="O171" s="7">
        <v>0</v>
      </c>
      <c r="P171" s="7">
        <v>0</v>
      </c>
      <c r="Q171" s="7">
        <v>0</v>
      </c>
      <c r="R171" s="7">
        <v>0</v>
      </c>
      <c r="S171" s="7">
        <v>0</v>
      </c>
      <c r="T171" s="7">
        <v>0</v>
      </c>
      <c r="U171" s="7">
        <v>0</v>
      </c>
      <c r="V171" s="7">
        <v>0</v>
      </c>
      <c r="W171" s="7">
        <v>0</v>
      </c>
      <c r="X171" s="7">
        <v>0</v>
      </c>
      <c r="Y171" s="7">
        <v>0</v>
      </c>
      <c r="Z171" s="7">
        <v>0</v>
      </c>
      <c r="AA171" s="7">
        <v>0</v>
      </c>
      <c r="AB171" s="7">
        <v>0</v>
      </c>
      <c r="AC171" s="7">
        <v>0</v>
      </c>
      <c r="AD171" s="7">
        <v>0</v>
      </c>
      <c r="AE171" s="7">
        <v>0</v>
      </c>
      <c r="AF171" s="7">
        <v>0</v>
      </c>
      <c r="AG171" s="7">
        <v>0</v>
      </c>
      <c r="AH171" s="7">
        <v>0</v>
      </c>
      <c r="AI171" s="7">
        <v>0</v>
      </c>
      <c r="AJ171" s="7">
        <v>0</v>
      </c>
    </row>
    <row r="172" spans="1:36" ht="14.5" hidden="1" x14ac:dyDescent="0.35">
      <c r="A172" s="5" t="s">
        <v>513</v>
      </c>
      <c r="B172" s="5" t="s">
        <v>514</v>
      </c>
      <c r="C172" s="5" t="s">
        <v>515</v>
      </c>
      <c r="D172" s="7">
        <v>0</v>
      </c>
      <c r="E172" s="7">
        <v>0</v>
      </c>
      <c r="F172" s="7">
        <v>0</v>
      </c>
      <c r="G172" s="7">
        <v>0</v>
      </c>
      <c r="H172" s="7">
        <v>0</v>
      </c>
      <c r="I172" s="7">
        <v>0</v>
      </c>
      <c r="J172" s="7">
        <v>0</v>
      </c>
      <c r="K172" s="7">
        <v>0</v>
      </c>
      <c r="L172" s="7">
        <v>0</v>
      </c>
      <c r="M172" s="7">
        <v>0</v>
      </c>
      <c r="N172" s="7">
        <v>0</v>
      </c>
      <c r="O172" s="7">
        <v>0</v>
      </c>
      <c r="P172" s="7">
        <v>0</v>
      </c>
      <c r="Q172" s="7">
        <v>0</v>
      </c>
      <c r="R172" s="7">
        <v>0</v>
      </c>
      <c r="S172" s="7">
        <v>0</v>
      </c>
      <c r="T172" s="7">
        <v>0</v>
      </c>
      <c r="U172" s="7">
        <v>0</v>
      </c>
      <c r="V172" s="7">
        <v>0</v>
      </c>
      <c r="W172" s="7">
        <v>0</v>
      </c>
      <c r="X172" s="7">
        <v>0</v>
      </c>
      <c r="Y172" s="7">
        <v>0</v>
      </c>
      <c r="Z172" s="7">
        <v>0</v>
      </c>
      <c r="AA172" s="7">
        <v>0</v>
      </c>
      <c r="AB172" s="7">
        <v>0</v>
      </c>
      <c r="AC172" s="7">
        <v>0</v>
      </c>
      <c r="AD172" s="7">
        <v>0</v>
      </c>
      <c r="AE172" s="7">
        <v>0</v>
      </c>
      <c r="AF172" s="7">
        <v>0</v>
      </c>
      <c r="AG172" s="7">
        <v>0</v>
      </c>
      <c r="AH172" s="7">
        <v>0</v>
      </c>
      <c r="AI172" s="7">
        <v>0</v>
      </c>
      <c r="AJ172" s="7">
        <v>0</v>
      </c>
    </row>
    <row r="173" spans="1:36" ht="14.5" hidden="1" x14ac:dyDescent="0.35">
      <c r="A173" s="5" t="s">
        <v>516</v>
      </c>
      <c r="B173" s="5" t="s">
        <v>517</v>
      </c>
      <c r="C173" s="5" t="s">
        <v>518</v>
      </c>
      <c r="D173" s="7">
        <v>0</v>
      </c>
      <c r="E173" s="7">
        <v>0</v>
      </c>
      <c r="F173" s="7">
        <v>0</v>
      </c>
      <c r="G173" s="7">
        <v>0</v>
      </c>
      <c r="H173" s="7">
        <v>0</v>
      </c>
      <c r="I173" s="7">
        <v>0</v>
      </c>
      <c r="J173" s="7">
        <v>0</v>
      </c>
      <c r="K173" s="7">
        <v>0</v>
      </c>
      <c r="L173" s="7">
        <v>0</v>
      </c>
      <c r="M173" s="7">
        <v>0</v>
      </c>
      <c r="N173" s="7">
        <v>0</v>
      </c>
      <c r="O173" s="7">
        <v>0</v>
      </c>
      <c r="P173" s="7">
        <v>0</v>
      </c>
      <c r="Q173" s="7">
        <v>0</v>
      </c>
      <c r="R173" s="7">
        <v>0</v>
      </c>
      <c r="S173" s="7">
        <v>0</v>
      </c>
      <c r="T173" s="7">
        <v>0</v>
      </c>
      <c r="U173" s="7">
        <v>0</v>
      </c>
      <c r="V173" s="7">
        <v>0</v>
      </c>
      <c r="W173" s="7">
        <v>0</v>
      </c>
      <c r="X173" s="7">
        <v>0</v>
      </c>
      <c r="Y173" s="7">
        <v>0</v>
      </c>
      <c r="Z173" s="7">
        <v>0</v>
      </c>
      <c r="AA173" s="7">
        <v>0</v>
      </c>
      <c r="AB173" s="7">
        <v>0</v>
      </c>
      <c r="AC173" s="7">
        <v>0</v>
      </c>
      <c r="AD173" s="7">
        <v>0</v>
      </c>
      <c r="AE173" s="7">
        <v>0</v>
      </c>
      <c r="AF173" s="7">
        <v>0</v>
      </c>
      <c r="AG173" s="7">
        <v>0</v>
      </c>
      <c r="AH173" s="7">
        <v>0</v>
      </c>
      <c r="AI173" s="7">
        <v>0</v>
      </c>
      <c r="AJ173" s="7">
        <v>0</v>
      </c>
    </row>
    <row r="174" spans="1:36" ht="14.5" hidden="1" x14ac:dyDescent="0.35">
      <c r="A174" s="5" t="s">
        <v>519</v>
      </c>
      <c r="B174" s="5" t="s">
        <v>520</v>
      </c>
      <c r="C174" s="5" t="s">
        <v>521</v>
      </c>
      <c r="D174" s="7">
        <v>0</v>
      </c>
      <c r="E174" s="7">
        <v>0</v>
      </c>
      <c r="F174" s="7">
        <v>0</v>
      </c>
      <c r="G174" s="7">
        <v>0</v>
      </c>
      <c r="H174" s="7">
        <v>0</v>
      </c>
      <c r="I174" s="7">
        <v>0</v>
      </c>
      <c r="J174" s="7">
        <v>0</v>
      </c>
      <c r="K174" s="7">
        <v>0</v>
      </c>
      <c r="L174" s="7">
        <v>0</v>
      </c>
      <c r="M174" s="7">
        <v>0</v>
      </c>
      <c r="N174" s="7">
        <v>0</v>
      </c>
      <c r="O174" s="7">
        <v>0</v>
      </c>
      <c r="P174" s="7">
        <v>0</v>
      </c>
      <c r="Q174" s="7">
        <v>0</v>
      </c>
      <c r="R174" s="7">
        <v>0</v>
      </c>
      <c r="S174" s="7">
        <v>0</v>
      </c>
      <c r="T174" s="7">
        <v>0</v>
      </c>
      <c r="U174" s="7">
        <v>0</v>
      </c>
      <c r="V174" s="7">
        <v>0</v>
      </c>
      <c r="W174" s="7">
        <v>0</v>
      </c>
      <c r="X174" s="7">
        <v>0</v>
      </c>
      <c r="Y174" s="7">
        <v>0</v>
      </c>
      <c r="Z174" s="7">
        <v>0</v>
      </c>
      <c r="AA174" s="7">
        <v>0</v>
      </c>
      <c r="AB174" s="7">
        <v>0</v>
      </c>
      <c r="AC174" s="7">
        <v>0</v>
      </c>
      <c r="AD174" s="7">
        <v>0</v>
      </c>
      <c r="AE174" s="7">
        <v>0</v>
      </c>
      <c r="AF174" s="7">
        <v>0</v>
      </c>
      <c r="AG174" s="7">
        <v>0</v>
      </c>
      <c r="AH174" s="7">
        <v>0</v>
      </c>
      <c r="AI174" s="7">
        <v>0</v>
      </c>
      <c r="AJ174" s="7">
        <v>0</v>
      </c>
    </row>
    <row r="175" spans="1:36" ht="14.5" hidden="1" x14ac:dyDescent="0.35">
      <c r="A175" s="3" t="s">
        <v>522</v>
      </c>
      <c r="B175" s="3" t="s">
        <v>523</v>
      </c>
      <c r="C175" s="3" t="s">
        <v>524</v>
      </c>
      <c r="D175" s="4">
        <v>0</v>
      </c>
      <c r="E175" s="4">
        <v>0</v>
      </c>
      <c r="F175" s="4">
        <v>0</v>
      </c>
      <c r="G175" s="4">
        <v>0</v>
      </c>
      <c r="H175" s="4">
        <v>0</v>
      </c>
      <c r="I175" s="4">
        <v>0</v>
      </c>
      <c r="J175" s="4">
        <v>0</v>
      </c>
      <c r="K175" s="4">
        <v>1</v>
      </c>
      <c r="L175" s="4">
        <v>0</v>
      </c>
      <c r="M175" s="4">
        <v>0</v>
      </c>
      <c r="N175" s="4">
        <v>1</v>
      </c>
      <c r="O175" s="4">
        <v>0</v>
      </c>
      <c r="P175" s="4">
        <v>0</v>
      </c>
      <c r="Q175" s="4">
        <v>0</v>
      </c>
      <c r="R175" s="4">
        <v>0</v>
      </c>
      <c r="S175" s="4">
        <v>0</v>
      </c>
      <c r="T175" s="4">
        <v>1</v>
      </c>
      <c r="U175" s="4">
        <v>1</v>
      </c>
      <c r="V175" s="4">
        <v>5</v>
      </c>
      <c r="W175" s="4">
        <v>110</v>
      </c>
      <c r="X175" s="4">
        <v>63</v>
      </c>
      <c r="Y175" s="4">
        <v>46</v>
      </c>
      <c r="Z175" s="4">
        <v>6</v>
      </c>
      <c r="AA175" s="4">
        <v>0</v>
      </c>
      <c r="AB175" s="4">
        <v>0</v>
      </c>
      <c r="AC175" s="4">
        <v>0</v>
      </c>
      <c r="AD175" s="4">
        <v>0</v>
      </c>
      <c r="AE175" s="4">
        <v>0</v>
      </c>
      <c r="AF175" s="4">
        <v>0</v>
      </c>
      <c r="AG175" s="4">
        <v>0</v>
      </c>
      <c r="AH175" s="4">
        <v>0</v>
      </c>
      <c r="AI175" s="4">
        <v>0</v>
      </c>
      <c r="AJ175" s="4">
        <v>0</v>
      </c>
    </row>
    <row r="176" spans="1:36" ht="14.5" hidden="1" x14ac:dyDescent="0.35">
      <c r="A176" s="5" t="s">
        <v>525</v>
      </c>
      <c r="B176" s="5" t="s">
        <v>526</v>
      </c>
      <c r="C176" s="5" t="s">
        <v>527</v>
      </c>
      <c r="D176" s="7">
        <v>0</v>
      </c>
      <c r="E176" s="7">
        <v>0</v>
      </c>
      <c r="F176" s="7">
        <v>0</v>
      </c>
      <c r="G176" s="7">
        <v>0</v>
      </c>
      <c r="H176" s="7">
        <v>0</v>
      </c>
      <c r="I176" s="7">
        <v>0</v>
      </c>
      <c r="J176" s="7">
        <v>0</v>
      </c>
      <c r="K176" s="7">
        <v>0</v>
      </c>
      <c r="L176" s="7">
        <v>0</v>
      </c>
      <c r="M176" s="7">
        <v>0</v>
      </c>
      <c r="N176" s="7">
        <v>0</v>
      </c>
      <c r="O176" s="7">
        <v>0</v>
      </c>
      <c r="P176" s="7">
        <v>0</v>
      </c>
      <c r="Q176" s="7">
        <v>0</v>
      </c>
      <c r="R176" s="7">
        <v>0</v>
      </c>
      <c r="S176" s="7">
        <v>0</v>
      </c>
      <c r="T176" s="7">
        <v>0</v>
      </c>
      <c r="U176" s="7">
        <v>0</v>
      </c>
      <c r="V176" s="7">
        <v>0</v>
      </c>
      <c r="W176" s="7">
        <v>0</v>
      </c>
      <c r="X176" s="7">
        <v>0</v>
      </c>
      <c r="Y176" s="7">
        <v>0</v>
      </c>
      <c r="Z176" s="7">
        <v>0</v>
      </c>
      <c r="AA176" s="7">
        <v>0</v>
      </c>
      <c r="AB176" s="7">
        <v>0</v>
      </c>
      <c r="AC176" s="7">
        <v>0</v>
      </c>
      <c r="AD176" s="7">
        <v>0</v>
      </c>
      <c r="AE176" s="7">
        <v>0</v>
      </c>
      <c r="AF176" s="7">
        <v>0</v>
      </c>
      <c r="AG176" s="7">
        <v>0</v>
      </c>
      <c r="AH176" s="7">
        <v>0</v>
      </c>
      <c r="AI176" s="7">
        <v>0</v>
      </c>
      <c r="AJ176" s="7">
        <v>0</v>
      </c>
    </row>
    <row r="177" spans="1:36" ht="14.5" x14ac:dyDescent="0.35">
      <c r="A177" s="8" t="s">
        <v>528</v>
      </c>
      <c r="B177" s="8" t="s">
        <v>529</v>
      </c>
      <c r="C177" s="38" t="s">
        <v>530</v>
      </c>
      <c r="D177" s="4">
        <v>845</v>
      </c>
      <c r="E177" s="4">
        <v>929</v>
      </c>
      <c r="F177" s="4">
        <v>1045</v>
      </c>
      <c r="G177" s="4">
        <v>1076</v>
      </c>
      <c r="H177" s="4">
        <v>1159</v>
      </c>
      <c r="I177" s="4">
        <v>2404</v>
      </c>
      <c r="J177" s="4">
        <v>2063</v>
      </c>
      <c r="K177" s="4">
        <v>2120</v>
      </c>
      <c r="L177" s="4">
        <v>2587</v>
      </c>
      <c r="M177" s="4">
        <v>2559</v>
      </c>
      <c r="N177" s="4">
        <v>2357</v>
      </c>
      <c r="O177" s="4">
        <v>3652</v>
      </c>
      <c r="P177" s="4">
        <v>1666</v>
      </c>
      <c r="Q177" s="4">
        <v>5884</v>
      </c>
      <c r="R177" s="4">
        <v>2796</v>
      </c>
      <c r="S177" s="4">
        <v>987</v>
      </c>
      <c r="T177" s="4">
        <v>1570</v>
      </c>
      <c r="U177" s="4">
        <v>1829</v>
      </c>
      <c r="V177" s="4">
        <v>2077</v>
      </c>
      <c r="W177" s="4">
        <v>2178</v>
      </c>
      <c r="X177" s="4">
        <v>2483</v>
      </c>
      <c r="Y177" s="4">
        <v>2775</v>
      </c>
      <c r="Z177" s="4">
        <v>2898</v>
      </c>
      <c r="AA177" s="4">
        <v>3008</v>
      </c>
      <c r="AB177" s="4">
        <v>2505</v>
      </c>
      <c r="AC177" s="4">
        <v>2685</v>
      </c>
      <c r="AD177" s="4">
        <v>3821</v>
      </c>
      <c r="AE177" s="4">
        <v>2979</v>
      </c>
      <c r="AF177" s="4">
        <v>2486</v>
      </c>
      <c r="AG177" s="4">
        <v>2368</v>
      </c>
      <c r="AH177" s="4">
        <v>2566</v>
      </c>
      <c r="AI177" s="4">
        <v>3412</v>
      </c>
      <c r="AJ177" s="4">
        <v>744</v>
      </c>
    </row>
    <row r="178" spans="1:36" ht="14.5" hidden="1" x14ac:dyDescent="0.35">
      <c r="A178" s="9" t="s">
        <v>531</v>
      </c>
      <c r="B178" s="9" t="s">
        <v>532</v>
      </c>
      <c r="C178" s="9" t="s">
        <v>533</v>
      </c>
      <c r="D178" s="7">
        <v>0</v>
      </c>
      <c r="E178" s="7">
        <v>0</v>
      </c>
      <c r="F178" s="7">
        <v>0</v>
      </c>
      <c r="G178" s="7">
        <v>0</v>
      </c>
      <c r="H178" s="7">
        <v>0</v>
      </c>
      <c r="I178" s="7">
        <v>0</v>
      </c>
      <c r="J178" s="7">
        <v>0</v>
      </c>
      <c r="K178" s="7">
        <v>0</v>
      </c>
      <c r="L178" s="7">
        <v>0</v>
      </c>
      <c r="M178" s="7">
        <v>0</v>
      </c>
      <c r="N178" s="7">
        <v>0</v>
      </c>
      <c r="O178" s="7">
        <v>0</v>
      </c>
      <c r="P178" s="7">
        <v>0</v>
      </c>
      <c r="Q178" s="7">
        <v>0</v>
      </c>
      <c r="R178" s="7">
        <v>0</v>
      </c>
      <c r="S178" s="7">
        <v>0</v>
      </c>
      <c r="T178" s="7">
        <v>0</v>
      </c>
      <c r="U178" s="7">
        <v>0</v>
      </c>
      <c r="V178" s="7">
        <v>0</v>
      </c>
      <c r="W178" s="7">
        <v>0</v>
      </c>
      <c r="X178" s="7">
        <v>0</v>
      </c>
      <c r="Y178" s="7">
        <v>0</v>
      </c>
      <c r="Z178" s="7">
        <v>0</v>
      </c>
      <c r="AA178" s="7">
        <v>0</v>
      </c>
      <c r="AB178" s="7">
        <v>0</v>
      </c>
      <c r="AC178" s="7">
        <v>0</v>
      </c>
      <c r="AD178" s="7">
        <v>0</v>
      </c>
      <c r="AE178" s="7">
        <v>0</v>
      </c>
      <c r="AF178" s="7">
        <v>0</v>
      </c>
      <c r="AG178" s="7">
        <v>0</v>
      </c>
      <c r="AH178" s="7">
        <v>0</v>
      </c>
      <c r="AI178" s="7">
        <v>0</v>
      </c>
      <c r="AJ178" s="7">
        <v>0</v>
      </c>
    </row>
    <row r="179" spans="1:36" ht="14.5" hidden="1" x14ac:dyDescent="0.35">
      <c r="A179" s="1" t="s">
        <v>534</v>
      </c>
      <c r="B179" s="1" t="s">
        <v>535</v>
      </c>
      <c r="C179" s="1" t="s">
        <v>536</v>
      </c>
      <c r="D179" s="10">
        <v>79</v>
      </c>
      <c r="E179" s="10">
        <v>88</v>
      </c>
      <c r="F179" s="10">
        <v>114</v>
      </c>
      <c r="G179" s="10">
        <v>146</v>
      </c>
      <c r="H179" s="10">
        <v>173</v>
      </c>
      <c r="I179" s="10">
        <v>167</v>
      </c>
      <c r="J179" s="10">
        <v>217</v>
      </c>
      <c r="K179" s="10">
        <v>209</v>
      </c>
      <c r="L179" s="10">
        <v>236</v>
      </c>
      <c r="M179" s="10">
        <v>265</v>
      </c>
      <c r="N179" s="10">
        <v>263</v>
      </c>
      <c r="O179" s="10">
        <v>277</v>
      </c>
      <c r="P179" s="10">
        <v>286</v>
      </c>
      <c r="Q179" s="10">
        <v>279</v>
      </c>
      <c r="R179" s="10">
        <v>274</v>
      </c>
      <c r="S179" s="10">
        <v>286</v>
      </c>
      <c r="T179" s="10">
        <v>366</v>
      </c>
      <c r="U179" s="10">
        <v>327</v>
      </c>
      <c r="V179" s="10">
        <v>167</v>
      </c>
      <c r="W179" s="10">
        <v>26</v>
      </c>
      <c r="X179" s="10">
        <v>15</v>
      </c>
      <c r="Y179" s="10">
        <v>22</v>
      </c>
      <c r="Z179" s="10">
        <v>14</v>
      </c>
      <c r="AA179" s="10">
        <v>21</v>
      </c>
      <c r="AB179" s="10">
        <v>19</v>
      </c>
      <c r="AC179" s="10">
        <v>27</v>
      </c>
      <c r="AD179" s="10">
        <v>38</v>
      </c>
      <c r="AE179" s="10">
        <v>11</v>
      </c>
      <c r="AF179" s="10">
        <v>25</v>
      </c>
      <c r="AG179" s="10">
        <v>22</v>
      </c>
      <c r="AH179" s="10">
        <v>18</v>
      </c>
      <c r="AI179" s="10">
        <v>22</v>
      </c>
      <c r="AJ179" s="10">
        <v>7</v>
      </c>
    </row>
    <row r="180" spans="1:36" ht="14.5" x14ac:dyDescent="0.35"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</row>
    <row r="181" spans="1:36" ht="14.5" x14ac:dyDescent="0.35"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</row>
    <row r="182" spans="1:36" ht="14.5" x14ac:dyDescent="0.35"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</row>
    <row r="183" spans="1:36" ht="14.5" x14ac:dyDescent="0.35"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</row>
    <row r="184" spans="1:36" ht="14.5" x14ac:dyDescent="0.35"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</row>
    <row r="185" spans="1:36" ht="14.5" x14ac:dyDescent="0.35"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</row>
    <row r="186" spans="1:36" ht="14.5" x14ac:dyDescent="0.35"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</row>
    <row r="187" spans="1:36" ht="14.5" x14ac:dyDescent="0.35"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</row>
    <row r="188" spans="1:36" ht="14.5" x14ac:dyDescent="0.35"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</row>
    <row r="189" spans="1:36" ht="14.5" x14ac:dyDescent="0.35"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</row>
    <row r="190" spans="1:36" ht="14.5" x14ac:dyDescent="0.35"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</row>
    <row r="191" spans="1:36" ht="14.5" x14ac:dyDescent="0.35"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</row>
    <row r="192" spans="1:36" ht="14.5" x14ac:dyDescent="0.35"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</row>
    <row r="193" spans="4:36" ht="14.5" x14ac:dyDescent="0.35"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</row>
    <row r="194" spans="4:36" ht="14.5" x14ac:dyDescent="0.35"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</row>
    <row r="195" spans="4:36" ht="14.5" x14ac:dyDescent="0.35"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</row>
    <row r="196" spans="4:36" ht="14.5" x14ac:dyDescent="0.35"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</row>
    <row r="197" spans="4:36" ht="14.5" x14ac:dyDescent="0.35"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</row>
    <row r="198" spans="4:36" ht="14.5" x14ac:dyDescent="0.35"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</row>
    <row r="199" spans="4:36" ht="14.5" x14ac:dyDescent="0.35"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</row>
    <row r="200" spans="4:36" ht="14.5" x14ac:dyDescent="0.35"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</row>
    <row r="201" spans="4:36" ht="14.5" x14ac:dyDescent="0.35"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</row>
    <row r="202" spans="4:36" ht="14.5" x14ac:dyDescent="0.35"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</row>
    <row r="203" spans="4:36" ht="14.5" x14ac:dyDescent="0.35"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</row>
    <row r="204" spans="4:36" ht="14.5" x14ac:dyDescent="0.35"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</row>
    <row r="205" spans="4:36" ht="14.5" x14ac:dyDescent="0.35"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</row>
    <row r="206" spans="4:36" ht="14.5" x14ac:dyDescent="0.35"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  <c r="AJ206" s="10"/>
    </row>
    <row r="207" spans="4:36" ht="14.5" x14ac:dyDescent="0.35"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</row>
    <row r="208" spans="4:36" ht="14.5" x14ac:dyDescent="0.35"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</row>
    <row r="209" spans="4:36" ht="14.5" x14ac:dyDescent="0.35"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</row>
    <row r="210" spans="4:36" ht="14.5" x14ac:dyDescent="0.35"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</row>
    <row r="211" spans="4:36" ht="14.5" x14ac:dyDescent="0.35"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</row>
    <row r="212" spans="4:36" ht="14.5" x14ac:dyDescent="0.35"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</row>
    <row r="213" spans="4:36" ht="14.5" x14ac:dyDescent="0.35"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</row>
  </sheetData>
  <autoFilter ref="A1:AJ179" xr:uid="{00000000-0001-0000-0000-000000000000}">
    <filterColumn colId="2">
      <colorFilter dxfId="6"/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>
    <outlinePr summaryBelow="0" summaryRight="0"/>
  </sheetPr>
  <dimension ref="A1:AJ178"/>
  <sheetViews>
    <sheetView zoomScale="50" zoomScaleNormal="50" workbookViewId="0">
      <pane xSplit="3" ySplit="1" topLeftCell="AC2" activePane="bottomRight" state="frozen"/>
      <selection pane="topRight" activeCell="D1" sqref="D1"/>
      <selection pane="bottomLeft" activeCell="A2" sqref="A2"/>
      <selection pane="bottomRight" activeCell="AY2" sqref="AY2"/>
    </sheetView>
  </sheetViews>
  <sheetFormatPr defaultColWidth="12.6328125" defaultRowHeight="15.75" customHeight="1" x14ac:dyDescent="0.25"/>
  <cols>
    <col min="1" max="1" width="14.7265625" customWidth="1"/>
  </cols>
  <sheetData>
    <row r="1" spans="1:36" ht="15.75" customHeight="1" x14ac:dyDescent="0.35">
      <c r="A1" s="1" t="s">
        <v>0</v>
      </c>
      <c r="B1" s="1" t="s">
        <v>1</v>
      </c>
      <c r="C1" s="1" t="s">
        <v>2</v>
      </c>
      <c r="D1" s="2">
        <v>1990</v>
      </c>
      <c r="E1" s="2">
        <v>1991</v>
      </c>
      <c r="F1" s="2">
        <v>1992</v>
      </c>
      <c r="G1" s="2">
        <v>1993</v>
      </c>
      <c r="H1" s="2">
        <v>1994</v>
      </c>
      <c r="I1" s="2">
        <v>1995</v>
      </c>
      <c r="J1" s="2">
        <v>1996</v>
      </c>
      <c r="K1" s="2">
        <v>1997</v>
      </c>
      <c r="L1" s="2">
        <v>1998</v>
      </c>
      <c r="M1" s="2">
        <v>1999</v>
      </c>
      <c r="N1" s="2">
        <v>2000</v>
      </c>
      <c r="O1" s="2">
        <v>2001</v>
      </c>
      <c r="P1" s="2">
        <v>2002</v>
      </c>
      <c r="Q1" s="2">
        <v>2003</v>
      </c>
      <c r="R1" s="2">
        <v>2004</v>
      </c>
      <c r="S1" s="2">
        <v>2005</v>
      </c>
      <c r="T1" s="2">
        <v>2006</v>
      </c>
      <c r="U1" s="2">
        <v>2007</v>
      </c>
      <c r="V1" s="2">
        <v>2008</v>
      </c>
      <c r="W1" s="2">
        <v>2009</v>
      </c>
      <c r="X1" s="2">
        <v>2010</v>
      </c>
      <c r="Y1" s="2">
        <v>2011</v>
      </c>
      <c r="Z1" s="2">
        <v>2012</v>
      </c>
      <c r="AA1" s="2">
        <v>2013</v>
      </c>
      <c r="AB1" s="2">
        <v>2014</v>
      </c>
      <c r="AC1" s="2">
        <v>2015</v>
      </c>
      <c r="AD1" s="2">
        <v>2016</v>
      </c>
      <c r="AE1" s="2">
        <v>2017</v>
      </c>
      <c r="AF1" s="2">
        <v>2018</v>
      </c>
      <c r="AG1" s="39">
        <v>2019</v>
      </c>
      <c r="AH1" s="2">
        <v>2020</v>
      </c>
      <c r="AI1" s="2">
        <v>2021</v>
      </c>
      <c r="AJ1" s="2">
        <v>2022</v>
      </c>
    </row>
    <row r="2" spans="1:36" ht="15.75" customHeight="1" x14ac:dyDescent="0.35">
      <c r="A2" s="3" t="s">
        <v>3</v>
      </c>
      <c r="B2" s="3" t="s">
        <v>4</v>
      </c>
      <c r="C2" s="5" t="s">
        <v>5</v>
      </c>
      <c r="D2" s="4">
        <v>1.95078978</v>
      </c>
      <c r="E2" s="4">
        <v>1.82937138</v>
      </c>
      <c r="F2" s="4">
        <v>1.64477221</v>
      </c>
      <c r="G2" s="4">
        <v>1.5433850899999999</v>
      </c>
      <c r="H2" s="4">
        <v>1.3986187299999999</v>
      </c>
      <c r="I2" s="4">
        <v>1.3778253499999999</v>
      </c>
      <c r="J2" s="4">
        <v>1.2236959300000001</v>
      </c>
      <c r="K2" s="4">
        <v>1.12404338</v>
      </c>
      <c r="L2" s="4">
        <v>1.06426617</v>
      </c>
      <c r="M2" s="4">
        <v>0.94990571999999995</v>
      </c>
      <c r="N2" s="4">
        <v>0.90853344999999996</v>
      </c>
      <c r="O2" s="4">
        <v>0.86488849000000001</v>
      </c>
      <c r="P2" s="4">
        <v>0.84247189</v>
      </c>
      <c r="Q2" s="4">
        <v>0.87018835999999999</v>
      </c>
      <c r="R2" s="4">
        <v>0.89315348000000006</v>
      </c>
      <c r="S2" s="4">
        <v>0.88357247000000005</v>
      </c>
      <c r="T2" s="4">
        <v>0.84040084999999998</v>
      </c>
      <c r="U2" s="4">
        <v>0.77818237999999995</v>
      </c>
      <c r="V2" s="4">
        <v>0.71689097999999996</v>
      </c>
      <c r="W2" s="4">
        <v>0.69810813999999999</v>
      </c>
      <c r="X2" s="4">
        <v>0.68455630000000001</v>
      </c>
      <c r="Y2" s="4">
        <v>0.67049298999999996</v>
      </c>
      <c r="Z2" s="4">
        <v>0.63088670999999996</v>
      </c>
      <c r="AA2" s="4">
        <v>0.61690029000000002</v>
      </c>
      <c r="AB2" s="4">
        <v>0.58445815000000001</v>
      </c>
      <c r="AC2" s="4">
        <v>0.55409560999999996</v>
      </c>
      <c r="AD2" s="4">
        <v>0.52771533999999998</v>
      </c>
      <c r="AE2" s="4">
        <v>0.50766794999999998</v>
      </c>
      <c r="AF2" s="4">
        <v>0.48319244</v>
      </c>
      <c r="AG2" s="4">
        <v>0.45675545000000001</v>
      </c>
      <c r="AH2" s="15"/>
      <c r="AI2" s="15"/>
    </row>
    <row r="3" spans="1:36" ht="15.75" hidden="1" customHeight="1" x14ac:dyDescent="0.35">
      <c r="A3" s="3" t="s">
        <v>6</v>
      </c>
      <c r="B3" s="3" t="s">
        <v>7</v>
      </c>
      <c r="C3" s="3" t="s">
        <v>8</v>
      </c>
      <c r="D3" s="11">
        <v>0.19842246099999999</v>
      </c>
      <c r="E3" s="11">
        <v>0.197247225</v>
      </c>
      <c r="F3" s="11">
        <v>0.196162684</v>
      </c>
      <c r="G3" s="11">
        <v>0.18911939699999999</v>
      </c>
      <c r="H3" s="11">
        <v>0.180810531</v>
      </c>
      <c r="I3" s="11">
        <v>0.184261921</v>
      </c>
      <c r="J3" s="11">
        <v>0.19254232800000001</v>
      </c>
      <c r="K3" s="11">
        <v>0.196262678</v>
      </c>
      <c r="L3" s="11">
        <v>0.19979087700000001</v>
      </c>
      <c r="M3" s="11">
        <v>0.20309479</v>
      </c>
      <c r="N3" s="11">
        <v>0.19828199099999999</v>
      </c>
      <c r="O3" s="11">
        <v>0.19473654900000001</v>
      </c>
      <c r="P3" s="11">
        <v>0.18512283600000001</v>
      </c>
      <c r="Q3" s="11">
        <v>0.17556643</v>
      </c>
      <c r="R3" s="11">
        <v>0.17087656200000001</v>
      </c>
      <c r="S3" s="11">
        <v>0.162089494</v>
      </c>
      <c r="T3" s="11">
        <v>0.153037478</v>
      </c>
      <c r="U3" s="11">
        <v>0.14757399800000001</v>
      </c>
      <c r="V3" s="11">
        <v>0.146012224</v>
      </c>
      <c r="W3" s="11">
        <v>0.13607787099999999</v>
      </c>
      <c r="X3" s="11">
        <v>0.142172452</v>
      </c>
      <c r="Y3" s="11">
        <v>0.140815211</v>
      </c>
      <c r="Z3" s="11">
        <v>0.151484007</v>
      </c>
      <c r="AA3" s="11">
        <v>0.15534668700000001</v>
      </c>
      <c r="AB3" s="11">
        <v>0.16052560399999999</v>
      </c>
      <c r="AC3" s="11">
        <v>0.16098821299999999</v>
      </c>
      <c r="AD3" s="11">
        <v>0.152114888</v>
      </c>
      <c r="AE3" s="11">
        <v>0.15122042099999999</v>
      </c>
      <c r="AF3" s="11">
        <v>0.137951827</v>
      </c>
      <c r="AG3" s="11">
        <v>0.133988726</v>
      </c>
      <c r="AH3" s="16"/>
      <c r="AI3" s="16"/>
    </row>
    <row r="4" spans="1:36" ht="15.75" hidden="1" customHeight="1" x14ac:dyDescent="0.35">
      <c r="A4" s="3" t="s">
        <v>9</v>
      </c>
      <c r="B4" s="3" t="s">
        <v>10</v>
      </c>
      <c r="C4" s="3" t="s">
        <v>11</v>
      </c>
      <c r="D4" s="11">
        <v>0.53764656099999997</v>
      </c>
      <c r="E4" s="11">
        <v>0.55447875899999999</v>
      </c>
      <c r="F4" s="11">
        <v>0.53007960200000004</v>
      </c>
      <c r="G4" s="11">
        <v>0.51410122599999997</v>
      </c>
      <c r="H4" s="11">
        <v>0.49695999699999999</v>
      </c>
      <c r="I4" s="11">
        <v>0.48675759200000002</v>
      </c>
      <c r="J4" s="11">
        <v>0.46626266900000002</v>
      </c>
      <c r="K4" s="11">
        <v>0.46624142099999999</v>
      </c>
      <c r="L4" s="11">
        <v>0.44320914500000003</v>
      </c>
      <c r="M4" s="11">
        <v>0.43276988</v>
      </c>
      <c r="N4" s="11">
        <v>0.424046068</v>
      </c>
      <c r="O4" s="11">
        <v>0.40223281500000002</v>
      </c>
      <c r="P4" s="11">
        <v>0.39431453300000002</v>
      </c>
      <c r="Q4" s="11">
        <v>0.36807836399999999</v>
      </c>
      <c r="R4" s="11">
        <v>0.35640031599999999</v>
      </c>
      <c r="S4" s="11">
        <v>0.33517599399999998</v>
      </c>
      <c r="T4" s="11">
        <v>0.32173656699999997</v>
      </c>
      <c r="U4" s="11">
        <v>0.32007905199999998</v>
      </c>
      <c r="V4" s="11">
        <v>0.32462573300000003</v>
      </c>
      <c r="W4" s="11">
        <v>0.32854536699999998</v>
      </c>
      <c r="X4" s="11">
        <v>0.31740143399999998</v>
      </c>
      <c r="Y4" s="11">
        <v>0.31267727699999998</v>
      </c>
      <c r="Z4" s="11">
        <v>0.31031882199999999</v>
      </c>
      <c r="AA4" s="11">
        <v>0.30450400700000002</v>
      </c>
      <c r="AB4" s="11">
        <v>0.31663517899999999</v>
      </c>
      <c r="AC4" s="11">
        <v>0.30140793399999999</v>
      </c>
      <c r="AD4" s="11">
        <v>0.28380730700000001</v>
      </c>
      <c r="AE4" s="11">
        <v>0.28034654399999998</v>
      </c>
      <c r="AF4" s="11">
        <v>0.27178396100000002</v>
      </c>
      <c r="AG4" s="11">
        <v>0.25784577600000003</v>
      </c>
      <c r="AH4" s="16"/>
    </row>
    <row r="5" spans="1:36" ht="15.75" customHeight="1" x14ac:dyDescent="0.35">
      <c r="A5" s="3" t="s">
        <v>12</v>
      </c>
      <c r="B5" s="3" t="s">
        <v>13</v>
      </c>
      <c r="C5" s="5" t="s">
        <v>14</v>
      </c>
      <c r="D5" s="4">
        <v>1.82136502</v>
      </c>
      <c r="E5" s="4">
        <v>1.8321957600000001</v>
      </c>
      <c r="F5" s="4">
        <v>1.99230639</v>
      </c>
      <c r="G5" s="4">
        <v>1.9729127900000001</v>
      </c>
      <c r="H5" s="4">
        <v>1.9800082400000001</v>
      </c>
      <c r="I5" s="4">
        <v>1.96366817</v>
      </c>
      <c r="J5" s="4">
        <v>1.95856604</v>
      </c>
      <c r="K5" s="4">
        <v>1.7666856500000001</v>
      </c>
      <c r="L5" s="4">
        <v>1.84376238</v>
      </c>
      <c r="M5" s="4">
        <v>1.75004212</v>
      </c>
      <c r="N5" s="4">
        <v>1.5629418900000001</v>
      </c>
      <c r="O5" s="4">
        <v>1.45839425</v>
      </c>
      <c r="P5" s="4">
        <v>1.3403062100000001</v>
      </c>
      <c r="Q5" s="4">
        <v>1.20269881</v>
      </c>
      <c r="R5" s="4">
        <v>1.08663105</v>
      </c>
      <c r="S5" s="4">
        <v>0.95005141000000004</v>
      </c>
      <c r="T5" s="4">
        <v>0.77576316999999995</v>
      </c>
      <c r="U5" s="4">
        <v>0.69744777000000002</v>
      </c>
      <c r="V5" s="4">
        <v>0.57507788999999998</v>
      </c>
      <c r="W5" s="4">
        <v>0.55864707999999996</v>
      </c>
      <c r="X5" s="4">
        <v>0.55272562999999997</v>
      </c>
      <c r="Y5" s="4">
        <v>0.52130211000000004</v>
      </c>
      <c r="Z5" s="4">
        <v>0.48149882999999999</v>
      </c>
      <c r="AA5" s="4">
        <v>0.43633740999999998</v>
      </c>
      <c r="AB5" s="4">
        <v>0.42831007999999998</v>
      </c>
      <c r="AC5" s="4">
        <v>0.45163173000000001</v>
      </c>
      <c r="AD5" s="4">
        <v>0.44406066</v>
      </c>
      <c r="AE5" s="4">
        <v>0.41883573000000002</v>
      </c>
      <c r="AF5" s="4">
        <v>0.39250045</v>
      </c>
      <c r="AG5" s="4">
        <v>0.38604934000000002</v>
      </c>
      <c r="AH5" s="15"/>
      <c r="AI5" s="16"/>
    </row>
    <row r="6" spans="1:36" ht="15.75" hidden="1" customHeight="1" x14ac:dyDescent="0.35">
      <c r="A6" s="3" t="s">
        <v>15</v>
      </c>
      <c r="B6" s="3" t="s">
        <v>16</v>
      </c>
      <c r="C6" s="3" t="s">
        <v>17</v>
      </c>
      <c r="D6" s="11">
        <v>0.95251819900000001</v>
      </c>
      <c r="E6" s="11">
        <v>0.91080523400000002</v>
      </c>
      <c r="F6" s="11">
        <v>0.89677720000000005</v>
      </c>
      <c r="G6" s="11">
        <v>0.89312968400000003</v>
      </c>
      <c r="H6" s="11">
        <v>0.86676402100000005</v>
      </c>
      <c r="I6" s="11">
        <v>0.86318025499999995</v>
      </c>
      <c r="J6" s="11">
        <v>0.84284672299999996</v>
      </c>
      <c r="K6" s="11">
        <v>0.85151835600000003</v>
      </c>
      <c r="L6" s="11">
        <v>0.85947699300000002</v>
      </c>
      <c r="M6" s="11">
        <v>0.77719783499999995</v>
      </c>
      <c r="N6" s="11">
        <v>0.74572058200000002</v>
      </c>
      <c r="O6" s="11">
        <v>0.79962362600000003</v>
      </c>
      <c r="P6" s="11">
        <v>0.78479153599999996</v>
      </c>
      <c r="Q6" s="11">
        <v>0.79667623499999995</v>
      </c>
      <c r="R6" s="11">
        <v>0.79858495299999999</v>
      </c>
      <c r="S6" s="11">
        <v>0.73096265699999996</v>
      </c>
      <c r="T6" s="11">
        <v>0.67526111300000002</v>
      </c>
      <c r="U6" s="11">
        <v>0.65241734200000001</v>
      </c>
      <c r="V6" s="11">
        <v>0.66671479300000003</v>
      </c>
      <c r="W6" s="11">
        <v>0.63727966800000002</v>
      </c>
      <c r="X6" s="11">
        <v>0.64305246400000005</v>
      </c>
      <c r="Y6" s="11">
        <v>0.58757300899999998</v>
      </c>
      <c r="Z6" s="11">
        <v>0.61123910699999995</v>
      </c>
      <c r="AA6" s="11">
        <v>0.59809645499999997</v>
      </c>
      <c r="AB6" s="11">
        <v>0.60374791800000005</v>
      </c>
      <c r="AC6" s="11">
        <v>0.55976997699999997</v>
      </c>
      <c r="AD6" s="11">
        <v>0.55015170499999999</v>
      </c>
      <c r="AE6" s="11">
        <v>0.55133666199999998</v>
      </c>
      <c r="AF6" s="11">
        <v>0.52881537099999998</v>
      </c>
      <c r="AG6" s="11">
        <v>0.52425904599999995</v>
      </c>
      <c r="AH6" s="16"/>
    </row>
    <row r="7" spans="1:36" ht="15.75" hidden="1" customHeight="1" x14ac:dyDescent="0.35">
      <c r="A7" s="3" t="s">
        <v>18</v>
      </c>
      <c r="B7" s="3" t="s">
        <v>19</v>
      </c>
      <c r="C7" s="3" t="s">
        <v>20</v>
      </c>
      <c r="D7" s="11">
        <v>0.46854138099999998</v>
      </c>
      <c r="E7" s="11">
        <v>0.44387981199999998</v>
      </c>
      <c r="F7" s="11">
        <v>0.44803389599999999</v>
      </c>
      <c r="G7" s="11">
        <v>0.45004942999999997</v>
      </c>
      <c r="H7" s="11">
        <v>0.50498231000000005</v>
      </c>
      <c r="I7" s="11">
        <v>0.49176125999999998</v>
      </c>
      <c r="J7" s="11">
        <v>0.46794650199999999</v>
      </c>
      <c r="K7" s="11">
        <v>0.47430707999999999</v>
      </c>
      <c r="L7" s="11">
        <v>0.45725532099999999</v>
      </c>
      <c r="M7" s="11">
        <v>0.49122204800000002</v>
      </c>
      <c r="N7" s="11">
        <v>0.47779657599999997</v>
      </c>
      <c r="O7" s="11">
        <v>0.47460926399999998</v>
      </c>
      <c r="P7" s="11">
        <v>0.45168860799999999</v>
      </c>
      <c r="Q7" s="11">
        <v>0.42965882100000002</v>
      </c>
      <c r="R7" s="11">
        <v>0.42973107999999999</v>
      </c>
      <c r="S7" s="11">
        <v>0.43581465200000002</v>
      </c>
      <c r="T7" s="11">
        <v>0.43246204900000002</v>
      </c>
      <c r="U7" s="11">
        <v>0.413420238</v>
      </c>
      <c r="V7" s="11">
        <v>0.41163739799999999</v>
      </c>
      <c r="W7" s="11">
        <v>0.41983179799999998</v>
      </c>
      <c r="X7" s="11">
        <v>0.39130197900000002</v>
      </c>
      <c r="Y7" s="11">
        <v>0.38096491199999999</v>
      </c>
      <c r="Z7" s="11">
        <v>0.43150609099999998</v>
      </c>
      <c r="AA7" s="11">
        <v>0.46673215200000001</v>
      </c>
      <c r="AB7" s="11">
        <v>0.48204660999999999</v>
      </c>
      <c r="AC7" s="11">
        <v>0.52976039200000002</v>
      </c>
      <c r="AD7" s="11">
        <v>0.49713344900000001</v>
      </c>
      <c r="AE7" s="11">
        <v>0.48886539899999998</v>
      </c>
      <c r="AF7" s="11">
        <v>0.49705362199999997</v>
      </c>
      <c r="AG7" s="11">
        <v>0.49581449700000002</v>
      </c>
      <c r="AH7" s="16"/>
    </row>
    <row r="8" spans="1:36" ht="15.75" hidden="1" customHeight="1" x14ac:dyDescent="0.35">
      <c r="A8" s="3" t="s">
        <v>21</v>
      </c>
      <c r="B8" s="3" t="s">
        <v>22</v>
      </c>
      <c r="C8" s="3" t="s">
        <v>23</v>
      </c>
      <c r="D8" s="11">
        <v>0.42788531899999999</v>
      </c>
      <c r="E8" s="11">
        <v>0.40042148500000002</v>
      </c>
      <c r="F8" s="11">
        <v>0.36959319699999998</v>
      </c>
      <c r="G8" s="11">
        <v>0.34085554499999998</v>
      </c>
      <c r="H8" s="11">
        <v>0.32004469600000002</v>
      </c>
      <c r="I8" s="11">
        <v>0.32547709699999999</v>
      </c>
      <c r="J8" s="11">
        <v>0.32880324100000002</v>
      </c>
      <c r="K8" s="11">
        <v>0.30768859100000001</v>
      </c>
      <c r="L8" s="11">
        <v>0.30819961200000001</v>
      </c>
      <c r="M8" s="11">
        <v>0.31892894100000002</v>
      </c>
      <c r="N8" s="11">
        <v>0.30910891499999998</v>
      </c>
      <c r="O8" s="11">
        <v>0.29948080700000002</v>
      </c>
      <c r="P8" s="11">
        <v>0.310357728</v>
      </c>
      <c r="Q8" s="11">
        <v>0.303896689</v>
      </c>
      <c r="R8" s="11">
        <v>0.30061475500000001</v>
      </c>
      <c r="S8" s="11">
        <v>0.27650362299999998</v>
      </c>
      <c r="T8" s="11">
        <v>0.26340126000000003</v>
      </c>
      <c r="U8" s="11">
        <v>0.24729162599999999</v>
      </c>
      <c r="V8" s="11">
        <v>0.239507787</v>
      </c>
      <c r="W8" s="11">
        <v>0.23682915500000001</v>
      </c>
      <c r="X8" s="11">
        <v>0.22695467</v>
      </c>
      <c r="Y8" s="11">
        <v>0.22155775999999999</v>
      </c>
      <c r="Z8" s="11">
        <v>0.21710438200000001</v>
      </c>
      <c r="AA8" s="11">
        <v>0.21568567399999999</v>
      </c>
      <c r="AB8" s="11">
        <v>0.213835831</v>
      </c>
      <c r="AC8" s="11">
        <v>0.21397022099999999</v>
      </c>
      <c r="AD8" s="11">
        <v>0.20690726100000001</v>
      </c>
      <c r="AE8" s="11">
        <v>0.172534138</v>
      </c>
      <c r="AF8" s="11">
        <v>0.170702302</v>
      </c>
      <c r="AG8" s="11">
        <v>0.162613799</v>
      </c>
      <c r="AH8" s="16"/>
      <c r="AI8" s="16"/>
    </row>
    <row r="9" spans="1:36" ht="15.75" customHeight="1" x14ac:dyDescent="0.35">
      <c r="A9" s="12" t="s">
        <v>24</v>
      </c>
      <c r="B9" s="12" t="s">
        <v>25</v>
      </c>
      <c r="C9" s="5" t="s">
        <v>26</v>
      </c>
      <c r="D9" s="4">
        <v>0.30260163000000001</v>
      </c>
      <c r="E9" s="4">
        <v>0.29965426000000001</v>
      </c>
      <c r="F9" s="4">
        <v>0.28797631000000001</v>
      </c>
      <c r="G9" s="4">
        <v>0.27045693999999998</v>
      </c>
      <c r="H9" s="4">
        <v>0.27690967</v>
      </c>
      <c r="I9" s="4">
        <v>0.27659222999999999</v>
      </c>
      <c r="J9" s="4">
        <v>0.28021840999999997</v>
      </c>
      <c r="K9" s="4">
        <v>0.26779746999999998</v>
      </c>
      <c r="L9" s="4">
        <v>0.34695006</v>
      </c>
      <c r="M9" s="4">
        <v>0.35249586999999999</v>
      </c>
      <c r="N9" s="4">
        <v>0.35537487000000001</v>
      </c>
      <c r="O9" s="4">
        <v>0.33198467999999998</v>
      </c>
      <c r="P9" s="4">
        <v>0.33980106999999998</v>
      </c>
      <c r="Q9" s="4">
        <v>0.34187012999999999</v>
      </c>
      <c r="R9" s="4">
        <v>0.30526070999999999</v>
      </c>
      <c r="S9" s="4">
        <v>0.28830718999999999</v>
      </c>
      <c r="T9" s="4">
        <v>0.27618784000000002</v>
      </c>
      <c r="U9" s="4">
        <v>0.27711925999999998</v>
      </c>
      <c r="V9" s="4">
        <v>0.25202101999999998</v>
      </c>
      <c r="W9" s="4">
        <v>0.25873031000000002</v>
      </c>
      <c r="X9" s="4">
        <v>0.23417086000000001</v>
      </c>
      <c r="Y9" s="4">
        <v>0.21849768999999999</v>
      </c>
      <c r="Z9" s="4">
        <v>0.21208640000000001</v>
      </c>
      <c r="AA9" s="4">
        <v>0.18675570999999999</v>
      </c>
      <c r="AB9" s="4">
        <v>0.18309341000000001</v>
      </c>
      <c r="AC9" s="4">
        <v>0.17384801999999999</v>
      </c>
      <c r="AD9" s="4">
        <v>0.17699413999999999</v>
      </c>
      <c r="AE9" s="4">
        <v>0.18367950999999999</v>
      </c>
      <c r="AF9" s="4">
        <v>0.17883346999999999</v>
      </c>
      <c r="AG9" s="4">
        <v>0.17728737999999999</v>
      </c>
      <c r="AH9" s="15"/>
      <c r="AI9" s="15"/>
    </row>
    <row r="10" spans="1:36" ht="15.75" hidden="1" customHeight="1" x14ac:dyDescent="0.35">
      <c r="A10" s="3" t="s">
        <v>27</v>
      </c>
      <c r="B10" s="3" t="s">
        <v>28</v>
      </c>
      <c r="C10" s="3" t="s">
        <v>29</v>
      </c>
      <c r="D10" s="11">
        <v>0.421418603</v>
      </c>
      <c r="E10" s="11">
        <v>0.41053873099999999</v>
      </c>
      <c r="F10" s="11">
        <v>0.39078392299999998</v>
      </c>
      <c r="G10" s="11">
        <v>0.37815708799999997</v>
      </c>
      <c r="H10" s="11">
        <v>0.33780893699999998</v>
      </c>
      <c r="I10" s="11">
        <v>0.337127395</v>
      </c>
      <c r="J10" s="11">
        <v>0.33289794499999997</v>
      </c>
      <c r="K10" s="11">
        <v>0.33254052200000001</v>
      </c>
      <c r="L10" s="11">
        <v>0.32592202599999998</v>
      </c>
      <c r="M10" s="11">
        <v>0.31823046500000002</v>
      </c>
      <c r="N10" s="11">
        <v>0.28770057399999999</v>
      </c>
      <c r="O10" s="11">
        <v>0.300421306</v>
      </c>
      <c r="P10" s="11">
        <v>0.29515341099999998</v>
      </c>
      <c r="Q10" s="11">
        <v>0.28824139500000001</v>
      </c>
      <c r="R10" s="11">
        <v>0.29294432199999998</v>
      </c>
      <c r="S10" s="11">
        <v>0.30522018299999998</v>
      </c>
      <c r="T10" s="11">
        <v>0.29169040800000001</v>
      </c>
      <c r="U10" s="11">
        <v>0.284865278</v>
      </c>
      <c r="V10" s="11">
        <v>0.27013968500000002</v>
      </c>
      <c r="W10" s="11">
        <v>0.26685714900000002</v>
      </c>
      <c r="X10" s="11">
        <v>0.25414209799999998</v>
      </c>
      <c r="Y10" s="11">
        <v>0.25132084199999999</v>
      </c>
      <c r="Z10" s="11">
        <v>0.22427144399999999</v>
      </c>
      <c r="AA10" s="11">
        <v>0.21557984699999999</v>
      </c>
      <c r="AB10" s="11">
        <v>0.22239768200000001</v>
      </c>
      <c r="AC10" s="11">
        <v>0.21262205100000001</v>
      </c>
      <c r="AD10" s="11">
        <v>0.218742666</v>
      </c>
      <c r="AE10" s="11">
        <v>0.22803147800000001</v>
      </c>
      <c r="AF10" s="11">
        <v>0.216431753</v>
      </c>
      <c r="AG10" s="11">
        <v>0.20261968499999999</v>
      </c>
      <c r="AH10" s="16"/>
    </row>
    <row r="11" spans="1:36" ht="15.75" hidden="1" customHeight="1" x14ac:dyDescent="0.35">
      <c r="A11" s="3" t="s">
        <v>30</v>
      </c>
      <c r="B11" s="3" t="s">
        <v>31</v>
      </c>
      <c r="C11" s="3" t="s">
        <v>32</v>
      </c>
      <c r="D11" s="11">
        <v>0.32942469299999999</v>
      </c>
      <c r="E11" s="11">
        <v>0.30376978999999998</v>
      </c>
      <c r="F11" s="11">
        <v>0.30705659499999999</v>
      </c>
      <c r="G11" s="11">
        <v>0.30593013400000002</v>
      </c>
      <c r="H11" s="11">
        <v>0.30241248900000001</v>
      </c>
      <c r="I11" s="11">
        <v>0.29338309400000001</v>
      </c>
      <c r="J11" s="11">
        <v>0.298273434</v>
      </c>
      <c r="K11" s="11">
        <v>0.293240583</v>
      </c>
      <c r="L11" s="11">
        <v>0.299533408</v>
      </c>
      <c r="M11" s="11">
        <v>0.314295775</v>
      </c>
      <c r="N11" s="11">
        <v>0.30328291499999999</v>
      </c>
      <c r="O11" s="11">
        <v>0.30556315099999998</v>
      </c>
      <c r="P11" s="11">
        <v>0.33172965700000001</v>
      </c>
      <c r="Q11" s="11">
        <v>0.30594639699999998</v>
      </c>
      <c r="R11" s="11">
        <v>0.29057652699999997</v>
      </c>
      <c r="S11" s="11">
        <v>0.28057103100000003</v>
      </c>
      <c r="T11" s="11">
        <v>0.28171205199999999</v>
      </c>
      <c r="U11" s="11">
        <v>0.28472386399999999</v>
      </c>
      <c r="V11" s="11">
        <v>0.28895800399999999</v>
      </c>
      <c r="W11" s="11">
        <v>0.30579927699999998</v>
      </c>
      <c r="X11" s="11">
        <v>0.31569267699999998</v>
      </c>
      <c r="Y11" s="11">
        <v>0.29227688699999999</v>
      </c>
      <c r="Z11" s="11">
        <v>0.294456571</v>
      </c>
      <c r="AA11" s="11">
        <v>0.29950159500000001</v>
      </c>
      <c r="AB11" s="11">
        <v>0.31373382700000002</v>
      </c>
      <c r="AC11" s="11">
        <v>0.366570483</v>
      </c>
      <c r="AD11" s="11">
        <v>0.38032160199999998</v>
      </c>
      <c r="AE11" s="11">
        <v>0.34808923800000002</v>
      </c>
      <c r="AF11" s="11">
        <v>0.31714326199999998</v>
      </c>
      <c r="AG11" s="11">
        <v>0.31203492500000002</v>
      </c>
      <c r="AH11" s="16"/>
    </row>
    <row r="12" spans="1:36" ht="15.75" customHeight="1" x14ac:dyDescent="0.35">
      <c r="A12" s="3" t="s">
        <v>33</v>
      </c>
      <c r="B12" s="3" t="s">
        <v>34</v>
      </c>
      <c r="C12" s="5" t="s">
        <v>35</v>
      </c>
      <c r="D12" s="4">
        <v>0.81241037000000005</v>
      </c>
      <c r="E12" s="4">
        <v>0.78067542999999995</v>
      </c>
      <c r="F12" s="4">
        <v>0.74837198000000005</v>
      </c>
      <c r="G12" s="4">
        <v>0.72831771000000001</v>
      </c>
      <c r="H12" s="4">
        <v>0.69529929000000001</v>
      </c>
      <c r="I12" s="4">
        <v>0.66979164000000002</v>
      </c>
      <c r="J12" s="4">
        <v>0.65321569999999995</v>
      </c>
      <c r="K12" s="4">
        <v>0.64626229000000002</v>
      </c>
      <c r="L12" s="4">
        <v>0.61686551000000001</v>
      </c>
      <c r="M12" s="4">
        <v>0.58238171999999999</v>
      </c>
      <c r="N12" s="4">
        <v>0.56344154999999996</v>
      </c>
      <c r="O12" s="4">
        <v>0.54321472000000004</v>
      </c>
      <c r="P12" s="4">
        <v>0.51175515000000005</v>
      </c>
      <c r="Q12" s="4">
        <v>0.49395704000000001</v>
      </c>
      <c r="R12" s="4">
        <v>0.46968971999999998</v>
      </c>
      <c r="S12" s="4">
        <v>0.44124566999999998</v>
      </c>
      <c r="T12" s="4">
        <v>0.40918132000000002</v>
      </c>
      <c r="U12" s="4">
        <v>0.39631269000000002</v>
      </c>
      <c r="V12" s="4">
        <v>0.37633265999999999</v>
      </c>
      <c r="W12" s="4">
        <v>0.35615465000000002</v>
      </c>
      <c r="X12" s="4">
        <v>0.35830437999999998</v>
      </c>
      <c r="Y12" s="4">
        <v>0.33164681000000001</v>
      </c>
      <c r="Z12" s="4">
        <v>0.30491378000000002</v>
      </c>
      <c r="AA12" s="4">
        <v>0.30232395000000001</v>
      </c>
      <c r="AB12" s="4">
        <v>0.29099784000000001</v>
      </c>
      <c r="AC12" s="4">
        <v>0.27412415000000001</v>
      </c>
      <c r="AD12" s="4">
        <v>0.26180641999999998</v>
      </c>
      <c r="AE12" s="4">
        <v>0.24740576</v>
      </c>
      <c r="AF12" s="4">
        <v>0.24237697999999999</v>
      </c>
      <c r="AG12" s="4">
        <v>0.22541601999999999</v>
      </c>
      <c r="AH12" s="15"/>
      <c r="AI12" s="15"/>
    </row>
    <row r="13" spans="1:36" ht="15.75" customHeight="1" x14ac:dyDescent="0.35">
      <c r="A13" s="3" t="s">
        <v>36</v>
      </c>
      <c r="B13" s="3" t="s">
        <v>37</v>
      </c>
      <c r="C13" s="5" t="s">
        <v>38</v>
      </c>
      <c r="D13" s="4">
        <v>0.38995814000000001</v>
      </c>
      <c r="E13" s="4">
        <v>0.39062268</v>
      </c>
      <c r="F13" s="4">
        <v>0.34556051999999998</v>
      </c>
      <c r="G13" s="4">
        <v>0.33660544999999997</v>
      </c>
      <c r="H13" s="4">
        <v>0.32450951</v>
      </c>
      <c r="I13" s="4">
        <v>0.32499</v>
      </c>
      <c r="J13" s="4">
        <v>0.33209768000000001</v>
      </c>
      <c r="K13" s="4">
        <v>0.31697751000000002</v>
      </c>
      <c r="L13" s="4">
        <v>0.30392723999999999</v>
      </c>
      <c r="M13" s="4">
        <v>0.28575966000000003</v>
      </c>
      <c r="N13" s="4">
        <v>0.26994077</v>
      </c>
      <c r="O13" s="4">
        <v>0.28428666000000002</v>
      </c>
      <c r="P13" s="4">
        <v>0.27529432999999998</v>
      </c>
      <c r="Q13" s="4">
        <v>0.28522508000000002</v>
      </c>
      <c r="R13" s="4">
        <v>0.27463913000000001</v>
      </c>
      <c r="S13" s="4">
        <v>0.26464240999999999</v>
      </c>
      <c r="T13" s="4">
        <v>0.23794608</v>
      </c>
      <c r="U13" s="4">
        <v>0.21779530999999999</v>
      </c>
      <c r="V13" s="4">
        <v>0.20572241999999999</v>
      </c>
      <c r="W13" s="4">
        <v>0.18869737</v>
      </c>
      <c r="X13" s="4">
        <v>0.19912226999999999</v>
      </c>
      <c r="Y13" s="4">
        <v>0.18301403999999999</v>
      </c>
      <c r="Z13" s="4">
        <v>0.16625174000000001</v>
      </c>
      <c r="AA13" s="4">
        <v>0.16179816</v>
      </c>
      <c r="AB13" s="4">
        <v>0.14877963999999999</v>
      </c>
      <c r="AC13" s="4">
        <v>0.14673670999999999</v>
      </c>
      <c r="AD13" s="4">
        <v>0.13834974</v>
      </c>
      <c r="AE13" s="4">
        <v>0.13818994000000001</v>
      </c>
      <c r="AF13" s="4">
        <v>0.12522915000000001</v>
      </c>
      <c r="AG13" s="4">
        <v>0.12559302</v>
      </c>
      <c r="AH13" s="15"/>
      <c r="AI13" s="15"/>
    </row>
    <row r="14" spans="1:36" ht="15.75" customHeight="1" x14ac:dyDescent="0.35">
      <c r="A14" s="12" t="s">
        <v>39</v>
      </c>
      <c r="B14" s="12" t="s">
        <v>40</v>
      </c>
      <c r="C14" s="5" t="s">
        <v>41</v>
      </c>
      <c r="D14" s="4">
        <v>0.58714898000000004</v>
      </c>
      <c r="E14" s="4">
        <v>0.58144377000000003</v>
      </c>
      <c r="F14" s="4">
        <v>0.55190949</v>
      </c>
      <c r="G14" s="4">
        <v>0.53360794</v>
      </c>
      <c r="H14" s="4">
        <v>0.52813624000000003</v>
      </c>
      <c r="I14" s="4">
        <v>0.50378955999999997</v>
      </c>
      <c r="J14" s="4">
        <v>0.51722009000000002</v>
      </c>
      <c r="K14" s="4">
        <v>0.48269195999999998</v>
      </c>
      <c r="L14" s="4">
        <v>0.48025986999999998</v>
      </c>
      <c r="M14" s="4">
        <v>0.44398114999999999</v>
      </c>
      <c r="N14" s="4">
        <v>0.41172419999999998</v>
      </c>
      <c r="O14" s="4">
        <v>0.39962122</v>
      </c>
      <c r="P14" s="4">
        <v>0.35426611000000002</v>
      </c>
      <c r="Q14" s="4">
        <v>0.35985412</v>
      </c>
      <c r="R14" s="4">
        <v>0.34124058000000002</v>
      </c>
      <c r="S14" s="4">
        <v>0.31815712000000002</v>
      </c>
      <c r="T14" s="4">
        <v>0.29213866999999999</v>
      </c>
      <c r="U14" s="4">
        <v>0.26753995000000003</v>
      </c>
      <c r="V14" s="4">
        <v>0.26355000000000001</v>
      </c>
      <c r="W14" s="4">
        <v>0.24455156</v>
      </c>
      <c r="X14" s="4">
        <v>0.24585267</v>
      </c>
      <c r="Y14" s="4">
        <v>0.21348311</v>
      </c>
      <c r="Z14" s="4">
        <v>0.20282268000000001</v>
      </c>
      <c r="AA14" s="4">
        <v>0.19819682999999999</v>
      </c>
      <c r="AB14" s="4">
        <v>0.17898436000000001</v>
      </c>
      <c r="AC14" s="4">
        <v>0.18263391000000001</v>
      </c>
      <c r="AD14" s="4">
        <v>0.17109828999999999</v>
      </c>
      <c r="AE14" s="4">
        <v>0.16159256</v>
      </c>
      <c r="AF14" s="4">
        <v>0.15601603</v>
      </c>
      <c r="AG14" s="4">
        <v>0.14914930000000001</v>
      </c>
      <c r="AH14" s="15"/>
      <c r="AI14" s="15"/>
    </row>
    <row r="15" spans="1:36" ht="15.75" hidden="1" customHeight="1" x14ac:dyDescent="0.35">
      <c r="A15" s="3" t="s">
        <v>42</v>
      </c>
      <c r="B15" s="3" t="s">
        <v>43</v>
      </c>
      <c r="C15" s="3" t="s">
        <v>44</v>
      </c>
      <c r="D15" s="11">
        <v>1.118785669</v>
      </c>
      <c r="E15" s="11">
        <v>0.94467977000000003</v>
      </c>
      <c r="F15" s="11">
        <v>0.93731740200000002</v>
      </c>
      <c r="G15" s="11">
        <v>0.93893994999999997</v>
      </c>
      <c r="H15" s="11">
        <v>0.86721742899999998</v>
      </c>
      <c r="I15" s="11">
        <v>0.84361018099999996</v>
      </c>
      <c r="J15" s="11">
        <v>0.96576272799999996</v>
      </c>
      <c r="K15" s="11">
        <v>1.1086181209999999</v>
      </c>
      <c r="L15" s="11">
        <v>0.98965230100000001</v>
      </c>
      <c r="M15" s="11">
        <v>0.92941337400000001</v>
      </c>
      <c r="N15" s="11">
        <v>0.82754138200000005</v>
      </c>
      <c r="O15" s="11">
        <v>0.82873528900000004</v>
      </c>
      <c r="P15" s="11">
        <v>0.71447706799999999</v>
      </c>
      <c r="Q15" s="11">
        <v>0.732374046</v>
      </c>
      <c r="R15" s="11">
        <v>0.66571263999999997</v>
      </c>
      <c r="S15" s="11">
        <v>0.60884229999999995</v>
      </c>
      <c r="T15" s="11">
        <v>0.564503588</v>
      </c>
      <c r="U15" s="11">
        <v>0.543804752</v>
      </c>
      <c r="V15" s="11">
        <v>0.46551368799999998</v>
      </c>
      <c r="W15" s="11">
        <v>0.406458861</v>
      </c>
      <c r="X15" s="11">
        <v>0.404516508</v>
      </c>
      <c r="Y15" s="11">
        <v>0.42918115299999998</v>
      </c>
      <c r="Z15" s="11">
        <v>0.37758797799999999</v>
      </c>
      <c r="AA15" s="11">
        <v>0.32782759099999997</v>
      </c>
      <c r="AB15" s="11">
        <v>0.330366353</v>
      </c>
      <c r="AC15" s="11">
        <v>0.337527778</v>
      </c>
      <c r="AD15" s="11">
        <v>0.29056993399999997</v>
      </c>
      <c r="AE15" s="11">
        <v>0.28878395299999998</v>
      </c>
      <c r="AF15" s="11">
        <v>0.25300494400000001</v>
      </c>
      <c r="AG15" s="11">
        <v>0.229846895</v>
      </c>
      <c r="AH15" s="16"/>
      <c r="AI15" s="16"/>
    </row>
    <row r="16" spans="1:36" ht="15.75" customHeight="1" x14ac:dyDescent="0.35">
      <c r="A16" s="3" t="s">
        <v>45</v>
      </c>
      <c r="B16" s="3" t="s">
        <v>46</v>
      </c>
      <c r="C16" s="5" t="s">
        <v>47</v>
      </c>
      <c r="D16" s="15"/>
      <c r="E16" s="4">
        <v>0.74783929999999998</v>
      </c>
      <c r="F16" s="4">
        <v>0.67775021000000002</v>
      </c>
      <c r="G16" s="4">
        <v>0.67025621999999996</v>
      </c>
      <c r="H16" s="4">
        <v>0.63090440000000003</v>
      </c>
      <c r="I16" s="4">
        <v>0.60518905000000001</v>
      </c>
      <c r="J16" s="4">
        <v>0.60628340000000003</v>
      </c>
      <c r="K16" s="4">
        <v>0.56368600000000002</v>
      </c>
      <c r="L16" s="4">
        <v>0.53722221999999997</v>
      </c>
      <c r="M16" s="4">
        <v>0.52023443000000003</v>
      </c>
      <c r="N16" s="4">
        <v>0.45136651</v>
      </c>
      <c r="O16" s="4">
        <v>0.41826229999999998</v>
      </c>
      <c r="P16" s="4">
        <v>0.37677574000000003</v>
      </c>
      <c r="Q16" s="4">
        <v>0.37106510999999998</v>
      </c>
      <c r="R16" s="4">
        <v>0.34262913</v>
      </c>
      <c r="S16" s="4">
        <v>0.32396375999999999</v>
      </c>
      <c r="T16" s="4">
        <v>0.29944944000000001</v>
      </c>
      <c r="U16" s="4">
        <v>0.28037541999999999</v>
      </c>
      <c r="V16" s="4">
        <v>0.25476946</v>
      </c>
      <c r="W16" s="4">
        <v>0.23025752999999999</v>
      </c>
      <c r="X16" s="4">
        <v>0.22011886999999999</v>
      </c>
      <c r="Y16" s="4">
        <v>0.20419027000000001</v>
      </c>
      <c r="Z16" s="4">
        <v>0.18809112</v>
      </c>
      <c r="AA16" s="4">
        <v>0.16777694000000001</v>
      </c>
      <c r="AB16" s="4">
        <v>0.16023456999999999</v>
      </c>
      <c r="AC16" s="4">
        <v>0.16440657</v>
      </c>
      <c r="AD16" s="4">
        <v>0.16133222</v>
      </c>
      <c r="AE16" s="4">
        <v>0.16082784</v>
      </c>
      <c r="AF16" s="4">
        <v>0.14873306</v>
      </c>
      <c r="AG16" s="4">
        <v>0.14162731000000001</v>
      </c>
      <c r="AH16" s="15"/>
      <c r="AI16" s="15"/>
    </row>
    <row r="17" spans="1:36" ht="15.75" customHeight="1" x14ac:dyDescent="0.35">
      <c r="A17" s="3" t="s">
        <v>48</v>
      </c>
      <c r="B17" s="3" t="s">
        <v>49</v>
      </c>
      <c r="C17" s="5" t="s">
        <v>50</v>
      </c>
      <c r="D17" s="4">
        <v>0.61825286000000002</v>
      </c>
      <c r="E17" s="4">
        <v>0.55540944000000003</v>
      </c>
      <c r="F17" s="4">
        <v>0.51008964000000001</v>
      </c>
      <c r="G17" s="4">
        <v>0.49994771999999998</v>
      </c>
      <c r="H17" s="4">
        <v>0.47204621000000002</v>
      </c>
      <c r="I17" s="4">
        <v>0.45467538000000002</v>
      </c>
      <c r="J17" s="4">
        <v>0.45862620999999998</v>
      </c>
      <c r="K17" s="4">
        <v>0.43290186000000003</v>
      </c>
      <c r="L17" s="4">
        <v>0.41608730999999999</v>
      </c>
      <c r="M17" s="4">
        <v>0.38618682999999998</v>
      </c>
      <c r="N17" s="4">
        <v>0.37131143</v>
      </c>
      <c r="O17" s="4">
        <v>0.36285381</v>
      </c>
      <c r="P17" s="4">
        <v>0.34624593999999997</v>
      </c>
      <c r="Q17" s="4">
        <v>0.33899497000000001</v>
      </c>
      <c r="R17" s="4">
        <v>0.31756094000000001</v>
      </c>
      <c r="S17" s="4">
        <v>0.30601356000000002</v>
      </c>
      <c r="T17" s="4">
        <v>0.28941282000000002</v>
      </c>
      <c r="U17" s="4">
        <v>0.26255848999999998</v>
      </c>
      <c r="V17" s="4">
        <v>0.25441391000000002</v>
      </c>
      <c r="W17" s="4">
        <v>0.24369362</v>
      </c>
      <c r="X17" s="4">
        <v>0.24268924</v>
      </c>
      <c r="Y17" s="4">
        <v>0.21858725000000001</v>
      </c>
      <c r="Z17" s="4">
        <v>0.21797512999999999</v>
      </c>
      <c r="AA17" s="4">
        <v>0.21390029999999999</v>
      </c>
      <c r="AB17" s="4">
        <v>0.19332497000000001</v>
      </c>
      <c r="AC17" s="4">
        <v>0.19087024999999999</v>
      </c>
      <c r="AD17" s="4">
        <v>0.17938045</v>
      </c>
      <c r="AE17" s="4">
        <v>0.16691259</v>
      </c>
      <c r="AF17" s="4">
        <v>0.15454222000000001</v>
      </c>
      <c r="AG17" s="4">
        <v>0.14216012</v>
      </c>
      <c r="AH17" s="15"/>
      <c r="AI17" s="15"/>
    </row>
    <row r="18" spans="1:36" ht="15.75" customHeight="1" x14ac:dyDescent="0.35">
      <c r="A18" s="3" t="s">
        <v>51</v>
      </c>
      <c r="B18" s="3" t="s">
        <v>52</v>
      </c>
      <c r="C18" s="5" t="s">
        <v>53</v>
      </c>
      <c r="D18" s="4">
        <v>0.55741079999999998</v>
      </c>
      <c r="E18" s="4">
        <v>0.52434745999999999</v>
      </c>
      <c r="F18" s="4">
        <v>0.52494744999999998</v>
      </c>
      <c r="G18" s="4">
        <v>0.52053077000000003</v>
      </c>
      <c r="H18" s="4">
        <v>0.51014802999999997</v>
      </c>
      <c r="I18" s="4">
        <v>0.50842266000000003</v>
      </c>
      <c r="J18" s="4">
        <v>0.48311625000000002</v>
      </c>
      <c r="K18" s="4">
        <v>0.45794548000000002</v>
      </c>
      <c r="L18" s="4">
        <v>0.45067675000000001</v>
      </c>
      <c r="M18" s="4">
        <v>0.43983281000000002</v>
      </c>
      <c r="N18" s="4">
        <v>0.44791489000000001</v>
      </c>
      <c r="O18" s="4">
        <v>0.42444737999999999</v>
      </c>
      <c r="P18" s="4">
        <v>0.39179195</v>
      </c>
      <c r="Q18" s="4">
        <v>0.38377327</v>
      </c>
      <c r="R18" s="4">
        <v>0.35794842999999998</v>
      </c>
      <c r="S18" s="4">
        <v>0.36277485999999998</v>
      </c>
      <c r="T18" s="4">
        <v>0.32006662000000002</v>
      </c>
      <c r="U18" s="4">
        <v>0.32199993999999998</v>
      </c>
      <c r="V18" s="4">
        <v>0.29375283000000002</v>
      </c>
      <c r="W18" s="4">
        <v>0.28096119000000003</v>
      </c>
      <c r="X18" s="4">
        <v>0.28212390999999998</v>
      </c>
      <c r="Y18" s="4">
        <v>0.29658384999999998</v>
      </c>
      <c r="Z18" s="4">
        <v>0.29108435999999999</v>
      </c>
      <c r="AA18" s="4">
        <v>0.25436122999999999</v>
      </c>
      <c r="AB18" s="4">
        <v>0.23981836000000001</v>
      </c>
      <c r="AC18" s="4">
        <v>0.23486488</v>
      </c>
      <c r="AD18" s="4">
        <v>0.22548931</v>
      </c>
      <c r="AE18" s="4">
        <v>0.21713968</v>
      </c>
      <c r="AF18" s="4">
        <v>0.20454152</v>
      </c>
      <c r="AG18" s="4">
        <v>0.18435037000000001</v>
      </c>
      <c r="AH18" s="15"/>
      <c r="AI18" s="15"/>
    </row>
    <row r="19" spans="1:36" ht="14.5" x14ac:dyDescent="0.35">
      <c r="A19" s="12" t="s">
        <v>54</v>
      </c>
      <c r="B19" s="12" t="s">
        <v>55</v>
      </c>
      <c r="C19" s="5" t="s">
        <v>56</v>
      </c>
      <c r="D19" s="4">
        <v>0.55568828000000003</v>
      </c>
      <c r="E19" s="4">
        <v>0.63911929000000001</v>
      </c>
      <c r="F19" s="4">
        <v>0.55657341999999999</v>
      </c>
      <c r="G19" s="4">
        <v>0.56583844000000005</v>
      </c>
      <c r="H19" s="4">
        <v>0.55998577000000005</v>
      </c>
      <c r="I19" s="4">
        <v>0.50541146000000003</v>
      </c>
      <c r="J19" s="4">
        <v>0.58710432000000001</v>
      </c>
      <c r="K19" s="4">
        <v>0.48312521000000003</v>
      </c>
      <c r="L19" s="4">
        <v>0.43608317000000002</v>
      </c>
      <c r="M19" s="4">
        <v>0.39993994999999999</v>
      </c>
      <c r="N19" s="4">
        <v>0.34373831999999999</v>
      </c>
      <c r="O19" s="4">
        <v>0.34390259000000001</v>
      </c>
      <c r="P19" s="4">
        <v>0.32685693999999998</v>
      </c>
      <c r="Q19" s="4">
        <v>0.35650744000000001</v>
      </c>
      <c r="R19" s="4">
        <v>0.30182355</v>
      </c>
      <c r="S19" s="4">
        <v>0.27124217</v>
      </c>
      <c r="T19" s="4">
        <v>0.28635859000000002</v>
      </c>
      <c r="U19" s="4">
        <v>0.25071590999999999</v>
      </c>
      <c r="V19" s="4">
        <v>0.22106344999999999</v>
      </c>
      <c r="W19" s="4">
        <v>0.21516990999999999</v>
      </c>
      <c r="X19" s="4">
        <v>0.20170407000000001</v>
      </c>
      <c r="Y19" s="4">
        <v>0.17424543000000001</v>
      </c>
      <c r="Z19" s="4">
        <v>0.15255985999999999</v>
      </c>
      <c r="AA19" s="4">
        <v>0.15230509</v>
      </c>
      <c r="AB19" s="4">
        <v>0.13250440999999999</v>
      </c>
      <c r="AC19" s="4">
        <v>0.12089758</v>
      </c>
      <c r="AD19" s="4">
        <v>0.11863532</v>
      </c>
      <c r="AE19" s="4">
        <v>0.10381345</v>
      </c>
      <c r="AF19" s="4">
        <v>9.9478929999999993E-2</v>
      </c>
      <c r="AG19" s="4">
        <v>8.70171E-2</v>
      </c>
      <c r="AH19" s="15"/>
      <c r="AI19" s="15"/>
    </row>
    <row r="20" spans="1:36" ht="14.5" x14ac:dyDescent="0.35">
      <c r="A20" s="12" t="s">
        <v>57</v>
      </c>
      <c r="B20" s="12" t="s">
        <v>58</v>
      </c>
      <c r="C20" s="5" t="s">
        <v>59</v>
      </c>
      <c r="D20" s="4">
        <v>0.64143225000000004</v>
      </c>
      <c r="E20" s="4">
        <v>0.61873153000000003</v>
      </c>
      <c r="F20" s="4">
        <v>0.58611824999999995</v>
      </c>
      <c r="G20" s="4">
        <v>0.56001184999999998</v>
      </c>
      <c r="H20" s="4">
        <v>0.53762721000000002</v>
      </c>
      <c r="I20" s="4">
        <v>0.48953026999999999</v>
      </c>
      <c r="J20" s="4">
        <v>0.46750996</v>
      </c>
      <c r="K20" s="4">
        <v>0.43249012999999997</v>
      </c>
      <c r="L20" s="4">
        <v>0.41240489000000002</v>
      </c>
      <c r="M20" s="4">
        <v>0.39365939999999999</v>
      </c>
      <c r="N20" s="4">
        <v>0.37002627999999999</v>
      </c>
      <c r="O20" s="4">
        <v>0.35595999</v>
      </c>
      <c r="P20" s="4">
        <v>0.31720439</v>
      </c>
      <c r="Q20" s="4">
        <v>0.30405585000000002</v>
      </c>
      <c r="R20" s="4">
        <v>0.28346726999999999</v>
      </c>
      <c r="S20" s="4">
        <v>0.27712424000000002</v>
      </c>
      <c r="T20" s="4">
        <v>0.25001180000000001</v>
      </c>
      <c r="U20" s="4">
        <v>0.22531777</v>
      </c>
      <c r="V20" s="4">
        <v>0.23086338000000001</v>
      </c>
      <c r="W20" s="4">
        <v>0.21564501</v>
      </c>
      <c r="X20" s="4">
        <v>0.20399676</v>
      </c>
      <c r="Y20" s="4">
        <v>0.17765201999999999</v>
      </c>
      <c r="Z20" s="4">
        <v>0.17412217999999999</v>
      </c>
      <c r="AA20" s="4">
        <v>0.16146678</v>
      </c>
      <c r="AB20" s="4">
        <v>0.14928417999999999</v>
      </c>
      <c r="AC20" s="4">
        <v>0.11418173</v>
      </c>
      <c r="AD20" s="4">
        <v>0.11417654000000001</v>
      </c>
      <c r="AE20" s="4">
        <v>0.10107803999999999</v>
      </c>
      <c r="AF20" s="4">
        <v>9.1505710000000004E-2</v>
      </c>
      <c r="AG20" s="4">
        <v>8.2915639999999999E-2</v>
      </c>
      <c r="AH20" s="15"/>
      <c r="AI20" s="15"/>
    </row>
    <row r="21" spans="1:36" ht="14.5" x14ac:dyDescent="0.35">
      <c r="A21" s="12" t="s">
        <v>60</v>
      </c>
      <c r="B21" s="12" t="s">
        <v>61</v>
      </c>
      <c r="C21" s="5" t="s">
        <v>62</v>
      </c>
      <c r="D21" s="4">
        <v>0.40431651000000002</v>
      </c>
      <c r="E21" s="4">
        <v>0.39406699000000001</v>
      </c>
      <c r="F21" s="4">
        <v>0.39939117000000002</v>
      </c>
      <c r="G21" s="4">
        <v>0.36996734999999997</v>
      </c>
      <c r="H21" s="4">
        <v>0.37062399000000001</v>
      </c>
      <c r="I21" s="4">
        <v>0.37201260000000003</v>
      </c>
      <c r="J21" s="4">
        <v>0.33982879999999999</v>
      </c>
      <c r="K21" s="4">
        <v>0.34646241999999999</v>
      </c>
      <c r="L21" s="4">
        <v>0.33356208999999998</v>
      </c>
      <c r="M21" s="4">
        <v>0.34533187999999998</v>
      </c>
      <c r="N21" s="4">
        <v>0.33497141000000002</v>
      </c>
      <c r="O21" s="4">
        <v>0.31444819000000002</v>
      </c>
      <c r="P21" s="4">
        <v>0.30972912000000002</v>
      </c>
      <c r="Q21" s="4">
        <v>0.30157961</v>
      </c>
      <c r="R21" s="4">
        <v>0.29903731</v>
      </c>
      <c r="S21" s="4">
        <v>0.29084005000000002</v>
      </c>
      <c r="T21" s="4">
        <v>0.25059103999999999</v>
      </c>
      <c r="U21" s="4">
        <v>0.24152650000000001</v>
      </c>
      <c r="V21" s="4">
        <v>0.21213751</v>
      </c>
      <c r="W21" s="4">
        <v>0.19321906999999999</v>
      </c>
      <c r="X21" s="4">
        <v>0.18516856000000001</v>
      </c>
      <c r="Y21" s="4">
        <v>0.18421114</v>
      </c>
      <c r="Z21" s="4">
        <v>0.18149196000000001</v>
      </c>
      <c r="AA21" s="4">
        <v>0.16058069</v>
      </c>
      <c r="AB21" s="4">
        <v>0.15462946</v>
      </c>
      <c r="AC21" s="4">
        <v>0.15809312</v>
      </c>
      <c r="AD21" s="4">
        <v>0.14252707000000001</v>
      </c>
      <c r="AE21" s="4">
        <v>0.14304094000000001</v>
      </c>
      <c r="AF21" s="4">
        <v>0.13496459</v>
      </c>
      <c r="AG21" s="4">
        <v>0.12210896</v>
      </c>
      <c r="AH21" s="15"/>
      <c r="AI21" s="15"/>
    </row>
    <row r="22" spans="1:36" ht="14.5" x14ac:dyDescent="0.35">
      <c r="A22" s="12" t="s">
        <v>63</v>
      </c>
      <c r="B22" s="12" t="s">
        <v>64</v>
      </c>
      <c r="C22" s="5" t="s">
        <v>65</v>
      </c>
      <c r="D22" s="4">
        <v>0.38357068999999999</v>
      </c>
      <c r="E22" s="4">
        <v>0.36432902</v>
      </c>
      <c r="F22" s="4">
        <v>0.35169062000000001</v>
      </c>
      <c r="G22" s="4">
        <v>0.34190251999999999</v>
      </c>
      <c r="H22" s="4">
        <v>0.32387416000000002</v>
      </c>
      <c r="I22" s="4">
        <v>0.32728667</v>
      </c>
      <c r="J22" s="4">
        <v>0.31443148999999998</v>
      </c>
      <c r="K22" s="4">
        <v>0.30591059999999998</v>
      </c>
      <c r="L22" s="4">
        <v>0.29944503</v>
      </c>
      <c r="M22" s="4">
        <v>0.29715334999999998</v>
      </c>
      <c r="N22" s="4">
        <v>0.28302484999999999</v>
      </c>
      <c r="O22" s="4">
        <v>0.27333511999999999</v>
      </c>
      <c r="P22" s="4">
        <v>0.27046122</v>
      </c>
      <c r="Q22" s="4">
        <v>0.27620918</v>
      </c>
      <c r="R22" s="4">
        <v>0.27708825999999998</v>
      </c>
      <c r="S22" s="4">
        <v>0.27127806999999998</v>
      </c>
      <c r="T22" s="4">
        <v>0.24729984999999999</v>
      </c>
      <c r="U22" s="4">
        <v>0.23024286999999999</v>
      </c>
      <c r="V22" s="4">
        <v>0.21293783999999999</v>
      </c>
      <c r="W22" s="4">
        <v>0.19417363000000001</v>
      </c>
      <c r="X22" s="4">
        <v>0.19445788</v>
      </c>
      <c r="Y22" s="4">
        <v>0.1825398</v>
      </c>
      <c r="Z22" s="4">
        <v>0.173427</v>
      </c>
      <c r="AA22" s="4">
        <v>0.15839057000000001</v>
      </c>
      <c r="AB22" s="4">
        <v>0.14884637000000001</v>
      </c>
      <c r="AC22" s="4">
        <v>0.15076835</v>
      </c>
      <c r="AD22" s="4">
        <v>0.13770560000000001</v>
      </c>
      <c r="AE22" s="4">
        <v>0.13077707999999999</v>
      </c>
      <c r="AF22" s="4">
        <v>0.1249382</v>
      </c>
      <c r="AG22" s="4">
        <v>0.11968848</v>
      </c>
      <c r="AH22" s="15"/>
      <c r="AI22" s="15"/>
    </row>
    <row r="23" spans="1:36" ht="14.5" hidden="1" x14ac:dyDescent="0.35">
      <c r="A23" s="12" t="s">
        <v>66</v>
      </c>
      <c r="B23" s="12" t="s">
        <v>67</v>
      </c>
      <c r="C23" s="12" t="s">
        <v>68</v>
      </c>
      <c r="D23" s="11">
        <v>0.59328864999999997</v>
      </c>
      <c r="E23" s="11">
        <v>0.63420626899999999</v>
      </c>
      <c r="F23" s="11">
        <v>0.607836504</v>
      </c>
      <c r="G23" s="11">
        <v>0.617610251</v>
      </c>
      <c r="H23" s="11">
        <v>0.59488283399999997</v>
      </c>
      <c r="I23" s="11">
        <v>0.526010808</v>
      </c>
      <c r="J23" s="11">
        <v>0.542320519</v>
      </c>
      <c r="K23" s="11">
        <v>0.52822595999999999</v>
      </c>
      <c r="L23" s="11">
        <v>0.51892195100000005</v>
      </c>
      <c r="M23" s="11">
        <v>0.50881142800000001</v>
      </c>
      <c r="N23" s="11">
        <v>0.48257952900000001</v>
      </c>
      <c r="O23" s="11">
        <v>0.43582256400000002</v>
      </c>
      <c r="P23" s="11">
        <v>0.42892179400000002</v>
      </c>
      <c r="Q23" s="11">
        <v>0.448961632</v>
      </c>
      <c r="R23" s="11">
        <v>0.41191671099999999</v>
      </c>
      <c r="S23" s="11">
        <v>0.385286931</v>
      </c>
      <c r="T23" s="11">
        <v>0.35491630400000002</v>
      </c>
      <c r="U23" s="11">
        <v>0.32944631899999999</v>
      </c>
      <c r="V23" s="11">
        <v>0.30987216299999998</v>
      </c>
      <c r="W23" s="11">
        <v>0.30241031600000001</v>
      </c>
      <c r="X23" s="11">
        <v>0.28424131000000002</v>
      </c>
      <c r="Y23" s="11">
        <v>0.26855075499999997</v>
      </c>
      <c r="Z23" s="11">
        <v>0.25755541799999998</v>
      </c>
      <c r="AA23" s="11">
        <v>0.24490320400000001</v>
      </c>
      <c r="AB23" s="11">
        <v>0.26472415799999999</v>
      </c>
      <c r="AC23" s="11">
        <v>0.25314289299999998</v>
      </c>
      <c r="AD23" s="11">
        <v>0.23623618599999999</v>
      </c>
      <c r="AE23" s="11">
        <v>0.222865442</v>
      </c>
      <c r="AF23" s="11">
        <v>0.203479136</v>
      </c>
      <c r="AG23" s="11">
        <v>0.19087158800000001</v>
      </c>
      <c r="AH23" s="17"/>
      <c r="AI23" s="17"/>
    </row>
    <row r="24" spans="1:36" ht="14.5" x14ac:dyDescent="0.35">
      <c r="A24" s="12" t="s">
        <v>69</v>
      </c>
      <c r="B24" s="12" t="s">
        <v>70</v>
      </c>
      <c r="C24" s="5" t="s">
        <v>71</v>
      </c>
      <c r="D24" s="15"/>
      <c r="E24" s="15"/>
      <c r="F24" s="15"/>
      <c r="G24" s="15"/>
      <c r="H24" s="15"/>
      <c r="I24" s="4">
        <v>0.65673040000000005</v>
      </c>
      <c r="J24" s="4">
        <v>0.63139785000000004</v>
      </c>
      <c r="K24" s="4">
        <v>0.54045361000000003</v>
      </c>
      <c r="L24" s="4">
        <v>0.47726716000000002</v>
      </c>
      <c r="M24" s="4">
        <v>0.42646823</v>
      </c>
      <c r="N24" s="4">
        <v>0.36408659999999998</v>
      </c>
      <c r="O24" s="4">
        <v>0.34817751000000002</v>
      </c>
      <c r="P24" s="4">
        <v>0.31559561000000003</v>
      </c>
      <c r="Q24" s="4">
        <v>0.29991774999999998</v>
      </c>
      <c r="R24" s="4">
        <v>0.27421972</v>
      </c>
      <c r="S24" s="4">
        <v>0.24751065</v>
      </c>
      <c r="T24" s="4">
        <v>0.23307622</v>
      </c>
      <c r="U24" s="4">
        <v>0.21257788999999999</v>
      </c>
      <c r="V24" s="4">
        <v>0.19029936</v>
      </c>
      <c r="W24" s="4">
        <v>0.20186921999999999</v>
      </c>
      <c r="X24" s="4">
        <v>0.22939494999999999</v>
      </c>
      <c r="Y24" s="4">
        <v>0.19926277000000001</v>
      </c>
      <c r="Z24" s="4">
        <v>0.17478003</v>
      </c>
      <c r="AA24" s="4">
        <v>0.16350465</v>
      </c>
      <c r="AB24" s="4">
        <v>0.15331638</v>
      </c>
      <c r="AC24" s="4">
        <v>0.14822506999999999</v>
      </c>
      <c r="AD24" s="4">
        <v>0.13654885999999999</v>
      </c>
      <c r="AE24" s="4">
        <v>0.12784791000000001</v>
      </c>
      <c r="AF24" s="4">
        <v>0.13091242</v>
      </c>
      <c r="AG24" s="4">
        <v>0.12405996</v>
      </c>
      <c r="AH24" s="15"/>
      <c r="AI24" s="15"/>
      <c r="AJ24" s="18"/>
    </row>
    <row r="25" spans="1:36" ht="14.5" x14ac:dyDescent="0.35">
      <c r="A25" s="12" t="s">
        <v>72</v>
      </c>
      <c r="B25" s="12" t="s">
        <v>73</v>
      </c>
      <c r="C25" s="5" t="s">
        <v>74</v>
      </c>
      <c r="D25" s="15"/>
      <c r="E25" s="15"/>
      <c r="F25" s="15"/>
      <c r="G25" s="15"/>
      <c r="H25" s="15"/>
      <c r="I25" s="4">
        <v>0.63874635999999996</v>
      </c>
      <c r="J25" s="4">
        <v>0.61891125000000002</v>
      </c>
      <c r="K25" s="4">
        <v>0.55074937999999996</v>
      </c>
      <c r="L25" s="4">
        <v>0.53390309000000002</v>
      </c>
      <c r="M25" s="4">
        <v>0.44445135000000002</v>
      </c>
      <c r="N25" s="4">
        <v>0.35558739</v>
      </c>
      <c r="O25" s="4">
        <v>0.34044942</v>
      </c>
      <c r="P25" s="4">
        <v>0.31092542000000001</v>
      </c>
      <c r="Q25" s="4">
        <v>0.27248234999999998</v>
      </c>
      <c r="R25" s="4">
        <v>0.27065411</v>
      </c>
      <c r="S25" s="4">
        <v>0.26611828999999998</v>
      </c>
      <c r="T25" s="4">
        <v>0.24155535</v>
      </c>
      <c r="U25" s="4">
        <v>0.21409909999999999</v>
      </c>
      <c r="V25" s="4">
        <v>0.19707084</v>
      </c>
      <c r="W25" s="4">
        <v>0.20400792000000001</v>
      </c>
      <c r="X25" s="4">
        <v>0.20242505999999999</v>
      </c>
      <c r="Y25" s="4">
        <v>0.17100090000000001</v>
      </c>
      <c r="Z25" s="4">
        <v>0.16163340000000001</v>
      </c>
      <c r="AA25" s="4">
        <v>0.14335580000000001</v>
      </c>
      <c r="AB25" s="4">
        <v>0.13140188</v>
      </c>
      <c r="AC25" s="4">
        <v>0.13216107999999999</v>
      </c>
      <c r="AD25" s="4">
        <v>0.12626756</v>
      </c>
      <c r="AE25" s="4">
        <v>0.11749654</v>
      </c>
      <c r="AF25" s="4">
        <v>0.11431716</v>
      </c>
      <c r="AG25" s="4">
        <v>0.10892556</v>
      </c>
      <c r="AH25" s="15"/>
      <c r="AI25" s="16"/>
      <c r="AJ25" s="18"/>
    </row>
    <row r="26" spans="1:36" ht="14.5" x14ac:dyDescent="0.35">
      <c r="A26" s="12" t="s">
        <v>75</v>
      </c>
      <c r="B26" s="12" t="s">
        <v>76</v>
      </c>
      <c r="C26" s="5" t="s">
        <v>77</v>
      </c>
      <c r="D26" s="4">
        <v>0.98774722999999998</v>
      </c>
      <c r="E26" s="4">
        <v>0.91524879000000003</v>
      </c>
      <c r="F26" s="4">
        <v>0.85567614000000003</v>
      </c>
      <c r="G26" s="4">
        <v>0.81689217999999997</v>
      </c>
      <c r="H26" s="4">
        <v>0.71483129000000001</v>
      </c>
      <c r="I26" s="4">
        <v>0.55297719000000001</v>
      </c>
      <c r="J26" s="4">
        <v>0.53133807</v>
      </c>
      <c r="K26" s="4">
        <v>0.46238668999999999</v>
      </c>
      <c r="L26" s="4">
        <v>0.40265129</v>
      </c>
      <c r="M26" s="4">
        <v>0.36911224999999998</v>
      </c>
      <c r="N26" s="4">
        <v>0.35595979999999999</v>
      </c>
      <c r="O26" s="4">
        <v>0.36802846</v>
      </c>
      <c r="P26" s="4">
        <v>0.37574128000000001</v>
      </c>
      <c r="Q26" s="4">
        <v>0.37665662</v>
      </c>
      <c r="R26" s="4">
        <v>0.39344896000000001</v>
      </c>
      <c r="S26" s="4">
        <v>0.37221981999999998</v>
      </c>
      <c r="T26" s="4">
        <v>0.31437029</v>
      </c>
      <c r="U26" s="4">
        <v>0.27195633000000002</v>
      </c>
      <c r="V26" s="4">
        <v>0.24790317000000001</v>
      </c>
      <c r="W26" s="4">
        <v>0.24141338000000001</v>
      </c>
      <c r="X26" s="4">
        <v>0.24078144000000001</v>
      </c>
      <c r="Y26" s="4">
        <v>0.22258138999999999</v>
      </c>
      <c r="Z26" s="4">
        <v>0.20834663</v>
      </c>
      <c r="AA26" s="4">
        <v>0.18508854999999999</v>
      </c>
      <c r="AB26" s="4">
        <v>0.16473670000000001</v>
      </c>
      <c r="AC26" s="4">
        <v>0.14860677</v>
      </c>
      <c r="AD26" s="4">
        <v>0.13413132</v>
      </c>
      <c r="AE26" s="4">
        <v>0.13125236000000001</v>
      </c>
      <c r="AF26" s="4">
        <v>0.13106597</v>
      </c>
      <c r="AG26" s="4">
        <v>0.13044296</v>
      </c>
      <c r="AH26" s="15"/>
      <c r="AI26" s="15"/>
    </row>
    <row r="27" spans="1:36" ht="14.5" hidden="1" x14ac:dyDescent="0.35">
      <c r="A27" s="12" t="s">
        <v>78</v>
      </c>
      <c r="B27" s="12" t="s">
        <v>79</v>
      </c>
      <c r="C27" s="12" t="s">
        <v>80</v>
      </c>
      <c r="D27" s="11">
        <v>0.73763559899999998</v>
      </c>
      <c r="E27" s="11">
        <v>0.64242548300000002</v>
      </c>
      <c r="F27" s="11">
        <v>0.58910818899999995</v>
      </c>
      <c r="G27" s="11">
        <v>0.71323266100000005</v>
      </c>
      <c r="H27" s="11">
        <v>0.59040249899999997</v>
      </c>
      <c r="I27" s="11">
        <v>0.51562269599999999</v>
      </c>
      <c r="J27" s="11">
        <v>0.47251717500000001</v>
      </c>
      <c r="K27" s="11">
        <v>0.451549482</v>
      </c>
      <c r="L27" s="11">
        <v>0.40875112000000002</v>
      </c>
      <c r="M27" s="11">
        <v>0.38734921500000002</v>
      </c>
      <c r="N27" s="11">
        <v>0.280010388</v>
      </c>
      <c r="O27" s="11">
        <v>0.32129362500000003</v>
      </c>
      <c r="P27" s="11">
        <v>0.28472557599999998</v>
      </c>
      <c r="Q27" s="11">
        <v>0.31053795299999998</v>
      </c>
      <c r="R27" s="11">
        <v>0.299825707</v>
      </c>
      <c r="S27" s="11">
        <v>0.292362915</v>
      </c>
      <c r="T27" s="11">
        <v>0.28035897399999998</v>
      </c>
      <c r="U27" s="11">
        <v>0.26687238099999999</v>
      </c>
      <c r="V27" s="11">
        <v>0.25050498700000001</v>
      </c>
      <c r="W27" s="11">
        <v>0.22834349200000001</v>
      </c>
      <c r="X27" s="11">
        <v>0.21756289300000001</v>
      </c>
      <c r="Y27" s="11">
        <v>0.213186505</v>
      </c>
      <c r="Z27" s="11">
        <v>0.21422323800000001</v>
      </c>
      <c r="AA27" s="11">
        <v>0.172226344</v>
      </c>
      <c r="AB27" s="11">
        <v>0.15810545100000001</v>
      </c>
      <c r="AC27" s="11">
        <v>9.9581548000000006E-2</v>
      </c>
      <c r="AD27" s="11">
        <v>7.4642940000000005E-2</v>
      </c>
      <c r="AE27" s="11">
        <v>7.4635280999999998E-2</v>
      </c>
      <c r="AF27" s="11">
        <v>7.0211626999999999E-2</v>
      </c>
      <c r="AG27" s="11">
        <v>6.9666713000000005E-2</v>
      </c>
      <c r="AH27" s="16"/>
      <c r="AI27" s="16"/>
    </row>
    <row r="28" spans="1:36" ht="14.5" x14ac:dyDescent="0.35">
      <c r="A28" s="3" t="s">
        <v>81</v>
      </c>
      <c r="B28" s="3" t="s">
        <v>82</v>
      </c>
      <c r="C28" s="5" t="s">
        <v>83</v>
      </c>
      <c r="D28" s="4">
        <v>0.51782848999999997</v>
      </c>
      <c r="E28" s="4">
        <v>0.50916441000000001</v>
      </c>
      <c r="F28" s="4">
        <v>0.48547729000000001</v>
      </c>
      <c r="G28" s="4">
        <v>0.4833209</v>
      </c>
      <c r="H28" s="4">
        <v>0.45701995000000001</v>
      </c>
      <c r="I28" s="4">
        <v>0.45301595</v>
      </c>
      <c r="J28" s="4">
        <v>0.45613406000000001</v>
      </c>
      <c r="K28" s="4">
        <v>0.40948620000000002</v>
      </c>
      <c r="L28" s="4">
        <v>0.38308426000000001</v>
      </c>
      <c r="M28" s="4">
        <v>0.34885730999999998</v>
      </c>
      <c r="N28" s="4">
        <v>0.31937149999999997</v>
      </c>
      <c r="O28" s="4">
        <v>0.31389036999999997</v>
      </c>
      <c r="P28" s="4">
        <v>0.30097855000000001</v>
      </c>
      <c r="Q28" s="4">
        <v>0.30746024999999999</v>
      </c>
      <c r="R28" s="4">
        <v>0.29520774999999999</v>
      </c>
      <c r="S28" s="4">
        <v>0.27348192999999998</v>
      </c>
      <c r="T28" s="4">
        <v>0.24417692999999999</v>
      </c>
      <c r="U28" s="4">
        <v>0.2286059</v>
      </c>
      <c r="V28" s="4">
        <v>0.21642432</v>
      </c>
      <c r="W28" s="4">
        <v>0.21789626000000001</v>
      </c>
      <c r="X28" s="4">
        <v>0.22862763</v>
      </c>
      <c r="Y28" s="4">
        <v>0.2041058</v>
      </c>
      <c r="Z28" s="4">
        <v>0.19881514</v>
      </c>
      <c r="AA28" s="4">
        <v>0.18984242000000001</v>
      </c>
      <c r="AB28" s="4">
        <v>0.18040063000000001</v>
      </c>
      <c r="AC28" s="4">
        <v>0.18477850000000001</v>
      </c>
      <c r="AD28" s="4">
        <v>0.17803717999999999</v>
      </c>
      <c r="AE28" s="4">
        <v>0.16504551000000001</v>
      </c>
      <c r="AF28" s="4">
        <v>0.15189974000000001</v>
      </c>
      <c r="AG28" s="4">
        <v>0.14299078000000001</v>
      </c>
      <c r="AH28" s="15"/>
      <c r="AI28" s="15"/>
    </row>
    <row r="29" spans="1:36" ht="14.5" x14ac:dyDescent="0.35">
      <c r="A29" s="3" t="s">
        <v>84</v>
      </c>
      <c r="B29" s="3" t="s">
        <v>85</v>
      </c>
      <c r="C29" s="5" t="s">
        <v>86</v>
      </c>
      <c r="D29" s="4">
        <v>1.48648073</v>
      </c>
      <c r="E29" s="4">
        <v>1.5525690000000001</v>
      </c>
      <c r="F29" s="4">
        <v>1.4459924799999999</v>
      </c>
      <c r="G29" s="4">
        <v>1.364188</v>
      </c>
      <c r="H29" s="4">
        <v>1.25278114</v>
      </c>
      <c r="I29" s="4">
        <v>1.14688269</v>
      </c>
      <c r="J29" s="4">
        <v>1.11159907</v>
      </c>
      <c r="K29" s="4">
        <v>0.99777777999999995</v>
      </c>
      <c r="L29" s="4">
        <v>0.86800518000000004</v>
      </c>
      <c r="M29" s="4">
        <v>0.79596303999999996</v>
      </c>
      <c r="N29" s="4">
        <v>0.72439255000000002</v>
      </c>
      <c r="O29" s="4">
        <v>0.69039426000000004</v>
      </c>
      <c r="P29" s="4">
        <v>0.63667594000000005</v>
      </c>
      <c r="Q29" s="4">
        <v>0.63417590000000001</v>
      </c>
      <c r="R29" s="4">
        <v>0.59200987999999999</v>
      </c>
      <c r="S29" s="4">
        <v>0.56818042999999996</v>
      </c>
      <c r="T29" s="4">
        <v>0.54347478000000005</v>
      </c>
      <c r="U29" s="4">
        <v>0.48924846999999999</v>
      </c>
      <c r="V29" s="4">
        <v>0.44184161</v>
      </c>
      <c r="W29" s="4">
        <v>0.40496757</v>
      </c>
      <c r="X29" s="4">
        <v>0.39476803999999999</v>
      </c>
      <c r="Y29" s="4">
        <v>0.36012454999999999</v>
      </c>
      <c r="Z29" s="4">
        <v>0.33785229999999999</v>
      </c>
      <c r="AA29" s="4">
        <v>0.32244011</v>
      </c>
      <c r="AB29" s="4">
        <v>0.29691858999999998</v>
      </c>
      <c r="AC29" s="4">
        <v>0.28371861999999998</v>
      </c>
      <c r="AD29" s="4">
        <v>0.28032857</v>
      </c>
      <c r="AE29" s="4">
        <v>0.27500440999999998</v>
      </c>
      <c r="AF29" s="4">
        <v>0.25645427999999998</v>
      </c>
      <c r="AG29" s="4">
        <v>0.23047767</v>
      </c>
      <c r="AH29" s="15"/>
      <c r="AI29" s="15"/>
    </row>
    <row r="30" spans="1:36" ht="14.5" x14ac:dyDescent="0.35">
      <c r="A30" s="3" t="s">
        <v>87</v>
      </c>
      <c r="B30" s="3" t="s">
        <v>88</v>
      </c>
      <c r="C30" s="5" t="s">
        <v>89</v>
      </c>
      <c r="D30" s="4">
        <v>0.34941702000000002</v>
      </c>
      <c r="E30" s="4">
        <v>0.33724576000000001</v>
      </c>
      <c r="F30" s="4">
        <v>0.35668293000000001</v>
      </c>
      <c r="G30" s="4">
        <v>0.34823915</v>
      </c>
      <c r="H30" s="4">
        <v>0.34883596</v>
      </c>
      <c r="I30" s="4">
        <v>0.35112120000000002</v>
      </c>
      <c r="J30" s="4">
        <v>0.32465303000000001</v>
      </c>
      <c r="K30" s="4">
        <v>0.31909513</v>
      </c>
      <c r="L30" s="4">
        <v>0.32793866999999999</v>
      </c>
      <c r="M30" s="4">
        <v>0.34362377</v>
      </c>
      <c r="N30" s="4">
        <v>0.31744413999999999</v>
      </c>
      <c r="O30" s="4">
        <v>0.30336433000000002</v>
      </c>
      <c r="P30" s="4">
        <v>0.30927529999999998</v>
      </c>
      <c r="Q30" s="4">
        <v>0.27751564000000001</v>
      </c>
      <c r="R30" s="4">
        <v>0.27592419000000001</v>
      </c>
      <c r="S30" s="4">
        <v>0.27428757999999998</v>
      </c>
      <c r="T30" s="4">
        <v>0.23275183999999999</v>
      </c>
      <c r="U30" s="4">
        <v>0.21673149999999999</v>
      </c>
      <c r="V30" s="4">
        <v>0.20188771999999999</v>
      </c>
      <c r="W30" s="4">
        <v>0.20134157999999999</v>
      </c>
      <c r="X30" s="4">
        <v>0.17672566000000001</v>
      </c>
      <c r="Y30" s="4">
        <v>0.17645556000000001</v>
      </c>
      <c r="Z30" s="4">
        <v>0.17345847</v>
      </c>
      <c r="AA30" s="4">
        <v>0.15937815</v>
      </c>
      <c r="AB30" s="4">
        <v>0.15363674999999999</v>
      </c>
      <c r="AC30" s="4">
        <v>0.16225638000000001</v>
      </c>
      <c r="AD30" s="4">
        <v>0.14940357000000001</v>
      </c>
      <c r="AE30" s="4">
        <v>0.15668220999999999</v>
      </c>
      <c r="AF30" s="4">
        <v>0.13780665</v>
      </c>
      <c r="AG30" s="4">
        <v>0.11997566</v>
      </c>
      <c r="AH30" s="15"/>
      <c r="AI30" s="15"/>
    </row>
    <row r="31" spans="1:36" ht="14.5" x14ac:dyDescent="0.35">
      <c r="A31" s="3" t="s">
        <v>90</v>
      </c>
      <c r="B31" s="3" t="s">
        <v>91</v>
      </c>
      <c r="C31" s="5" t="s">
        <v>92</v>
      </c>
      <c r="D31" s="4">
        <v>1.4098218</v>
      </c>
      <c r="E31" s="4">
        <v>1.29504011</v>
      </c>
      <c r="F31" s="4">
        <v>1.2267742699999999</v>
      </c>
      <c r="G31" s="4">
        <v>1.1009120800000001</v>
      </c>
      <c r="H31" s="4">
        <v>1.0147344199999999</v>
      </c>
      <c r="I31" s="4">
        <v>0.98204431999999997</v>
      </c>
      <c r="J31" s="4">
        <v>0.95602076999999996</v>
      </c>
      <c r="K31" s="4">
        <v>0.90530959</v>
      </c>
      <c r="L31" s="4">
        <v>0.79767279000000002</v>
      </c>
      <c r="M31" s="4">
        <v>0.67578616999999996</v>
      </c>
      <c r="N31" s="4">
        <v>0.67825405000000005</v>
      </c>
      <c r="O31" s="4">
        <v>0.66007596999999996</v>
      </c>
      <c r="P31" s="4">
        <v>0.6022805</v>
      </c>
      <c r="Q31" s="4">
        <v>0.60171587000000004</v>
      </c>
      <c r="R31" s="4">
        <v>0.49440468999999998</v>
      </c>
      <c r="S31" s="4">
        <v>0.46264578000000001</v>
      </c>
      <c r="T31" s="4">
        <v>0.40526142999999998</v>
      </c>
      <c r="U31" s="4">
        <v>0.33810178000000002</v>
      </c>
      <c r="V31" s="4">
        <v>0.27684618999999999</v>
      </c>
      <c r="W31" s="4">
        <v>0.23826004000000001</v>
      </c>
      <c r="X31" s="4">
        <v>0.22090688999999999</v>
      </c>
      <c r="Y31" s="4">
        <v>0.22199284999999999</v>
      </c>
      <c r="Z31" s="4">
        <v>0.20610026000000001</v>
      </c>
      <c r="AA31" s="4">
        <v>0.18327764999999999</v>
      </c>
      <c r="AB31" s="4">
        <v>0.17413602</v>
      </c>
      <c r="AC31" s="4">
        <v>0.17110475999999999</v>
      </c>
      <c r="AD31" s="4">
        <v>0.15195360999999999</v>
      </c>
      <c r="AE31" s="4">
        <v>0.14058124</v>
      </c>
      <c r="AF31" s="4">
        <v>0.13060695999999999</v>
      </c>
      <c r="AG31" s="4">
        <v>0.11903552000000001</v>
      </c>
      <c r="AH31" s="15"/>
      <c r="AI31" s="15"/>
    </row>
    <row r="32" spans="1:36" ht="14.5" x14ac:dyDescent="0.35">
      <c r="A32" s="3" t="s">
        <v>93</v>
      </c>
      <c r="B32" s="3" t="s">
        <v>94</v>
      </c>
      <c r="C32" s="5" t="s">
        <v>95</v>
      </c>
      <c r="D32" s="15"/>
      <c r="E32" s="15"/>
      <c r="F32" s="4">
        <v>1.2115927900000001</v>
      </c>
      <c r="G32" s="4">
        <v>1.1145674000000001</v>
      </c>
      <c r="H32" s="4">
        <v>0.96676068000000004</v>
      </c>
      <c r="I32" s="4">
        <v>0.90900064000000003</v>
      </c>
      <c r="J32" s="4">
        <v>0.83445782999999996</v>
      </c>
      <c r="K32" s="4">
        <v>0.77850180999999996</v>
      </c>
      <c r="L32" s="4">
        <v>0.72297376000000002</v>
      </c>
      <c r="M32" s="4">
        <v>0.70329090999999999</v>
      </c>
      <c r="N32" s="4">
        <v>0.62099263999999998</v>
      </c>
      <c r="O32" s="4">
        <v>0.57908291000000001</v>
      </c>
      <c r="P32" s="4">
        <v>0.53186327</v>
      </c>
      <c r="Q32" s="4">
        <v>0.50301527999999995</v>
      </c>
      <c r="R32" s="4">
        <v>0.45757861</v>
      </c>
      <c r="S32" s="4">
        <v>0.43087126999999997</v>
      </c>
      <c r="T32" s="4">
        <v>0.37264050999999998</v>
      </c>
      <c r="U32" s="4">
        <v>0.32604994999999998</v>
      </c>
      <c r="V32" s="4">
        <v>0.29069102000000002</v>
      </c>
      <c r="W32" s="4">
        <v>0.27276074</v>
      </c>
      <c r="X32" s="4">
        <v>0.25972186000000003</v>
      </c>
      <c r="Y32" s="4">
        <v>0.24173627</v>
      </c>
      <c r="Z32" s="4">
        <v>0.22248835</v>
      </c>
      <c r="AA32" s="4">
        <v>0.21784413999999999</v>
      </c>
      <c r="AB32" s="4">
        <v>0.19418348999999999</v>
      </c>
      <c r="AC32" s="4">
        <v>0.18920329999999999</v>
      </c>
      <c r="AD32" s="4">
        <v>0.19565213000000001</v>
      </c>
      <c r="AE32" s="4">
        <v>0.20536751</v>
      </c>
      <c r="AF32" s="4">
        <v>0.19409625</v>
      </c>
      <c r="AG32" s="4">
        <v>0.17826181999999999</v>
      </c>
      <c r="AH32" s="15"/>
      <c r="AI32" s="15"/>
    </row>
    <row r="33" spans="1:35" ht="14.5" x14ac:dyDescent="0.35">
      <c r="A33" s="3" t="s">
        <v>96</v>
      </c>
      <c r="B33" s="3" t="s">
        <v>97</v>
      </c>
      <c r="C33" s="5" t="s">
        <v>98</v>
      </c>
      <c r="D33" s="15"/>
      <c r="E33" s="15"/>
      <c r="F33" s="15"/>
      <c r="G33" s="15"/>
      <c r="H33" s="15"/>
      <c r="I33" s="4">
        <v>0.53388835000000001</v>
      </c>
      <c r="J33" s="4">
        <v>0.53750887000000003</v>
      </c>
      <c r="K33" s="4">
        <v>0.51827087999999999</v>
      </c>
      <c r="L33" s="4">
        <v>0.48715887000000002</v>
      </c>
      <c r="M33" s="4">
        <v>0.44012348000000001</v>
      </c>
      <c r="N33" s="4">
        <v>0.40611015</v>
      </c>
      <c r="O33" s="4">
        <v>0.40746083999999999</v>
      </c>
      <c r="P33" s="4">
        <v>0.38442172000000002</v>
      </c>
      <c r="Q33" s="4">
        <v>0.36573211999999999</v>
      </c>
      <c r="R33" s="4">
        <v>0.34540502000000001</v>
      </c>
      <c r="S33" s="4">
        <v>0.33363657000000002</v>
      </c>
      <c r="T33" s="4">
        <v>0.31559037000000001</v>
      </c>
      <c r="U33" s="4">
        <v>0.29259571000000001</v>
      </c>
      <c r="V33" s="4">
        <v>0.29010877000000002</v>
      </c>
      <c r="W33" s="4">
        <v>0.27613631</v>
      </c>
      <c r="X33" s="4">
        <v>0.27681462000000001</v>
      </c>
      <c r="Y33" s="4">
        <v>0.2643472</v>
      </c>
      <c r="Z33" s="4">
        <v>0.25307260999999998</v>
      </c>
      <c r="AA33" s="4">
        <v>0.23564885999999999</v>
      </c>
      <c r="AB33" s="4">
        <v>0.20595922999999999</v>
      </c>
      <c r="AC33" s="4">
        <v>0.20133034999999999</v>
      </c>
      <c r="AD33" s="4">
        <v>0.19834657</v>
      </c>
      <c r="AE33" s="4">
        <v>0.18717165999999999</v>
      </c>
      <c r="AF33" s="4">
        <v>0.17412911</v>
      </c>
      <c r="AG33" s="4">
        <v>0.16011971999999999</v>
      </c>
      <c r="AH33" s="15"/>
      <c r="AI33" s="16"/>
    </row>
    <row r="34" spans="1:35" ht="14.5" x14ac:dyDescent="0.35">
      <c r="A34" s="3" t="s">
        <v>99</v>
      </c>
      <c r="B34" s="3" t="s">
        <v>100</v>
      </c>
      <c r="C34" s="5" t="s">
        <v>101</v>
      </c>
      <c r="D34" s="4">
        <v>0.60330010999999995</v>
      </c>
      <c r="E34" s="4">
        <v>0.62654220999999999</v>
      </c>
      <c r="F34" s="4">
        <v>0.60070572</v>
      </c>
      <c r="G34" s="4">
        <v>0.60403974000000005</v>
      </c>
      <c r="H34" s="4">
        <v>0.63771308000000004</v>
      </c>
      <c r="I34" s="4">
        <v>0.56093926999999999</v>
      </c>
      <c r="J34" s="4">
        <v>0.60798686000000002</v>
      </c>
      <c r="K34" s="4">
        <v>0.54115305000000002</v>
      </c>
      <c r="L34" s="4">
        <v>0.47134350000000003</v>
      </c>
      <c r="M34" s="4">
        <v>0.44170956</v>
      </c>
      <c r="N34" s="4">
        <v>0.39742291000000002</v>
      </c>
      <c r="O34" s="4">
        <v>0.42363541999999998</v>
      </c>
      <c r="P34" s="4">
        <v>0.42644799</v>
      </c>
      <c r="Q34" s="4">
        <v>0.47350270999999999</v>
      </c>
      <c r="R34" s="4">
        <v>0.41488882999999999</v>
      </c>
      <c r="S34" s="4">
        <v>0.32983086</v>
      </c>
      <c r="T34" s="4">
        <v>0.36935829999999997</v>
      </c>
      <c r="U34" s="4">
        <v>0.32531068000000002</v>
      </c>
      <c r="V34" s="4">
        <v>0.26603352000000002</v>
      </c>
      <c r="W34" s="4">
        <v>0.26725325999999999</v>
      </c>
      <c r="X34" s="4">
        <v>0.29927641999999999</v>
      </c>
      <c r="Y34" s="4">
        <v>0.25001013999999999</v>
      </c>
      <c r="Z34" s="4">
        <v>0.22328595000000001</v>
      </c>
      <c r="AA34" s="4">
        <v>0.22239449999999999</v>
      </c>
      <c r="AB34" s="4">
        <v>0.20240416</v>
      </c>
      <c r="AC34" s="4">
        <v>0.1838814</v>
      </c>
      <c r="AD34" s="4">
        <v>0.18507388999999999</v>
      </c>
      <c r="AE34" s="4">
        <v>0.16418188</v>
      </c>
      <c r="AF34" s="4">
        <v>0.16302019000000001</v>
      </c>
      <c r="AG34" s="4">
        <v>0.14651489000000001</v>
      </c>
      <c r="AH34" s="15"/>
      <c r="AI34" s="15"/>
    </row>
    <row r="35" spans="1:35" ht="14.5" x14ac:dyDescent="0.35">
      <c r="A35" s="3" t="s">
        <v>102</v>
      </c>
      <c r="B35" s="3" t="s">
        <v>103</v>
      </c>
      <c r="C35" s="5" t="s">
        <v>104</v>
      </c>
      <c r="D35" s="4">
        <v>0.34673978</v>
      </c>
      <c r="E35" s="4">
        <v>0.35466186999999999</v>
      </c>
      <c r="F35" s="4">
        <v>0.33048745000000002</v>
      </c>
      <c r="G35" s="4">
        <v>0.30798102999999999</v>
      </c>
      <c r="H35" s="4">
        <v>0.29036192999999999</v>
      </c>
      <c r="I35" s="4">
        <v>0.28487112999999997</v>
      </c>
      <c r="J35" s="4">
        <v>0.28834530000000003</v>
      </c>
      <c r="K35" s="4">
        <v>0.26919979999999999</v>
      </c>
      <c r="L35" s="4">
        <v>0.27107546999999999</v>
      </c>
      <c r="M35" s="4">
        <v>0.25494315000000001</v>
      </c>
      <c r="N35" s="4">
        <v>0.23477803999999999</v>
      </c>
      <c r="O35" s="4">
        <v>0.22335078</v>
      </c>
      <c r="P35" s="4">
        <v>0.21045688000000001</v>
      </c>
      <c r="Q35" s="4">
        <v>0.21482018999999999</v>
      </c>
      <c r="R35" s="4">
        <v>0.20732259</v>
      </c>
      <c r="S35" s="4">
        <v>0.19755248</v>
      </c>
      <c r="T35" s="4">
        <v>0.17986696999999999</v>
      </c>
      <c r="U35" s="4">
        <v>0.16610663000000001</v>
      </c>
      <c r="V35" s="4">
        <v>0.15845474000000001</v>
      </c>
      <c r="W35" s="4">
        <v>0.15318319999999999</v>
      </c>
      <c r="X35" s="4">
        <v>0.14896284000000001</v>
      </c>
      <c r="Y35" s="4">
        <v>0.13698891999999999</v>
      </c>
      <c r="Z35" s="4">
        <v>0.13679041</v>
      </c>
      <c r="AA35" s="4">
        <v>0.12978994999999999</v>
      </c>
      <c r="AB35" s="4">
        <v>0.11498729000000001</v>
      </c>
      <c r="AC35" s="4">
        <v>0.11451181000000001</v>
      </c>
      <c r="AD35" s="4">
        <v>0.10960486999999999</v>
      </c>
      <c r="AE35" s="4">
        <v>0.10654677999999999</v>
      </c>
      <c r="AF35" s="4">
        <v>9.8244049999999999E-2</v>
      </c>
      <c r="AG35" s="4">
        <v>9.1064900000000004E-2</v>
      </c>
      <c r="AH35" s="15"/>
      <c r="AI35" s="15"/>
    </row>
    <row r="36" spans="1:35" ht="14.5" hidden="1" x14ac:dyDescent="0.35">
      <c r="A36" s="3" t="s">
        <v>105</v>
      </c>
      <c r="B36" s="3" t="s">
        <v>106</v>
      </c>
      <c r="C36" s="3" t="s">
        <v>107</v>
      </c>
      <c r="D36" s="17"/>
      <c r="E36" s="17"/>
      <c r="F36" s="17"/>
      <c r="G36" s="17"/>
      <c r="H36" s="17"/>
      <c r="I36" s="11">
        <v>0.41570256</v>
      </c>
      <c r="J36" s="11">
        <v>0.38044658999999997</v>
      </c>
      <c r="K36" s="11">
        <v>0.394803232</v>
      </c>
      <c r="L36" s="11">
        <v>0.41352782399999999</v>
      </c>
      <c r="M36" s="11">
        <v>0.41288236499999997</v>
      </c>
      <c r="N36" s="11">
        <v>0.37845182599999999</v>
      </c>
      <c r="O36" s="11">
        <v>0.38334987999999998</v>
      </c>
      <c r="P36" s="11">
        <v>0.36899879200000002</v>
      </c>
      <c r="Q36" s="11">
        <v>0.36663062800000001</v>
      </c>
      <c r="R36" s="11">
        <v>0.33357973899999999</v>
      </c>
      <c r="S36" s="11">
        <v>0.32200548800000001</v>
      </c>
      <c r="T36" s="11">
        <v>0.28457056600000002</v>
      </c>
      <c r="U36" s="11">
        <v>0.27187120399999998</v>
      </c>
      <c r="V36" s="11">
        <v>0.24034828</v>
      </c>
      <c r="W36" s="11">
        <v>0.23324094100000001</v>
      </c>
      <c r="X36" s="11">
        <v>0.22599419100000001</v>
      </c>
      <c r="Y36" s="11">
        <v>0.210848068</v>
      </c>
      <c r="Z36" s="11">
        <v>0.19016428399999999</v>
      </c>
      <c r="AA36" s="11">
        <v>0.180522665</v>
      </c>
      <c r="AB36" s="11">
        <v>0.17132840199999999</v>
      </c>
      <c r="AC36" s="11">
        <v>0.16920450300000001</v>
      </c>
      <c r="AD36" s="11">
        <v>0.16003126400000001</v>
      </c>
      <c r="AE36" s="11">
        <v>0.15511955299999999</v>
      </c>
      <c r="AF36" s="11">
        <v>0.13905593499999999</v>
      </c>
      <c r="AG36" s="11">
        <v>0.13264631099999999</v>
      </c>
      <c r="AH36" s="16"/>
      <c r="AI36" s="16"/>
    </row>
    <row r="37" spans="1:35" ht="14.5" x14ac:dyDescent="0.35">
      <c r="A37" s="3" t="s">
        <v>108</v>
      </c>
      <c r="B37" s="3" t="s">
        <v>109</v>
      </c>
      <c r="C37" s="5" t="s">
        <v>110</v>
      </c>
      <c r="D37" s="4">
        <v>1.14290673</v>
      </c>
      <c r="E37" s="4">
        <v>1.14004371</v>
      </c>
      <c r="F37" s="4">
        <v>1.0977305500000001</v>
      </c>
      <c r="G37" s="4">
        <v>1.04640435</v>
      </c>
      <c r="H37" s="4">
        <v>0.94790494999999997</v>
      </c>
      <c r="I37" s="4">
        <v>0.87505016000000002</v>
      </c>
      <c r="J37" s="4">
        <v>0.83664238999999996</v>
      </c>
      <c r="K37" s="4">
        <v>0.81692781999999997</v>
      </c>
      <c r="L37" s="4">
        <v>0.77127495999999995</v>
      </c>
      <c r="M37" s="4">
        <v>0.70705182</v>
      </c>
      <c r="N37" s="4">
        <v>0.73977808</v>
      </c>
      <c r="O37" s="4">
        <v>0.68167420000000001</v>
      </c>
      <c r="P37" s="4">
        <v>0.63684735999999997</v>
      </c>
      <c r="Q37" s="4">
        <v>0.61640483000000001</v>
      </c>
      <c r="R37" s="4">
        <v>0.57831818000000002</v>
      </c>
      <c r="S37" s="4">
        <v>0.53182158000000002</v>
      </c>
      <c r="T37" s="4">
        <v>0.49234028000000002</v>
      </c>
      <c r="U37" s="4">
        <v>0.45670558999999999</v>
      </c>
      <c r="V37" s="4">
        <v>0.4072578</v>
      </c>
      <c r="W37" s="4">
        <v>0.38342491000000001</v>
      </c>
      <c r="X37" s="4">
        <v>0.38435573000000001</v>
      </c>
      <c r="Y37" s="4">
        <v>0.35863887</v>
      </c>
      <c r="Z37" s="4">
        <v>0.34495408999999999</v>
      </c>
      <c r="AA37" s="4">
        <v>0.31216249000000001</v>
      </c>
      <c r="AB37" s="4">
        <v>0.28503376000000002</v>
      </c>
      <c r="AC37" s="4">
        <v>0.27731168</v>
      </c>
      <c r="AD37" s="4">
        <v>0.26671362999999998</v>
      </c>
      <c r="AE37" s="4">
        <v>0.24756407</v>
      </c>
      <c r="AF37" s="4">
        <v>0.23075129</v>
      </c>
      <c r="AG37" s="4">
        <v>0.21058149000000001</v>
      </c>
      <c r="AH37" s="15"/>
      <c r="AI37" s="15"/>
    </row>
    <row r="38" spans="1:35" ht="14.5" x14ac:dyDescent="0.35">
      <c r="A38" s="3" t="s">
        <v>111</v>
      </c>
      <c r="B38" s="3" t="s">
        <v>112</v>
      </c>
      <c r="C38" s="5" t="s">
        <v>113</v>
      </c>
      <c r="D38" s="4">
        <v>0.30534384999999997</v>
      </c>
      <c r="E38" s="4">
        <v>0.30376389999999998</v>
      </c>
      <c r="F38" s="4">
        <v>0.31438176000000001</v>
      </c>
      <c r="G38" s="4">
        <v>0.31219833000000002</v>
      </c>
      <c r="H38" s="4">
        <v>0.30447143999999998</v>
      </c>
      <c r="I38" s="4">
        <v>0.28565151</v>
      </c>
      <c r="J38" s="4">
        <v>0.30088429999999999</v>
      </c>
      <c r="K38" s="4">
        <v>0.26149108999999998</v>
      </c>
      <c r="L38" s="4">
        <v>0.25469969999999997</v>
      </c>
      <c r="M38" s="4">
        <v>0.23530901000000001</v>
      </c>
      <c r="N38" s="4">
        <v>0.20275778</v>
      </c>
      <c r="O38" s="4">
        <v>0.19719440999999999</v>
      </c>
      <c r="P38" s="4">
        <v>0.19571204</v>
      </c>
      <c r="Q38" s="4">
        <v>0.19368093</v>
      </c>
      <c r="R38" s="4">
        <v>0.17598854</v>
      </c>
      <c r="S38" s="4">
        <v>0.16238005</v>
      </c>
      <c r="T38" s="4">
        <v>0.14272832999999999</v>
      </c>
      <c r="U38" s="4">
        <v>0.12597405</v>
      </c>
      <c r="V38" s="4">
        <v>0.11873393</v>
      </c>
      <c r="W38" s="4">
        <v>0.11448736</v>
      </c>
      <c r="X38" s="4">
        <v>0.12154617</v>
      </c>
      <c r="Y38" s="4">
        <v>0.10576112</v>
      </c>
      <c r="Z38" s="4">
        <v>9.7436159999999994E-2</v>
      </c>
      <c r="AA38" s="4">
        <v>9.1179700000000002E-2</v>
      </c>
      <c r="AB38" s="4">
        <v>8.5419320000000007E-2</v>
      </c>
      <c r="AC38" s="4">
        <v>8.1447179999999994E-2</v>
      </c>
      <c r="AD38" s="4">
        <v>7.749433E-2</v>
      </c>
      <c r="AE38" s="4">
        <v>7.3285550000000005E-2</v>
      </c>
      <c r="AF38" s="4">
        <v>6.6122639999999996E-2</v>
      </c>
      <c r="AG38" s="4">
        <v>6.2364719999999998E-2</v>
      </c>
      <c r="AH38" s="15"/>
      <c r="AI38" s="15"/>
    </row>
    <row r="39" spans="1:35" ht="14.5" x14ac:dyDescent="0.35">
      <c r="A39" s="3" t="s">
        <v>114</v>
      </c>
      <c r="B39" s="3" t="s">
        <v>115</v>
      </c>
      <c r="C39" s="5" t="s">
        <v>116</v>
      </c>
      <c r="D39" s="15"/>
      <c r="E39" s="15"/>
      <c r="F39" s="15"/>
      <c r="G39" s="15"/>
      <c r="H39" s="15"/>
      <c r="I39" s="4">
        <v>1.7476142800000001</v>
      </c>
      <c r="J39" s="4">
        <v>1.76352851</v>
      </c>
      <c r="K39" s="4">
        <v>1.5016899500000001</v>
      </c>
      <c r="L39" s="4">
        <v>1.38639672</v>
      </c>
      <c r="M39" s="4">
        <v>1.3074158499999999</v>
      </c>
      <c r="N39" s="4">
        <v>1.1336177599999999</v>
      </c>
      <c r="O39" s="4">
        <v>1.07421867</v>
      </c>
      <c r="P39" s="4">
        <v>0.92927943000000002</v>
      </c>
      <c r="Q39" s="4">
        <v>0.9410541</v>
      </c>
      <c r="R39" s="4">
        <v>0.85931387999999997</v>
      </c>
      <c r="S39" s="4">
        <v>0.76453625999999997</v>
      </c>
      <c r="T39" s="4">
        <v>0.61333059999999995</v>
      </c>
      <c r="U39" s="4">
        <v>0.67144636999999996</v>
      </c>
      <c r="V39" s="4">
        <v>0.60350060999999999</v>
      </c>
      <c r="W39" s="4">
        <v>0.55071720000000002</v>
      </c>
      <c r="X39" s="4">
        <v>0.66004850999999998</v>
      </c>
      <c r="Y39" s="4">
        <v>0.55739218000000001</v>
      </c>
      <c r="Z39" s="4">
        <v>0.49120444000000002</v>
      </c>
      <c r="AA39" s="4">
        <v>0.53372887999999996</v>
      </c>
      <c r="AB39" s="4">
        <v>0.47148346000000002</v>
      </c>
      <c r="AC39" s="4">
        <v>0.40491718999999998</v>
      </c>
      <c r="AD39" s="4">
        <v>0.38809730999999997</v>
      </c>
      <c r="AE39" s="4">
        <v>0.37502965999999999</v>
      </c>
      <c r="AF39" s="4">
        <v>0.31969404000000001</v>
      </c>
      <c r="AG39" s="4">
        <v>0.20269522000000001</v>
      </c>
      <c r="AH39" s="15"/>
      <c r="AI39" s="15"/>
    </row>
    <row r="40" spans="1:35" ht="14.5" x14ac:dyDescent="0.35">
      <c r="A40" s="3" t="s">
        <v>117</v>
      </c>
      <c r="B40" s="3" t="s">
        <v>118</v>
      </c>
      <c r="C40" s="5" t="s">
        <v>119</v>
      </c>
      <c r="D40" s="4">
        <v>0.57437638999999996</v>
      </c>
      <c r="E40" s="4">
        <v>0.57069497000000002</v>
      </c>
      <c r="F40" s="4">
        <v>0.54329474</v>
      </c>
      <c r="G40" s="4">
        <v>0.50249767000000001</v>
      </c>
      <c r="H40" s="4">
        <v>0.46834461999999999</v>
      </c>
      <c r="I40" s="4">
        <v>0.44040167000000002</v>
      </c>
      <c r="J40" s="4">
        <v>0.42686805999999999</v>
      </c>
      <c r="K40" s="4">
        <v>0.38996915999999998</v>
      </c>
      <c r="L40" s="4">
        <v>0.37973374999999998</v>
      </c>
      <c r="M40" s="4">
        <v>0.36413897000000001</v>
      </c>
      <c r="N40" s="4">
        <v>0.34052933000000002</v>
      </c>
      <c r="O40" s="4">
        <v>0.33167659999999999</v>
      </c>
      <c r="P40" s="4">
        <v>0.30762726000000001</v>
      </c>
      <c r="Q40" s="4">
        <v>0.29991950000000001</v>
      </c>
      <c r="R40" s="4">
        <v>0.28239570000000003</v>
      </c>
      <c r="S40" s="4">
        <v>0.27347094999999999</v>
      </c>
      <c r="T40" s="4">
        <v>0.25565932000000002</v>
      </c>
      <c r="U40" s="4">
        <v>0.24235656</v>
      </c>
      <c r="V40" s="4">
        <v>0.22618232999999999</v>
      </c>
      <c r="W40" s="4">
        <v>0.21272761000000001</v>
      </c>
      <c r="X40" s="4">
        <v>0.21014214000000001</v>
      </c>
      <c r="Y40" s="4">
        <v>0.18844445000000001</v>
      </c>
      <c r="Z40" s="4">
        <v>0.19066975999999999</v>
      </c>
      <c r="AA40" s="4">
        <v>0.17593333</v>
      </c>
      <c r="AB40" s="4">
        <v>0.15471656</v>
      </c>
      <c r="AC40" s="4">
        <v>0.14353381000000001</v>
      </c>
      <c r="AD40" s="4">
        <v>0.13003171999999999</v>
      </c>
      <c r="AE40" s="4">
        <v>0.11980517</v>
      </c>
      <c r="AF40" s="4">
        <v>0.11409187</v>
      </c>
      <c r="AG40" s="4">
        <v>0.10645103</v>
      </c>
      <c r="AH40" s="15"/>
      <c r="AI40" s="15"/>
    </row>
    <row r="41" spans="1:35" ht="14.5" x14ac:dyDescent="0.35">
      <c r="A41" s="3" t="s">
        <v>120</v>
      </c>
      <c r="B41" s="3" t="s">
        <v>121</v>
      </c>
      <c r="C41" s="5" t="s">
        <v>122</v>
      </c>
      <c r="D41" s="4">
        <v>0.22662936</v>
      </c>
      <c r="E41" s="4">
        <v>0.23319018999999999</v>
      </c>
      <c r="F41" s="4">
        <v>0.22824402999999999</v>
      </c>
      <c r="G41" s="4">
        <v>0.2122493</v>
      </c>
      <c r="H41" s="4">
        <v>0.20114435</v>
      </c>
      <c r="I41" s="4">
        <v>0.19998355000000001</v>
      </c>
      <c r="J41" s="4">
        <v>0.19735037</v>
      </c>
      <c r="K41" s="4">
        <v>0.18402059000000001</v>
      </c>
      <c r="L41" s="4">
        <v>0.18356007999999999</v>
      </c>
      <c r="M41" s="4">
        <v>0.17902225999999999</v>
      </c>
      <c r="N41" s="4">
        <v>0.16545272</v>
      </c>
      <c r="O41" s="4">
        <v>0.16478849000000001</v>
      </c>
      <c r="P41" s="4">
        <v>0.15409202999999999</v>
      </c>
      <c r="Q41" s="4">
        <v>0.15730393000000001</v>
      </c>
      <c r="R41" s="4">
        <v>0.15191014</v>
      </c>
      <c r="S41" s="4">
        <v>0.14766804</v>
      </c>
      <c r="T41" s="4">
        <v>0.13068031999999999</v>
      </c>
      <c r="U41" s="4">
        <v>0.11260004999999999</v>
      </c>
      <c r="V41" s="4">
        <v>0.10867389</v>
      </c>
      <c r="W41" s="4">
        <v>0.10569642</v>
      </c>
      <c r="X41" s="4">
        <v>0.1053202</v>
      </c>
      <c r="Y41" s="4">
        <v>8.9773729999999996E-2</v>
      </c>
      <c r="Z41" s="4">
        <v>8.8716290000000003E-2</v>
      </c>
      <c r="AA41" s="4">
        <v>8.6478810000000003E-2</v>
      </c>
      <c r="AB41" s="4">
        <v>7.5802449999999993E-2</v>
      </c>
      <c r="AC41" s="4">
        <v>7.1487949999999995E-2</v>
      </c>
      <c r="AD41" s="4">
        <v>6.9563840000000002E-2</v>
      </c>
      <c r="AE41" s="4">
        <v>6.6261189999999998E-2</v>
      </c>
      <c r="AF41" s="4">
        <v>6.1428669999999998E-2</v>
      </c>
      <c r="AG41" s="4">
        <v>6.0513730000000002E-2</v>
      </c>
      <c r="AH41" s="15"/>
      <c r="AI41" s="15"/>
    </row>
    <row r="42" spans="1:35" ht="14.5" x14ac:dyDescent="0.35">
      <c r="A42" s="3" t="s">
        <v>123</v>
      </c>
      <c r="B42" s="3" t="s">
        <v>124</v>
      </c>
      <c r="C42" s="5" t="s">
        <v>125</v>
      </c>
      <c r="D42" s="15"/>
      <c r="E42" s="15"/>
      <c r="F42" s="15"/>
      <c r="G42" s="15"/>
      <c r="H42" s="15"/>
      <c r="I42" s="4">
        <v>0.42696943999999998</v>
      </c>
      <c r="J42" s="4">
        <v>0.41194633000000003</v>
      </c>
      <c r="K42" s="4">
        <v>0.40758493000000001</v>
      </c>
      <c r="L42" s="4">
        <v>0.39083306000000001</v>
      </c>
      <c r="M42" s="4">
        <v>0.3828105</v>
      </c>
      <c r="N42" s="4">
        <v>0.36324656999999999</v>
      </c>
      <c r="O42" s="4">
        <v>0.36079285</v>
      </c>
      <c r="P42" s="4">
        <v>0.36848195</v>
      </c>
      <c r="Q42" s="4">
        <v>0.39450096000000001</v>
      </c>
      <c r="R42" s="4">
        <v>0.36752653000000002</v>
      </c>
      <c r="S42" s="4">
        <v>0.35421675000000002</v>
      </c>
      <c r="T42" s="4">
        <v>0.35485228000000002</v>
      </c>
      <c r="U42" s="4">
        <v>0.33713474999999998</v>
      </c>
      <c r="V42" s="4">
        <v>0.33178261999999997</v>
      </c>
      <c r="W42" s="4">
        <v>0.31974743</v>
      </c>
      <c r="X42" s="4">
        <v>0.32074229999999998</v>
      </c>
      <c r="Y42" s="4">
        <v>0.29346517999999999</v>
      </c>
      <c r="Z42" s="4">
        <v>0.30192052000000003</v>
      </c>
      <c r="AA42" s="4">
        <v>0.24219436</v>
      </c>
      <c r="AB42" s="4">
        <v>0.22922535999999999</v>
      </c>
      <c r="AC42" s="4">
        <v>0.2225125</v>
      </c>
      <c r="AD42" s="4">
        <v>0.20092272</v>
      </c>
      <c r="AE42" s="4">
        <v>0.19247491999999999</v>
      </c>
      <c r="AF42" s="4">
        <v>0.17230965000000001</v>
      </c>
      <c r="AG42" s="4">
        <v>0.17297240999999999</v>
      </c>
      <c r="AH42" s="15"/>
      <c r="AI42" s="15"/>
    </row>
    <row r="43" spans="1:35" ht="14.5" x14ac:dyDescent="0.35">
      <c r="A43" s="3" t="s">
        <v>126</v>
      </c>
      <c r="B43" s="3" t="s">
        <v>127</v>
      </c>
      <c r="C43" s="5" t="s">
        <v>128</v>
      </c>
      <c r="D43" s="4">
        <v>0.44218811000000002</v>
      </c>
      <c r="E43" s="4">
        <v>0.41869011</v>
      </c>
      <c r="F43" s="4">
        <v>0.40999263000000002</v>
      </c>
      <c r="G43" s="4">
        <v>0.39989472999999998</v>
      </c>
      <c r="H43" s="4">
        <v>0.40629433999999998</v>
      </c>
      <c r="I43" s="4">
        <v>0.39116531999999998</v>
      </c>
      <c r="J43" s="4">
        <v>0.37680437999999999</v>
      </c>
      <c r="K43" s="4">
        <v>0.36308954999999998</v>
      </c>
      <c r="L43" s="4">
        <v>0.35054336000000003</v>
      </c>
      <c r="M43" s="4">
        <v>0.35757291000000002</v>
      </c>
      <c r="N43" s="4">
        <v>0.34167637000000001</v>
      </c>
      <c r="O43" s="4">
        <v>0.32942083999999999</v>
      </c>
      <c r="P43" s="4">
        <v>0.33076263</v>
      </c>
      <c r="Q43" s="4">
        <v>0.3236484</v>
      </c>
      <c r="R43" s="4">
        <v>0.30714993000000002</v>
      </c>
      <c r="S43" s="4">
        <v>0.29505839</v>
      </c>
      <c r="T43" s="4">
        <v>0.27661184</v>
      </c>
      <c r="U43" s="4">
        <v>0.27332613</v>
      </c>
      <c r="V43" s="4">
        <v>0.25639835999999999</v>
      </c>
      <c r="W43" s="4">
        <v>0.25630238999999999</v>
      </c>
      <c r="X43" s="4">
        <v>0.25555302000000002</v>
      </c>
      <c r="Y43" s="4">
        <v>0.26213330000000001</v>
      </c>
      <c r="Z43" s="4">
        <v>0.26118981000000002</v>
      </c>
      <c r="AA43" s="4">
        <v>0.25147009999999997</v>
      </c>
      <c r="AB43" s="4">
        <v>0.24175806</v>
      </c>
      <c r="AC43" s="4">
        <v>0.22681907000000001</v>
      </c>
      <c r="AD43" s="4">
        <v>0.22636413999999999</v>
      </c>
      <c r="AE43" s="4">
        <v>0.21953136000000001</v>
      </c>
      <c r="AF43" s="4">
        <v>0.20898428999999999</v>
      </c>
      <c r="AG43" s="4">
        <v>0.20199775</v>
      </c>
      <c r="AH43" s="15"/>
      <c r="AI43" s="15"/>
    </row>
    <row r="44" spans="1:35" ht="14.5" x14ac:dyDescent="0.35">
      <c r="A44" s="3" t="s">
        <v>129</v>
      </c>
      <c r="B44" s="3" t="s">
        <v>130</v>
      </c>
      <c r="C44" s="5" t="s">
        <v>131</v>
      </c>
      <c r="D44" s="4">
        <v>0.45076034999999998</v>
      </c>
      <c r="E44" s="4">
        <v>0.44442196</v>
      </c>
      <c r="F44" s="4">
        <v>0.46263146999999999</v>
      </c>
      <c r="G44" s="4">
        <v>0.42010159000000002</v>
      </c>
      <c r="H44" s="4">
        <v>0.39144099999999998</v>
      </c>
      <c r="I44" s="4">
        <v>0.36969787999999998</v>
      </c>
      <c r="J44" s="4">
        <v>0.36863161</v>
      </c>
      <c r="K44" s="4">
        <v>0.38251932999999999</v>
      </c>
      <c r="L44" s="4">
        <v>0.36824084000000001</v>
      </c>
      <c r="M44" s="4">
        <v>0.36250096999999998</v>
      </c>
      <c r="N44" s="4">
        <v>0.35484745000000001</v>
      </c>
      <c r="O44" s="4">
        <v>0.36200885999999999</v>
      </c>
      <c r="P44" s="4">
        <v>0.34273354</v>
      </c>
      <c r="Q44" s="4">
        <v>0.34594688000000001</v>
      </c>
      <c r="R44" s="4">
        <v>0.32020248000000001</v>
      </c>
      <c r="S44" s="4">
        <v>0.32247462999999998</v>
      </c>
      <c r="T44" s="4">
        <v>0.29506022999999998</v>
      </c>
      <c r="U44" s="4">
        <v>0.26819356</v>
      </c>
      <c r="V44" s="4">
        <v>0.26893299999999998</v>
      </c>
      <c r="W44" s="4">
        <v>0.23612005</v>
      </c>
      <c r="X44" s="4">
        <v>0.22857852000000001</v>
      </c>
      <c r="Y44" s="4">
        <v>0.21128209000000001</v>
      </c>
      <c r="Z44" s="4">
        <v>0.22081311000000001</v>
      </c>
      <c r="AA44" s="4">
        <v>0.19808271</v>
      </c>
      <c r="AB44" s="4">
        <v>0.18980564999999999</v>
      </c>
      <c r="AC44" s="4">
        <v>0.18685004</v>
      </c>
      <c r="AD44" s="4">
        <v>0.16568316999999999</v>
      </c>
      <c r="AE44" s="4">
        <v>0.16203862999999999</v>
      </c>
      <c r="AF44" s="4">
        <v>0.1552953</v>
      </c>
      <c r="AG44" s="4">
        <v>0.14993838000000001</v>
      </c>
      <c r="AH44" s="16"/>
      <c r="AI44" s="16"/>
    </row>
    <row r="45" spans="1:35" ht="14.5" hidden="1" x14ac:dyDescent="0.35">
      <c r="A45" s="3" t="s">
        <v>132</v>
      </c>
      <c r="B45" s="3" t="s">
        <v>133</v>
      </c>
      <c r="C45" s="3" t="s">
        <v>134</v>
      </c>
      <c r="D45" s="11">
        <v>0.35623465300000001</v>
      </c>
      <c r="E45" s="11">
        <v>0.37429864499999999</v>
      </c>
      <c r="F45" s="11">
        <v>0.47937518800000001</v>
      </c>
      <c r="G45" s="11">
        <v>0.37964688200000002</v>
      </c>
      <c r="H45" s="11">
        <v>0.35691338500000003</v>
      </c>
      <c r="I45" s="11">
        <v>0.35595124099999997</v>
      </c>
      <c r="J45" s="11">
        <v>0.31556768600000001</v>
      </c>
      <c r="K45" s="11">
        <v>0.26221611700000003</v>
      </c>
      <c r="L45" s="11">
        <v>0.34267461999999999</v>
      </c>
      <c r="M45" s="11">
        <v>0.29607188800000001</v>
      </c>
      <c r="N45" s="11">
        <v>0.26719518199999998</v>
      </c>
      <c r="O45" s="11">
        <v>0.25348194600000001</v>
      </c>
      <c r="P45" s="11">
        <v>0.26272337200000001</v>
      </c>
      <c r="Q45" s="11">
        <v>0.25876376800000001</v>
      </c>
      <c r="R45" s="11">
        <v>0.23614982700000001</v>
      </c>
      <c r="S45" s="11">
        <v>0.207671727</v>
      </c>
      <c r="T45" s="11">
        <v>0.19557845700000001</v>
      </c>
      <c r="U45" s="11">
        <v>0.18950400000000001</v>
      </c>
      <c r="V45" s="11">
        <v>0.19754432999999999</v>
      </c>
      <c r="W45" s="11">
        <v>0.57448292199999995</v>
      </c>
      <c r="X45" s="11">
        <v>0.18846764999999999</v>
      </c>
      <c r="Y45" s="11">
        <v>0.22673570600000001</v>
      </c>
      <c r="Z45" s="11">
        <v>0.30307223</v>
      </c>
      <c r="AA45" s="11">
        <v>0.24024573099999999</v>
      </c>
      <c r="AB45" s="11">
        <v>0.203895094</v>
      </c>
      <c r="AC45" s="11">
        <v>0.17444527100000001</v>
      </c>
      <c r="AD45" s="11">
        <v>0.15929605999999999</v>
      </c>
      <c r="AE45" s="11">
        <v>0.15828743000000001</v>
      </c>
      <c r="AF45" s="11">
        <v>0.19588957000000001</v>
      </c>
      <c r="AG45" s="11">
        <v>0.19156411100000001</v>
      </c>
      <c r="AH45" s="13"/>
      <c r="AI45" s="13"/>
    </row>
    <row r="46" spans="1:35" ht="14.5" hidden="1" x14ac:dyDescent="0.35">
      <c r="A46" s="3" t="s">
        <v>135</v>
      </c>
      <c r="B46" s="3" t="s">
        <v>136</v>
      </c>
      <c r="C46" s="3" t="s">
        <v>137</v>
      </c>
      <c r="D46" s="11">
        <v>0.24095233199999999</v>
      </c>
      <c r="E46" s="11">
        <v>0.25705080800000002</v>
      </c>
      <c r="F46" s="11">
        <v>0.248323496</v>
      </c>
      <c r="G46" s="11">
        <v>0.241109293</v>
      </c>
      <c r="H46" s="11">
        <v>0.26301824099999999</v>
      </c>
      <c r="I46" s="11">
        <v>0.24739141000000001</v>
      </c>
      <c r="J46" s="11">
        <v>0.27786762799999998</v>
      </c>
      <c r="K46" s="11">
        <v>0.284636471</v>
      </c>
      <c r="L46" s="11">
        <v>0.26892228400000001</v>
      </c>
      <c r="M46" s="11">
        <v>0.27826470800000003</v>
      </c>
      <c r="N46" s="11">
        <v>0.25074812499999999</v>
      </c>
      <c r="O46" s="11">
        <v>0.27687968200000002</v>
      </c>
      <c r="P46" s="11">
        <v>0.294616565</v>
      </c>
      <c r="Q46" s="11">
        <v>0.29821622599999997</v>
      </c>
      <c r="R46" s="11">
        <v>0.33411091100000001</v>
      </c>
      <c r="S46" s="11">
        <v>0.29718826700000001</v>
      </c>
      <c r="T46" s="11">
        <v>0.27044134199999997</v>
      </c>
      <c r="U46" s="11">
        <v>0.24458733799999999</v>
      </c>
      <c r="V46" s="11">
        <v>0.25751232499999999</v>
      </c>
      <c r="W46" s="11">
        <v>0.27721277599999999</v>
      </c>
      <c r="X46" s="11">
        <v>0.25278070000000002</v>
      </c>
      <c r="Y46" s="11">
        <v>0.21388184099999999</v>
      </c>
      <c r="Z46" s="11">
        <v>0.22580979500000001</v>
      </c>
      <c r="AA46" s="11">
        <v>0.20873668000000001</v>
      </c>
      <c r="AB46" s="11">
        <v>0.20842555900000001</v>
      </c>
      <c r="AC46" s="11">
        <v>0.22066622899999999</v>
      </c>
      <c r="AD46" s="11">
        <v>0.228374571</v>
      </c>
      <c r="AE46" s="11">
        <v>0.21523013199999999</v>
      </c>
      <c r="AF46" s="11">
        <v>0.20369235299999999</v>
      </c>
      <c r="AG46" s="11">
        <v>0.20413564200000001</v>
      </c>
    </row>
    <row r="47" spans="1:35" ht="14.5" hidden="1" x14ac:dyDescent="0.35">
      <c r="A47" s="3" t="s">
        <v>138</v>
      </c>
      <c r="B47" s="3" t="s">
        <v>139</v>
      </c>
      <c r="C47" s="3" t="s">
        <v>140</v>
      </c>
      <c r="D47" s="11">
        <v>0.77839037</v>
      </c>
      <c r="E47" s="11">
        <v>0.78282775999999998</v>
      </c>
      <c r="F47" s="11">
        <v>0.83480551800000002</v>
      </c>
      <c r="G47" s="11">
        <v>0.91226198800000002</v>
      </c>
      <c r="H47" s="11">
        <v>0.87934758199999996</v>
      </c>
      <c r="I47" s="11">
        <v>0.86794035400000003</v>
      </c>
      <c r="J47" s="11">
        <v>0.99460769199999999</v>
      </c>
      <c r="K47" s="11">
        <v>0.86134887999999998</v>
      </c>
      <c r="L47" s="11">
        <v>0.89968329000000002</v>
      </c>
      <c r="M47" s="11">
        <v>0.787209304</v>
      </c>
      <c r="N47" s="11">
        <v>0.70272572200000005</v>
      </c>
      <c r="O47" s="11">
        <v>0.72456325700000002</v>
      </c>
      <c r="P47" s="11">
        <v>0.64786483699999997</v>
      </c>
      <c r="Q47" s="11">
        <v>0.68374874100000005</v>
      </c>
      <c r="R47" s="11">
        <v>0.60641751099999996</v>
      </c>
      <c r="S47" s="11">
        <v>0.57734274500000005</v>
      </c>
      <c r="T47" s="11">
        <v>0.520022867</v>
      </c>
      <c r="U47" s="11">
        <v>0.50761275699999997</v>
      </c>
      <c r="V47" s="11">
        <v>0.44017115400000001</v>
      </c>
      <c r="W47" s="11">
        <v>0.39286417099999998</v>
      </c>
      <c r="X47" s="11">
        <v>0.37010613399999998</v>
      </c>
      <c r="Y47" s="11">
        <v>0.39578850199999999</v>
      </c>
      <c r="Z47" s="11">
        <v>0.36868729900000002</v>
      </c>
      <c r="AA47" s="11">
        <v>0.30977227299999999</v>
      </c>
      <c r="AB47" s="11">
        <v>0.277174425</v>
      </c>
      <c r="AC47" s="11">
        <v>0.25771819000000001</v>
      </c>
      <c r="AD47" s="11">
        <v>0.23260660999999999</v>
      </c>
      <c r="AE47" s="11">
        <v>0.23903809100000001</v>
      </c>
      <c r="AF47" s="11">
        <v>0.20937250099999999</v>
      </c>
      <c r="AG47" s="11">
        <v>0.22885193400000001</v>
      </c>
      <c r="AH47" s="16"/>
      <c r="AI47" s="16"/>
    </row>
    <row r="48" spans="1:35" ht="14.5" hidden="1" x14ac:dyDescent="0.35">
      <c r="A48" s="3" t="s">
        <v>141</v>
      </c>
      <c r="B48" s="3" t="s">
        <v>142</v>
      </c>
      <c r="C48" s="3" t="s">
        <v>143</v>
      </c>
      <c r="D48" s="11">
        <v>0.36004413800000001</v>
      </c>
      <c r="E48" s="11">
        <v>0.314866549</v>
      </c>
      <c r="F48" s="11">
        <v>0.36157992500000002</v>
      </c>
      <c r="G48" s="11">
        <v>0.34131608899999999</v>
      </c>
      <c r="H48" s="11">
        <v>0.30561239000000001</v>
      </c>
      <c r="I48" s="11">
        <v>0.28966176599999999</v>
      </c>
      <c r="J48" s="11">
        <v>0.246034209</v>
      </c>
      <c r="K48" s="11">
        <v>0.23474344799999999</v>
      </c>
      <c r="L48" s="11">
        <v>0.27702537700000002</v>
      </c>
      <c r="M48" s="11">
        <v>0.26127907299999997</v>
      </c>
      <c r="N48" s="11">
        <v>0.26154428800000001</v>
      </c>
      <c r="O48" s="11">
        <v>0.24501260899999999</v>
      </c>
      <c r="P48" s="11">
        <v>0.23685113899999999</v>
      </c>
      <c r="Q48" s="11">
        <v>0.21593823700000001</v>
      </c>
      <c r="R48" s="11">
        <v>0.207364505</v>
      </c>
      <c r="S48" s="11">
        <v>0.20731299</v>
      </c>
      <c r="T48" s="11">
        <v>0.177346902</v>
      </c>
      <c r="U48" s="11">
        <v>0.17240418800000001</v>
      </c>
      <c r="V48" s="11">
        <v>0.16648655500000001</v>
      </c>
      <c r="W48" s="11">
        <v>0.18390116300000001</v>
      </c>
      <c r="X48" s="11">
        <v>0.13272025800000001</v>
      </c>
      <c r="Y48" s="11">
        <v>0.14011358099999999</v>
      </c>
      <c r="Z48" s="11">
        <v>0.129873971</v>
      </c>
      <c r="AA48" s="11">
        <v>0.19047655599999999</v>
      </c>
      <c r="AB48" s="11">
        <v>0.21567038299999999</v>
      </c>
      <c r="AC48" s="11">
        <v>0.22465326499999999</v>
      </c>
      <c r="AD48" s="11">
        <v>0.184484605</v>
      </c>
      <c r="AE48" s="11">
        <v>0.208219565</v>
      </c>
      <c r="AF48" s="11">
        <v>0.194650823</v>
      </c>
      <c r="AG48" s="11">
        <v>0.184078298</v>
      </c>
      <c r="AH48" s="16"/>
    </row>
    <row r="49" spans="1:35" ht="14.5" hidden="1" x14ac:dyDescent="0.35">
      <c r="A49" s="3" t="s">
        <v>144</v>
      </c>
      <c r="B49" s="3" t="s">
        <v>145</v>
      </c>
      <c r="C49" s="3" t="s">
        <v>146</v>
      </c>
      <c r="D49" s="11">
        <v>0.39240165599999999</v>
      </c>
      <c r="E49" s="11">
        <v>0.394969077</v>
      </c>
      <c r="F49" s="11">
        <v>0.49304527100000001</v>
      </c>
      <c r="G49" s="11">
        <v>0.40494867400000001</v>
      </c>
      <c r="H49" s="11">
        <v>0.40032686200000001</v>
      </c>
      <c r="I49" s="11">
        <v>0.399290482</v>
      </c>
      <c r="J49" s="11">
        <v>0.37359071599999999</v>
      </c>
      <c r="K49" s="11">
        <v>0.38371602300000002</v>
      </c>
      <c r="L49" s="11">
        <v>0.40049480900000001</v>
      </c>
      <c r="M49" s="11">
        <v>0.40291001500000001</v>
      </c>
      <c r="N49" s="11">
        <v>0.359799278</v>
      </c>
      <c r="O49" s="11">
        <v>0.38074181600000001</v>
      </c>
      <c r="P49" s="11">
        <v>0.38900679599999999</v>
      </c>
      <c r="Q49" s="11">
        <v>0.37608089</v>
      </c>
      <c r="R49" s="11">
        <v>0.355917188</v>
      </c>
      <c r="S49" s="11">
        <v>0.34661036299999998</v>
      </c>
      <c r="T49" s="11">
        <v>0.32802368799999998</v>
      </c>
      <c r="U49" s="11">
        <v>0.31501976100000001</v>
      </c>
      <c r="V49" s="11">
        <v>0.36938088200000002</v>
      </c>
      <c r="W49" s="11">
        <v>1.0029497089999999</v>
      </c>
      <c r="X49" s="11">
        <v>0.34054607399999998</v>
      </c>
      <c r="Y49" s="11">
        <v>0.38143736099999997</v>
      </c>
      <c r="Z49" s="11">
        <v>0.48808121999999998</v>
      </c>
      <c r="AA49" s="11">
        <v>0.33028803699999998</v>
      </c>
      <c r="AB49" s="11">
        <v>0.29383066499999999</v>
      </c>
      <c r="AC49" s="11">
        <v>0.28637743900000001</v>
      </c>
      <c r="AD49" s="11">
        <v>0.28278980500000001</v>
      </c>
      <c r="AE49" s="11">
        <v>0.26091533500000003</v>
      </c>
      <c r="AF49" s="11">
        <v>0.27056388999999997</v>
      </c>
      <c r="AG49" s="11">
        <v>0.26830481299999998</v>
      </c>
    </row>
    <row r="50" spans="1:35" ht="14.5" hidden="1" x14ac:dyDescent="0.35">
      <c r="A50" s="3" t="s">
        <v>147</v>
      </c>
      <c r="B50" s="3" t="s">
        <v>148</v>
      </c>
      <c r="C50" s="3" t="s">
        <v>149</v>
      </c>
      <c r="D50" s="11">
        <v>0.18067783900000001</v>
      </c>
      <c r="E50" s="11">
        <v>0.194405941</v>
      </c>
      <c r="F50" s="11">
        <v>0.23823776099999999</v>
      </c>
      <c r="G50" s="11">
        <v>0.24183516599999999</v>
      </c>
      <c r="H50" s="11">
        <v>0.25821423700000001</v>
      </c>
      <c r="I50" s="11">
        <v>0.25144700399999997</v>
      </c>
      <c r="J50" s="11">
        <v>0.24378612</v>
      </c>
      <c r="K50" s="11">
        <v>0.24697356200000001</v>
      </c>
      <c r="L50" s="11">
        <v>0.27862073799999998</v>
      </c>
      <c r="M50" s="11">
        <v>0.26749883699999999</v>
      </c>
      <c r="N50" s="11">
        <v>0.21671971000000001</v>
      </c>
      <c r="O50" s="11">
        <v>0.260378848</v>
      </c>
      <c r="P50" s="11">
        <v>0.27988849900000001</v>
      </c>
      <c r="Q50" s="11">
        <v>0.25725756100000002</v>
      </c>
      <c r="R50" s="11">
        <v>0.261555443</v>
      </c>
      <c r="S50" s="11">
        <v>0.24744508900000001</v>
      </c>
      <c r="T50" s="11">
        <v>0.224341493</v>
      </c>
      <c r="U50" s="11">
        <v>0.228326004</v>
      </c>
      <c r="V50" s="11">
        <v>0.20659852200000001</v>
      </c>
      <c r="W50" s="11">
        <v>0.74101926600000001</v>
      </c>
      <c r="X50" s="11">
        <v>0.215304773</v>
      </c>
      <c r="Y50" s="11">
        <v>0.22918570999999999</v>
      </c>
      <c r="Z50" s="11">
        <v>0.30134816399999997</v>
      </c>
      <c r="AA50" s="11">
        <v>0.183033058</v>
      </c>
      <c r="AB50" s="11">
        <v>0.20700754900000001</v>
      </c>
      <c r="AC50" s="11">
        <v>0.188951656</v>
      </c>
      <c r="AD50" s="11">
        <v>0.18134530300000001</v>
      </c>
      <c r="AE50" s="11">
        <v>0.15983826400000001</v>
      </c>
      <c r="AF50" s="11">
        <v>0.164657569</v>
      </c>
      <c r="AG50" s="11">
        <v>0.16755767699999999</v>
      </c>
    </row>
    <row r="51" spans="1:35" ht="14.5" hidden="1" x14ac:dyDescent="0.35">
      <c r="A51" s="3" t="s">
        <v>150</v>
      </c>
      <c r="B51" s="3" t="s">
        <v>151</v>
      </c>
      <c r="C51" s="3" t="s">
        <v>152</v>
      </c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1">
        <v>0.18790452799999999</v>
      </c>
      <c r="P51" s="11">
        <v>0.21480716799999999</v>
      </c>
      <c r="Q51" s="11">
        <v>0.226941222</v>
      </c>
      <c r="R51" s="11">
        <v>0.21345655799999999</v>
      </c>
      <c r="S51" s="11">
        <v>0.221858007</v>
      </c>
      <c r="T51" s="11">
        <v>0.197689898</v>
      </c>
      <c r="U51" s="11">
        <v>0.185724744</v>
      </c>
      <c r="V51" s="11">
        <v>0.19298764299999999</v>
      </c>
      <c r="W51" s="11">
        <v>0.18721616499999999</v>
      </c>
      <c r="X51" s="11">
        <v>0.192691365</v>
      </c>
      <c r="Y51" s="11">
        <v>0.18081659999999999</v>
      </c>
      <c r="Z51" s="11">
        <v>0.215573556</v>
      </c>
      <c r="AA51" s="11">
        <v>0.18823094600000001</v>
      </c>
      <c r="AB51" s="11">
        <v>0.16061521500000001</v>
      </c>
      <c r="AC51" s="11">
        <v>0.15679189399999999</v>
      </c>
      <c r="AD51" s="11">
        <v>0.16446667200000001</v>
      </c>
      <c r="AE51" s="11">
        <v>0.17102377299999999</v>
      </c>
      <c r="AF51" s="11">
        <v>0.162254497</v>
      </c>
      <c r="AG51" s="11">
        <v>0.16709494899999999</v>
      </c>
    </row>
    <row r="52" spans="1:35" ht="14.5" hidden="1" x14ac:dyDescent="0.35">
      <c r="A52" s="3" t="s">
        <v>153</v>
      </c>
      <c r="B52" s="3" t="s">
        <v>154</v>
      </c>
      <c r="C52" s="3" t="s">
        <v>155</v>
      </c>
      <c r="D52" s="11">
        <v>0.28996710399999998</v>
      </c>
      <c r="E52" s="11">
        <v>0.28757877700000001</v>
      </c>
      <c r="F52" s="11">
        <v>0.366390145</v>
      </c>
      <c r="G52" s="11">
        <v>0.293066565</v>
      </c>
      <c r="H52" s="11">
        <v>0.26898017899999999</v>
      </c>
      <c r="I52" s="11">
        <v>0.29750209799999999</v>
      </c>
      <c r="J52" s="11">
        <v>0.28420326000000001</v>
      </c>
      <c r="K52" s="11">
        <v>0.274352033</v>
      </c>
      <c r="L52" s="11">
        <v>0.28584037299999998</v>
      </c>
      <c r="M52" s="11">
        <v>0.28028468899999998</v>
      </c>
      <c r="N52" s="11">
        <v>0.258066409</v>
      </c>
      <c r="O52" s="11">
        <v>0.28043015399999999</v>
      </c>
      <c r="P52" s="11">
        <v>0.30455482699999997</v>
      </c>
      <c r="Q52" s="11">
        <v>0.29599040999999998</v>
      </c>
      <c r="R52" s="11">
        <v>0.26588814700000002</v>
      </c>
      <c r="S52" s="11">
        <v>0.248182073</v>
      </c>
      <c r="T52" s="11">
        <v>0.22923766800000001</v>
      </c>
      <c r="U52" s="11">
        <v>0.21346601300000001</v>
      </c>
      <c r="V52" s="11">
        <v>0.218586736</v>
      </c>
      <c r="W52" s="11">
        <v>0.71442377099999999</v>
      </c>
      <c r="X52" s="11">
        <v>0.27002832599999999</v>
      </c>
      <c r="Y52" s="11">
        <v>0.297349101</v>
      </c>
      <c r="Z52" s="11">
        <v>0.395078769</v>
      </c>
      <c r="AA52" s="11">
        <v>0.27322868300000003</v>
      </c>
      <c r="AB52" s="11">
        <v>0.27237313000000002</v>
      </c>
      <c r="AC52" s="11">
        <v>0.27690658000000001</v>
      </c>
      <c r="AD52" s="11">
        <v>0.26555297</v>
      </c>
      <c r="AE52" s="11">
        <v>0.26409486100000001</v>
      </c>
      <c r="AF52" s="11">
        <v>0.24614755599999999</v>
      </c>
      <c r="AG52" s="11">
        <v>0.23513102599999999</v>
      </c>
    </row>
    <row r="53" spans="1:35" ht="14.5" hidden="1" x14ac:dyDescent="0.35">
      <c r="A53" s="3" t="s">
        <v>156</v>
      </c>
      <c r="B53" s="3" t="s">
        <v>157</v>
      </c>
      <c r="C53" s="3" t="s">
        <v>158</v>
      </c>
      <c r="D53" s="11">
        <v>0.34654661399999998</v>
      </c>
      <c r="E53" s="11">
        <v>0.37057769800000001</v>
      </c>
      <c r="F53" s="11">
        <v>0.34000058799999999</v>
      </c>
      <c r="G53" s="11">
        <v>0.34952788299999998</v>
      </c>
      <c r="H53" s="11">
        <v>0.356172404</v>
      </c>
      <c r="I53" s="11">
        <v>0.34726945799999998</v>
      </c>
      <c r="J53" s="11">
        <v>0.33674305599999999</v>
      </c>
      <c r="K53" s="11">
        <v>0.31731224000000002</v>
      </c>
      <c r="L53" s="11">
        <v>0.32058877299999999</v>
      </c>
      <c r="M53" s="11">
        <v>0.31542725100000002</v>
      </c>
      <c r="N53" s="11">
        <v>0.27515747699999998</v>
      </c>
      <c r="O53" s="11">
        <v>0.30443913900000003</v>
      </c>
      <c r="P53" s="11">
        <v>0.29851675</v>
      </c>
      <c r="Q53" s="11">
        <v>0.28173331099999999</v>
      </c>
      <c r="R53" s="11">
        <v>0.26534279999999999</v>
      </c>
      <c r="S53" s="11">
        <v>0.25974825899999998</v>
      </c>
      <c r="T53" s="11">
        <v>0.23945212099999999</v>
      </c>
      <c r="U53" s="11">
        <v>0.24504572699999999</v>
      </c>
      <c r="V53" s="11">
        <v>0.275804094</v>
      </c>
      <c r="W53" s="11">
        <v>0.29100838600000001</v>
      </c>
      <c r="X53" s="11">
        <v>0.29341623</v>
      </c>
      <c r="Y53" s="11">
        <v>0.273459069</v>
      </c>
      <c r="Z53" s="11">
        <v>0.27071991699999998</v>
      </c>
      <c r="AA53" s="11">
        <v>0.27778588199999998</v>
      </c>
      <c r="AB53" s="11">
        <v>0.26515687100000002</v>
      </c>
      <c r="AC53" s="11">
        <v>0.31411352799999998</v>
      </c>
      <c r="AD53" s="11">
        <v>0.32469474500000001</v>
      </c>
      <c r="AE53" s="11">
        <v>0.305250405</v>
      </c>
      <c r="AF53" s="11">
        <v>0.264512996</v>
      </c>
      <c r="AG53" s="11">
        <v>0.27405186500000001</v>
      </c>
      <c r="AH53" s="16"/>
    </row>
    <row r="54" spans="1:35" ht="14.5" hidden="1" x14ac:dyDescent="0.35">
      <c r="A54" s="3" t="s">
        <v>159</v>
      </c>
      <c r="B54" s="3" t="s">
        <v>160</v>
      </c>
      <c r="C54" s="3" t="s">
        <v>161</v>
      </c>
      <c r="D54" s="11">
        <v>0.300693714</v>
      </c>
      <c r="E54" s="11">
        <v>0.301700898</v>
      </c>
      <c r="F54" s="11">
        <v>0.31001250699999999</v>
      </c>
      <c r="G54" s="11">
        <v>0.27912978999999999</v>
      </c>
      <c r="H54" s="11">
        <v>0.31169452600000003</v>
      </c>
      <c r="I54" s="11">
        <v>0.30702094699999999</v>
      </c>
      <c r="J54" s="11">
        <v>0.30587912099999998</v>
      </c>
      <c r="K54" s="11">
        <v>0.31455387000000001</v>
      </c>
      <c r="L54" s="11">
        <v>0.33409800499999998</v>
      </c>
      <c r="M54" s="11">
        <v>0.33287497300000002</v>
      </c>
      <c r="N54" s="11">
        <v>0.32638645199999999</v>
      </c>
      <c r="O54" s="11">
        <v>0.31670568199999999</v>
      </c>
      <c r="P54" s="11">
        <v>0.32830520800000002</v>
      </c>
      <c r="Q54" s="11">
        <v>0.29273949599999999</v>
      </c>
      <c r="R54" s="11">
        <v>0.25642589599999999</v>
      </c>
      <c r="S54" s="11">
        <v>0.245747153</v>
      </c>
      <c r="T54" s="11">
        <v>0.23798613699999999</v>
      </c>
      <c r="U54" s="11">
        <v>0.218479109</v>
      </c>
      <c r="V54" s="11">
        <v>0.20719810299999999</v>
      </c>
      <c r="W54" s="11">
        <v>0.194831595</v>
      </c>
      <c r="X54" s="11">
        <v>0.18691785299999999</v>
      </c>
      <c r="Y54" s="11">
        <v>0.17952457399999999</v>
      </c>
      <c r="Z54" s="11">
        <v>0.18344476100000001</v>
      </c>
      <c r="AA54" s="11">
        <v>0.169744795</v>
      </c>
      <c r="AB54" s="11">
        <v>0.15659684900000001</v>
      </c>
      <c r="AC54" s="11">
        <v>0.15564752800000001</v>
      </c>
      <c r="AD54" s="11">
        <v>0.14680058800000001</v>
      </c>
      <c r="AE54" s="11">
        <v>0.13385187900000001</v>
      </c>
      <c r="AF54" s="11">
        <v>0.13132865899999999</v>
      </c>
      <c r="AG54" s="11">
        <v>0.13213271400000001</v>
      </c>
      <c r="AH54" s="17"/>
    </row>
    <row r="55" spans="1:35" ht="14.5" hidden="1" x14ac:dyDescent="0.35">
      <c r="A55" s="3" t="s">
        <v>162</v>
      </c>
      <c r="B55" s="3" t="s">
        <v>163</v>
      </c>
      <c r="C55" s="3" t="s">
        <v>164</v>
      </c>
      <c r="D55" s="17"/>
      <c r="E55" s="11">
        <v>0.18875597799999999</v>
      </c>
      <c r="F55" s="11">
        <v>0.187544713</v>
      </c>
      <c r="G55" s="11">
        <v>0.215131779</v>
      </c>
      <c r="H55" s="11">
        <v>0.240826558</v>
      </c>
      <c r="I55" s="11">
        <v>0.245024669</v>
      </c>
      <c r="J55" s="11">
        <v>0.25293837000000002</v>
      </c>
      <c r="K55" s="11">
        <v>0.244795233</v>
      </c>
      <c r="L55" s="11">
        <v>0.24030473599999999</v>
      </c>
      <c r="M55" s="11">
        <v>0.22470212000000001</v>
      </c>
      <c r="N55" s="11">
        <v>0.20802082399999999</v>
      </c>
      <c r="O55" s="11">
        <v>0.25496376399999998</v>
      </c>
      <c r="P55" s="11">
        <v>0.20743989199999999</v>
      </c>
      <c r="Q55" s="11">
        <v>0.20797791099999999</v>
      </c>
      <c r="R55" s="11">
        <v>0.18914804499999999</v>
      </c>
      <c r="S55" s="11">
        <v>0.19014636100000001</v>
      </c>
      <c r="T55" s="11">
        <v>0.172269901</v>
      </c>
      <c r="U55" s="11">
        <v>0.16484484999999999</v>
      </c>
      <c r="V55" s="11">
        <v>0.17741378899999999</v>
      </c>
      <c r="W55" s="11">
        <v>0.179934339</v>
      </c>
      <c r="X55" s="11">
        <v>0.17377872999999999</v>
      </c>
      <c r="Y55" s="11">
        <v>0.17234497800000001</v>
      </c>
      <c r="Z55" s="11">
        <v>0.17218129500000001</v>
      </c>
      <c r="AA55" s="11">
        <v>0.17429798399999999</v>
      </c>
      <c r="AB55" s="11">
        <v>0.16599101899999999</v>
      </c>
      <c r="AC55" s="11">
        <v>0.17062749299999999</v>
      </c>
      <c r="AD55" s="11">
        <v>0.16797076999999999</v>
      </c>
      <c r="AE55" s="11">
        <v>0.17472723000000001</v>
      </c>
      <c r="AF55" s="11">
        <v>0.16727871699999999</v>
      </c>
      <c r="AG55" s="11">
        <v>0.165338082</v>
      </c>
    </row>
    <row r="56" spans="1:35" ht="14.5" hidden="1" x14ac:dyDescent="0.35">
      <c r="A56" s="3" t="s">
        <v>165</v>
      </c>
      <c r="B56" s="3" t="s">
        <v>166</v>
      </c>
      <c r="C56" s="3" t="s">
        <v>167</v>
      </c>
      <c r="D56" s="11">
        <v>0.39924873700000002</v>
      </c>
      <c r="E56" s="11">
        <v>0.38072061200000001</v>
      </c>
      <c r="F56" s="11">
        <v>0.35982922699999997</v>
      </c>
      <c r="G56" s="11">
        <v>0.36304887800000002</v>
      </c>
      <c r="H56" s="11">
        <v>0.336060937</v>
      </c>
      <c r="I56" s="11">
        <v>0.303887036</v>
      </c>
      <c r="J56" s="11">
        <v>0.28462230700000002</v>
      </c>
      <c r="K56" s="11">
        <v>0.25590118699999997</v>
      </c>
      <c r="L56" s="11">
        <v>0.25119591299999999</v>
      </c>
      <c r="M56" s="11">
        <v>0.23904969500000001</v>
      </c>
      <c r="N56" s="11">
        <v>0.238878065</v>
      </c>
      <c r="O56" s="11">
        <v>0.235639027</v>
      </c>
      <c r="P56" s="11">
        <v>0.219332571</v>
      </c>
      <c r="Q56" s="11">
        <v>0.190134997</v>
      </c>
      <c r="R56" s="11">
        <v>0.174867052</v>
      </c>
      <c r="S56" s="11">
        <v>0.14707616400000001</v>
      </c>
      <c r="T56" s="11">
        <v>0.13184299599999999</v>
      </c>
      <c r="U56" s="11">
        <v>0.12129881000000001</v>
      </c>
      <c r="V56" s="11">
        <v>0.117235563</v>
      </c>
      <c r="W56" s="11">
        <v>0.117581598</v>
      </c>
      <c r="X56" s="11">
        <v>0.11080813</v>
      </c>
      <c r="Y56" s="11">
        <v>0.10788819700000001</v>
      </c>
      <c r="Z56" s="11">
        <v>0.100214478</v>
      </c>
      <c r="AA56" s="11">
        <v>9.7982751000000007E-2</v>
      </c>
      <c r="AB56" s="11">
        <v>9.6151443000000003E-2</v>
      </c>
      <c r="AC56" s="11">
        <v>9.4369526999999995E-2</v>
      </c>
      <c r="AD56" s="11">
        <v>9.1924900000000004E-2</v>
      </c>
      <c r="AE56" s="11">
        <v>9.1866657000000004E-2</v>
      </c>
      <c r="AF56" s="11">
        <v>8.3489355000000001E-2</v>
      </c>
      <c r="AG56" s="11">
        <v>8.1099022000000007E-2</v>
      </c>
      <c r="AH56" s="16"/>
    </row>
    <row r="57" spans="1:35" ht="14.5" hidden="1" x14ac:dyDescent="0.35">
      <c r="A57" s="3" t="s">
        <v>168</v>
      </c>
      <c r="B57" s="3" t="s">
        <v>169</v>
      </c>
      <c r="C57" s="3" t="s">
        <v>170</v>
      </c>
      <c r="D57" s="11">
        <v>0.21602521299999999</v>
      </c>
      <c r="E57" s="11">
        <v>0.22149812999999999</v>
      </c>
      <c r="F57" s="11">
        <v>0.23350530799999999</v>
      </c>
      <c r="G57" s="11">
        <v>0.225805535</v>
      </c>
      <c r="H57" s="11">
        <v>0.22853411600000001</v>
      </c>
      <c r="I57" s="11">
        <v>0.237411649</v>
      </c>
      <c r="J57" s="11">
        <v>0.22657302700000001</v>
      </c>
      <c r="K57" s="11">
        <v>0.220126245</v>
      </c>
      <c r="L57" s="11">
        <v>0.24998928100000001</v>
      </c>
      <c r="M57" s="11">
        <v>0.20777731199999999</v>
      </c>
      <c r="N57" s="11">
        <v>0.20846325700000001</v>
      </c>
      <c r="O57" s="11">
        <v>0.238793897</v>
      </c>
      <c r="P57" s="11">
        <v>0.200050174</v>
      </c>
      <c r="Q57" s="11">
        <v>0.192436945</v>
      </c>
      <c r="R57" s="11">
        <v>0.176817</v>
      </c>
      <c r="S57" s="11">
        <v>0.20298882800000001</v>
      </c>
      <c r="T57" s="11">
        <v>0.19064983599999999</v>
      </c>
      <c r="U57" s="11">
        <v>0.16554618700000001</v>
      </c>
      <c r="V57" s="11">
        <v>0.14430036600000001</v>
      </c>
      <c r="W57" s="11">
        <v>0.16878120499999999</v>
      </c>
      <c r="X57" s="11">
        <v>0.16646830900000001</v>
      </c>
      <c r="Y57" s="11">
        <v>0.15925837900000001</v>
      </c>
      <c r="Z57" s="11">
        <v>0.148508732</v>
      </c>
      <c r="AA57" s="11">
        <v>0.12842208499999999</v>
      </c>
      <c r="AB57" s="11">
        <v>0.120452564</v>
      </c>
      <c r="AC57" s="11">
        <v>0.10648968</v>
      </c>
      <c r="AD57" s="11">
        <v>9.5864634000000004E-2</v>
      </c>
      <c r="AE57" s="11">
        <v>8.1015387999999994E-2</v>
      </c>
      <c r="AF57" s="11">
        <v>7.5785301999999999E-2</v>
      </c>
      <c r="AG57" s="11">
        <v>9.5871884000000004E-2</v>
      </c>
      <c r="AH57" s="16"/>
    </row>
    <row r="58" spans="1:35" ht="14.5" hidden="1" x14ac:dyDescent="0.35">
      <c r="A58" s="3" t="s">
        <v>171</v>
      </c>
      <c r="B58" s="3" t="s">
        <v>172</v>
      </c>
      <c r="C58" s="3" t="s">
        <v>173</v>
      </c>
      <c r="D58" s="11">
        <v>0.39884546799999998</v>
      </c>
      <c r="E58" s="11">
        <v>0.45104924000000002</v>
      </c>
      <c r="F58" s="11">
        <v>0.45769449600000001</v>
      </c>
      <c r="G58" s="11">
        <v>0.39559793999999998</v>
      </c>
      <c r="H58" s="11">
        <v>0.37011450600000001</v>
      </c>
      <c r="I58" s="11">
        <v>0.368211966</v>
      </c>
      <c r="J58" s="11">
        <v>0.28010672199999997</v>
      </c>
      <c r="K58" s="11">
        <v>0.33967443600000002</v>
      </c>
      <c r="L58" s="11">
        <v>0.31617537499999998</v>
      </c>
      <c r="M58" s="11">
        <v>0.26072772300000002</v>
      </c>
      <c r="N58" s="11">
        <v>0.24762008199999999</v>
      </c>
      <c r="O58" s="11">
        <v>0.27152530499999999</v>
      </c>
      <c r="P58" s="11">
        <v>0.24955412099999999</v>
      </c>
      <c r="Q58" s="11">
        <v>0.219532215</v>
      </c>
      <c r="R58" s="11">
        <v>0.176285633</v>
      </c>
      <c r="S58" s="11">
        <v>0.178652172</v>
      </c>
      <c r="T58" s="11">
        <v>0.17980918700000001</v>
      </c>
      <c r="U58" s="11">
        <v>0.17617427899999999</v>
      </c>
      <c r="V58" s="11">
        <v>0.165591349</v>
      </c>
      <c r="W58" s="11">
        <v>0.48263057100000001</v>
      </c>
      <c r="X58" s="11">
        <v>0.180650649</v>
      </c>
      <c r="Y58" s="11">
        <v>0.21196015000000001</v>
      </c>
      <c r="Z58" s="11">
        <v>0.21811467500000001</v>
      </c>
      <c r="AA58" s="11">
        <v>0.14327979499999999</v>
      </c>
      <c r="AB58" s="11">
        <v>0.14733216099999999</v>
      </c>
      <c r="AC58" s="11">
        <v>0.202804131</v>
      </c>
      <c r="AD58" s="11">
        <v>0.19315436499999999</v>
      </c>
      <c r="AE58" s="11">
        <v>0.19248504699999999</v>
      </c>
      <c r="AF58" s="11">
        <v>0.183036737</v>
      </c>
      <c r="AG58" s="11">
        <v>0.17480476</v>
      </c>
    </row>
    <row r="59" spans="1:35" ht="14.5" x14ac:dyDescent="0.35">
      <c r="A59" s="3" t="s">
        <v>174</v>
      </c>
      <c r="B59" s="3" t="s">
        <v>175</v>
      </c>
      <c r="C59" s="5" t="s">
        <v>176</v>
      </c>
      <c r="D59" s="15"/>
      <c r="E59" s="15"/>
      <c r="F59" s="15"/>
      <c r="G59" s="15"/>
      <c r="H59" s="15"/>
      <c r="I59" s="15"/>
      <c r="J59" s="15"/>
      <c r="K59" s="4">
        <v>0.63122345999999996</v>
      </c>
      <c r="L59" s="4">
        <v>0.61081728999999996</v>
      </c>
      <c r="M59" s="4">
        <v>0.58397027000000001</v>
      </c>
      <c r="N59" s="4">
        <v>0.57072332999999997</v>
      </c>
      <c r="O59" s="4">
        <v>0.54022941000000002</v>
      </c>
      <c r="P59" s="4">
        <v>0.54000817000000001</v>
      </c>
      <c r="Q59" s="4">
        <v>0.53194224000000001</v>
      </c>
      <c r="R59" s="4">
        <v>0.49503080999999999</v>
      </c>
      <c r="S59" s="4">
        <v>0.46872513999999998</v>
      </c>
      <c r="T59" s="4">
        <v>0.43535165999999997</v>
      </c>
      <c r="U59" s="4">
        <v>0.43917710999999998</v>
      </c>
      <c r="V59" s="4">
        <v>0.41006531000000002</v>
      </c>
      <c r="W59" s="4">
        <v>0.39886736</v>
      </c>
      <c r="X59" s="4">
        <v>0.39382440000000002</v>
      </c>
      <c r="Y59" s="4">
        <v>0.38390228999999998</v>
      </c>
      <c r="Z59" s="4">
        <v>0.37205284</v>
      </c>
      <c r="AA59" s="4">
        <v>0.35753879</v>
      </c>
      <c r="AB59" s="4">
        <v>0.34641761999999998</v>
      </c>
      <c r="AC59" s="4">
        <v>0.35031468999999998</v>
      </c>
      <c r="AD59" s="4">
        <v>0.33182321999999997</v>
      </c>
      <c r="AE59" s="4">
        <v>0.32171937</v>
      </c>
      <c r="AF59" s="4">
        <v>0.31305690000000003</v>
      </c>
      <c r="AG59" s="4">
        <v>0.31299917999999999</v>
      </c>
      <c r="AH59" s="15"/>
      <c r="AI59" s="15"/>
    </row>
    <row r="60" spans="1:35" ht="14.5" hidden="1" x14ac:dyDescent="0.35">
      <c r="A60" s="3" t="s">
        <v>177</v>
      </c>
      <c r="B60" s="3" t="s">
        <v>178</v>
      </c>
      <c r="C60" s="3" t="s">
        <v>179</v>
      </c>
      <c r="D60" s="11">
        <v>0.34874221999999999</v>
      </c>
      <c r="E60" s="11">
        <v>0.35356968799999999</v>
      </c>
      <c r="F60" s="11">
        <v>0.35436788000000002</v>
      </c>
      <c r="G60" s="11">
        <v>0.34184155700000002</v>
      </c>
      <c r="H60" s="11">
        <v>0.32063085600000002</v>
      </c>
      <c r="I60" s="11">
        <v>0.33737072000000001</v>
      </c>
      <c r="J60" s="11">
        <v>0.35653418399999998</v>
      </c>
      <c r="K60" s="11">
        <v>0.31720641700000002</v>
      </c>
      <c r="L60" s="11">
        <v>0.34838534599999998</v>
      </c>
      <c r="M60" s="11">
        <v>0.355988531</v>
      </c>
      <c r="N60" s="11">
        <v>0.35772436099999999</v>
      </c>
      <c r="O60" s="11">
        <v>0.35097933100000001</v>
      </c>
      <c r="P60" s="11">
        <v>0.33144100100000001</v>
      </c>
      <c r="Q60" s="11">
        <v>0.34348368600000001</v>
      </c>
      <c r="R60" s="11">
        <v>0.31415839800000001</v>
      </c>
      <c r="S60" s="11">
        <v>0.29520563700000002</v>
      </c>
      <c r="T60" s="11">
        <v>0.26449418499999999</v>
      </c>
      <c r="U60" s="11">
        <v>0.220609376</v>
      </c>
      <c r="V60" s="11">
        <v>0.238818744</v>
      </c>
      <c r="W60" s="11">
        <v>0.233841034</v>
      </c>
      <c r="X60" s="11">
        <v>0.239002935</v>
      </c>
      <c r="Y60" s="11">
        <v>0.219392422</v>
      </c>
      <c r="Z60" s="11">
        <v>0.20842287200000001</v>
      </c>
      <c r="AA60" s="11">
        <v>0.21082234399999999</v>
      </c>
      <c r="AB60" s="11">
        <v>0.20583063800000001</v>
      </c>
      <c r="AC60" s="11">
        <v>0.213760744</v>
      </c>
      <c r="AD60" s="11">
        <v>0.223810488</v>
      </c>
      <c r="AE60" s="11">
        <v>0.17201143499999999</v>
      </c>
      <c r="AF60" s="11">
        <v>0.16003790400000001</v>
      </c>
      <c r="AG60" s="11">
        <v>0.155135095</v>
      </c>
      <c r="AH60" s="16"/>
    </row>
    <row r="61" spans="1:35" ht="14.5" hidden="1" x14ac:dyDescent="0.35">
      <c r="A61" s="3" t="s">
        <v>180</v>
      </c>
      <c r="B61" s="3" t="s">
        <v>181</v>
      </c>
      <c r="C61" s="3" t="s">
        <v>182</v>
      </c>
      <c r="D61" s="11">
        <v>1.7429769230000001</v>
      </c>
      <c r="E61" s="11">
        <v>1.7482287830000001</v>
      </c>
      <c r="F61" s="11">
        <v>1.6721770929999999</v>
      </c>
      <c r="G61" s="11">
        <v>1.654227546</v>
      </c>
      <c r="H61" s="11">
        <v>1.7488110670000001</v>
      </c>
      <c r="I61" s="11">
        <v>1.873838085</v>
      </c>
      <c r="J61" s="11">
        <v>1.77247004</v>
      </c>
      <c r="K61" s="11">
        <v>1.703567141</v>
      </c>
      <c r="L61" s="11">
        <v>1.6180941879999999</v>
      </c>
      <c r="M61" s="11">
        <v>1.580403335</v>
      </c>
      <c r="N61" s="11">
        <v>1.4194376799999999</v>
      </c>
      <c r="O61" s="11">
        <v>1.289485768</v>
      </c>
      <c r="P61" s="11">
        <v>1.218931813</v>
      </c>
      <c r="Q61" s="11">
        <v>1.1858789169999999</v>
      </c>
      <c r="R61" s="11">
        <v>0.960797703</v>
      </c>
      <c r="S61" s="11">
        <v>0.869308148</v>
      </c>
      <c r="T61" s="11">
        <v>0.80670175099999997</v>
      </c>
      <c r="U61" s="11">
        <v>0.74530010499999999</v>
      </c>
      <c r="V61" s="11">
        <v>0.690161044</v>
      </c>
      <c r="W61" s="11">
        <v>0.67506369899999996</v>
      </c>
      <c r="X61" s="11">
        <v>0.68488421499999996</v>
      </c>
      <c r="Y61" s="11">
        <v>0.670415172</v>
      </c>
      <c r="Z61" s="11">
        <v>0.62623762500000002</v>
      </c>
      <c r="AA61" s="11">
        <v>0.53472450800000004</v>
      </c>
      <c r="AB61" s="11">
        <v>0.514581344</v>
      </c>
      <c r="AC61" s="11">
        <v>0.438747518</v>
      </c>
      <c r="AD61" s="11">
        <v>0.42390327500000002</v>
      </c>
      <c r="AE61" s="11">
        <v>0.34717100099999998</v>
      </c>
      <c r="AF61" s="11">
        <v>0.34764357600000001</v>
      </c>
      <c r="AG61" s="11">
        <v>0.31152985599999999</v>
      </c>
      <c r="AH61" s="16"/>
      <c r="AI61" s="16"/>
    </row>
    <row r="62" spans="1:35" ht="14.5" hidden="1" x14ac:dyDescent="0.35">
      <c r="A62" s="3" t="s">
        <v>183</v>
      </c>
      <c r="B62" s="3" t="s">
        <v>184</v>
      </c>
      <c r="C62" s="3" t="s">
        <v>185</v>
      </c>
      <c r="D62" s="11">
        <v>0.20193619800000001</v>
      </c>
      <c r="E62" s="11">
        <v>0.20484159499999999</v>
      </c>
      <c r="F62" s="11">
        <v>0.27828403899999998</v>
      </c>
      <c r="G62" s="11">
        <v>0.26125550400000003</v>
      </c>
      <c r="H62" s="11">
        <v>0.26913191199999997</v>
      </c>
      <c r="I62" s="11">
        <v>0.28414696099999998</v>
      </c>
      <c r="J62" s="11">
        <v>0.271114313</v>
      </c>
      <c r="K62" s="11">
        <v>0.27627487000000001</v>
      </c>
      <c r="L62" s="11">
        <v>0.28641722600000002</v>
      </c>
      <c r="M62" s="11">
        <v>0.27509045500000001</v>
      </c>
      <c r="N62" s="11">
        <v>0.26886515</v>
      </c>
      <c r="O62" s="11">
        <v>0.29315848500000002</v>
      </c>
      <c r="P62" s="11">
        <v>0.29430684499999998</v>
      </c>
      <c r="Q62" s="11">
        <v>0.28968080899999998</v>
      </c>
      <c r="R62" s="11">
        <v>0.26299496300000003</v>
      </c>
      <c r="S62" s="11">
        <v>0.25035925799999997</v>
      </c>
      <c r="T62" s="11">
        <v>0.24948771</v>
      </c>
      <c r="U62" s="11">
        <v>0.23888169400000001</v>
      </c>
      <c r="V62" s="11">
        <v>0.22798563599999999</v>
      </c>
      <c r="W62" s="11">
        <v>0.65180861700000003</v>
      </c>
      <c r="X62" s="11">
        <v>0.245231896</v>
      </c>
      <c r="Y62" s="11">
        <v>0.25353504700000001</v>
      </c>
      <c r="Z62" s="11">
        <v>0.32459183899999999</v>
      </c>
      <c r="AA62" s="11">
        <v>0.21298911600000001</v>
      </c>
      <c r="AB62" s="11">
        <v>0.20855628200000001</v>
      </c>
      <c r="AC62" s="11">
        <v>0.20607328899999999</v>
      </c>
      <c r="AD62" s="11">
        <v>0.198219849</v>
      </c>
      <c r="AE62" s="11">
        <v>0.196202868</v>
      </c>
      <c r="AF62" s="11">
        <v>0.18625913599999999</v>
      </c>
      <c r="AG62" s="11">
        <v>0.18765869700000001</v>
      </c>
    </row>
    <row r="63" spans="1:35" ht="14.5" hidden="1" x14ac:dyDescent="0.35">
      <c r="A63" s="3" t="s">
        <v>186</v>
      </c>
      <c r="B63" s="3" t="s">
        <v>187</v>
      </c>
      <c r="C63" s="3" t="s">
        <v>188</v>
      </c>
      <c r="D63" s="11">
        <v>0.22041648599999999</v>
      </c>
      <c r="E63" s="11">
        <v>0.21320635499999999</v>
      </c>
      <c r="F63" s="11">
        <v>0.20664317500000001</v>
      </c>
      <c r="G63" s="11">
        <v>0.300177427</v>
      </c>
      <c r="H63" s="11">
        <v>0.28892000800000001</v>
      </c>
      <c r="I63" s="11">
        <v>0.28298607100000001</v>
      </c>
      <c r="J63" s="11">
        <v>0.27326622</v>
      </c>
      <c r="K63" s="11">
        <v>0.264229981</v>
      </c>
      <c r="L63" s="11">
        <v>0.245209758</v>
      </c>
      <c r="M63" s="11">
        <v>0.245580361</v>
      </c>
      <c r="N63" s="11">
        <v>0.22601400299999999</v>
      </c>
      <c r="O63" s="11">
        <v>0.224333225</v>
      </c>
      <c r="P63" s="11">
        <v>0.28377296699999999</v>
      </c>
      <c r="Q63" s="11">
        <v>0.27280741600000002</v>
      </c>
      <c r="R63" s="11">
        <v>0.33759515200000001</v>
      </c>
      <c r="S63" s="11">
        <v>0.43664198700000001</v>
      </c>
      <c r="T63" s="11">
        <v>0.42378121600000002</v>
      </c>
      <c r="U63" s="11">
        <v>0.34662894900000002</v>
      </c>
      <c r="V63" s="11">
        <v>0.34737098900000002</v>
      </c>
      <c r="W63" s="11">
        <v>0.34240974499999999</v>
      </c>
      <c r="X63" s="11">
        <v>0.28514737000000001</v>
      </c>
      <c r="Y63" s="11">
        <v>0.274505053</v>
      </c>
      <c r="Z63" s="11">
        <v>0.30756058800000002</v>
      </c>
      <c r="AA63" s="11">
        <v>0.29019149100000002</v>
      </c>
      <c r="AB63" s="11">
        <v>0.28802238499999999</v>
      </c>
      <c r="AC63" s="11">
        <v>0.259562823</v>
      </c>
      <c r="AD63" s="11">
        <v>0.30125902599999999</v>
      </c>
      <c r="AE63" s="11">
        <v>0.381051258</v>
      </c>
      <c r="AF63" s="11">
        <v>0.35351537599999999</v>
      </c>
      <c r="AG63" s="11">
        <v>0.34918735200000001</v>
      </c>
    </row>
    <row r="64" spans="1:35" ht="14.5" hidden="1" x14ac:dyDescent="0.35">
      <c r="A64" s="3" t="s">
        <v>189</v>
      </c>
      <c r="B64" s="3" t="s">
        <v>190</v>
      </c>
      <c r="C64" s="3" t="s">
        <v>191</v>
      </c>
      <c r="D64" s="11">
        <v>1.8747081400000001</v>
      </c>
      <c r="E64" s="11">
        <v>1.7690375629999999</v>
      </c>
      <c r="F64" s="11">
        <v>1.7496472700000001</v>
      </c>
      <c r="G64" s="11">
        <v>1.6064903180000001</v>
      </c>
      <c r="H64" s="11">
        <v>1.51069232</v>
      </c>
      <c r="I64" s="11">
        <v>1.4687145800000001</v>
      </c>
      <c r="J64" s="11">
        <v>1.4276062629999999</v>
      </c>
      <c r="K64" s="11">
        <v>1.2709589240000001</v>
      </c>
      <c r="L64" s="11">
        <v>1.121995764</v>
      </c>
      <c r="M64" s="11">
        <v>1.0268559829999999</v>
      </c>
      <c r="N64" s="11">
        <v>0.91434637600000002</v>
      </c>
      <c r="O64" s="11">
        <v>0.83675686500000002</v>
      </c>
      <c r="P64" s="11">
        <v>0.78373890800000001</v>
      </c>
      <c r="Q64" s="11">
        <v>0.72991154499999999</v>
      </c>
      <c r="R64" s="11">
        <v>0.67822558600000005</v>
      </c>
      <c r="S64" s="11">
        <v>0.60903821400000002</v>
      </c>
      <c r="T64" s="11">
        <v>0.55923325199999996</v>
      </c>
      <c r="U64" s="11">
        <v>0.48893025600000001</v>
      </c>
      <c r="V64" s="11">
        <v>0.45707351400000001</v>
      </c>
      <c r="W64" s="11">
        <v>0.42981824400000002</v>
      </c>
      <c r="X64" s="11">
        <v>0.42329866300000002</v>
      </c>
      <c r="Y64" s="11">
        <v>0.37360790199999999</v>
      </c>
      <c r="Z64" s="11">
        <v>0.35044909800000001</v>
      </c>
      <c r="AA64" s="11">
        <v>0.33445554300000002</v>
      </c>
      <c r="AB64" s="11">
        <v>0.331295542</v>
      </c>
      <c r="AC64" s="11">
        <v>0.32020193000000002</v>
      </c>
      <c r="AD64" s="11">
        <v>0.32739222200000001</v>
      </c>
      <c r="AE64" s="11">
        <v>0.32258220500000001</v>
      </c>
      <c r="AF64" s="11">
        <v>0.321469267</v>
      </c>
      <c r="AG64" s="11">
        <v>0.30469687000000001</v>
      </c>
      <c r="AH64" s="16"/>
    </row>
    <row r="65" spans="1:35" ht="14.5" hidden="1" x14ac:dyDescent="0.35">
      <c r="A65" s="3" t="s">
        <v>192</v>
      </c>
      <c r="B65" s="3" t="s">
        <v>193</v>
      </c>
      <c r="C65" s="3" t="s">
        <v>194</v>
      </c>
      <c r="D65" s="11">
        <v>2.0247126049999999</v>
      </c>
      <c r="E65" s="11">
        <v>2.311845076</v>
      </c>
      <c r="F65" s="11">
        <v>2.0460473399999999</v>
      </c>
      <c r="G65" s="11">
        <v>1.013329599</v>
      </c>
      <c r="H65" s="11">
        <v>0.51174515300000001</v>
      </c>
      <c r="I65" s="11">
        <v>0.60064799800000002</v>
      </c>
      <c r="J65" s="11">
        <v>0.409542244</v>
      </c>
      <c r="K65" s="11">
        <v>0.50444202400000004</v>
      </c>
      <c r="L65" s="11">
        <v>0.48298508800000001</v>
      </c>
      <c r="M65" s="11">
        <v>0.41322521800000001</v>
      </c>
      <c r="N65" s="11">
        <v>0.43676830799999999</v>
      </c>
      <c r="O65" s="11">
        <v>0.39410977800000002</v>
      </c>
      <c r="P65" s="11">
        <v>0.297102598</v>
      </c>
      <c r="Q65" s="11">
        <v>0.286699751</v>
      </c>
      <c r="R65" s="11">
        <v>0.27144405399999999</v>
      </c>
      <c r="S65" s="11">
        <v>0.27409056399999998</v>
      </c>
      <c r="T65" s="11">
        <v>0.236461904</v>
      </c>
      <c r="U65" s="11">
        <v>0.234518225</v>
      </c>
      <c r="V65" s="11">
        <v>0.23553596500000001</v>
      </c>
      <c r="W65" s="11">
        <v>0.21595020000000001</v>
      </c>
      <c r="X65" s="11">
        <v>0.200922094</v>
      </c>
      <c r="Y65" s="11">
        <v>0.21398695000000001</v>
      </c>
      <c r="Z65" s="11">
        <v>0.21178049400000001</v>
      </c>
      <c r="AA65" s="11">
        <v>0.19298142400000001</v>
      </c>
      <c r="AB65" s="11">
        <v>0.187469203</v>
      </c>
      <c r="AC65" s="11">
        <v>0.18308461400000001</v>
      </c>
      <c r="AD65" s="11">
        <v>0.16131500200000001</v>
      </c>
      <c r="AE65" s="11">
        <v>0.150519124</v>
      </c>
      <c r="AF65" s="11">
        <v>0.14858823700000001</v>
      </c>
      <c r="AG65" s="11">
        <v>0.14659581899999999</v>
      </c>
      <c r="AH65" s="16"/>
      <c r="AI65" s="16"/>
    </row>
    <row r="66" spans="1:35" ht="14.5" hidden="1" x14ac:dyDescent="0.35">
      <c r="A66" s="3" t="s">
        <v>195</v>
      </c>
      <c r="B66" s="3" t="s">
        <v>196</v>
      </c>
      <c r="C66" s="3" t="s">
        <v>197</v>
      </c>
      <c r="D66" s="11">
        <v>0.24172750900000001</v>
      </c>
      <c r="E66" s="11">
        <v>0.25159074799999998</v>
      </c>
      <c r="F66" s="11">
        <v>0.35147024300000002</v>
      </c>
      <c r="G66" s="11">
        <v>0.30899269099999999</v>
      </c>
      <c r="H66" s="11">
        <v>0.31732705500000002</v>
      </c>
      <c r="I66" s="11">
        <v>0.32334963900000002</v>
      </c>
      <c r="J66" s="11">
        <v>0.33981118199999999</v>
      </c>
      <c r="K66" s="11">
        <v>0.33483851599999997</v>
      </c>
      <c r="L66" s="11">
        <v>0.32591633199999998</v>
      </c>
      <c r="M66" s="11">
        <v>0.30064748499999999</v>
      </c>
      <c r="N66" s="11">
        <v>0.26754647500000001</v>
      </c>
      <c r="O66" s="11">
        <v>0.29249050399999998</v>
      </c>
      <c r="P66" s="11">
        <v>0.29053702199999998</v>
      </c>
      <c r="Q66" s="11">
        <v>0.27112608300000002</v>
      </c>
      <c r="R66" s="11">
        <v>0.24449817099999999</v>
      </c>
      <c r="S66" s="11">
        <v>0.22747810900000001</v>
      </c>
      <c r="T66" s="11">
        <v>0.23904663500000001</v>
      </c>
      <c r="U66" s="11">
        <v>0.236197254</v>
      </c>
      <c r="V66" s="11">
        <v>0.23777623000000001</v>
      </c>
      <c r="W66" s="11">
        <v>0.70663575499999998</v>
      </c>
      <c r="X66" s="11">
        <v>0.251273364</v>
      </c>
      <c r="Y66" s="11">
        <v>0.26113772800000001</v>
      </c>
      <c r="Z66" s="11">
        <v>0.34178791800000002</v>
      </c>
      <c r="AA66" s="11">
        <v>0.24885694799999999</v>
      </c>
      <c r="AB66" s="11">
        <v>0.17602114699999999</v>
      </c>
      <c r="AC66" s="11">
        <v>0.17407114300000001</v>
      </c>
      <c r="AD66" s="11">
        <v>0.16900283199999999</v>
      </c>
      <c r="AE66" s="11">
        <v>0.161281961</v>
      </c>
      <c r="AF66" s="11">
        <v>0.16654992599999999</v>
      </c>
      <c r="AG66" s="11">
        <v>0.16760458</v>
      </c>
    </row>
    <row r="67" spans="1:35" ht="14.5" hidden="1" x14ac:dyDescent="0.35">
      <c r="A67" s="3" t="s">
        <v>198</v>
      </c>
      <c r="B67" s="3" t="s">
        <v>199</v>
      </c>
      <c r="C67" s="3" t="s">
        <v>200</v>
      </c>
      <c r="D67" s="11">
        <v>1.5270414990000001</v>
      </c>
      <c r="E67" s="11">
        <v>1.421610891</v>
      </c>
      <c r="F67" s="11">
        <v>1.2721849839999999</v>
      </c>
      <c r="G67" s="11">
        <v>1.0199076469999999</v>
      </c>
      <c r="H67" s="11">
        <v>0.79059923399999998</v>
      </c>
      <c r="I67" s="11">
        <v>0.73151526499999997</v>
      </c>
      <c r="J67" s="11">
        <v>0.71486249300000004</v>
      </c>
      <c r="K67" s="11">
        <v>0.68913565499999996</v>
      </c>
      <c r="L67" s="11">
        <v>0.64521940799999999</v>
      </c>
      <c r="M67" s="11">
        <v>0.58780043900000001</v>
      </c>
      <c r="N67" s="11">
        <v>0.553964974</v>
      </c>
      <c r="O67" s="11">
        <v>0.59248300200000004</v>
      </c>
      <c r="P67" s="11">
        <v>0.58979820199999999</v>
      </c>
      <c r="Q67" s="11">
        <v>0.615805135</v>
      </c>
      <c r="R67" s="11">
        <v>0.57891307199999997</v>
      </c>
      <c r="S67" s="11">
        <v>0.57740787699999996</v>
      </c>
      <c r="T67" s="11">
        <v>0.56425121700000003</v>
      </c>
      <c r="U67" s="11">
        <v>0.53597290500000005</v>
      </c>
      <c r="V67" s="11">
        <v>0.496725686</v>
      </c>
      <c r="W67" s="11">
        <v>0.490963594</v>
      </c>
      <c r="X67" s="11">
        <v>0.52920735299999999</v>
      </c>
      <c r="Y67" s="11">
        <v>0.53934996000000002</v>
      </c>
      <c r="Z67" s="11">
        <v>0.50562188699999999</v>
      </c>
      <c r="AA67" s="11">
        <v>0.52116850199999998</v>
      </c>
      <c r="AB67" s="11">
        <v>0.51014068199999996</v>
      </c>
      <c r="AC67" s="11">
        <v>0.52810652199999997</v>
      </c>
      <c r="AD67" s="11">
        <v>0.47987442699999999</v>
      </c>
      <c r="AE67" s="11">
        <v>0.47084511200000001</v>
      </c>
      <c r="AF67" s="11">
        <v>0.45195246300000003</v>
      </c>
      <c r="AG67" s="11">
        <v>0.428803251</v>
      </c>
    </row>
    <row r="68" spans="1:35" ht="14.5" hidden="1" x14ac:dyDescent="0.35">
      <c r="A68" s="3" t="s">
        <v>201</v>
      </c>
      <c r="B68" s="3" t="s">
        <v>202</v>
      </c>
      <c r="C68" s="3" t="s">
        <v>203</v>
      </c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  <c r="AF68" s="17"/>
      <c r="AG68" s="17"/>
      <c r="AH68" s="16"/>
    </row>
    <row r="69" spans="1:35" ht="14.5" hidden="1" x14ac:dyDescent="0.35">
      <c r="A69" s="3" t="s">
        <v>204</v>
      </c>
      <c r="B69" s="3" t="s">
        <v>205</v>
      </c>
      <c r="C69" s="3" t="s">
        <v>206</v>
      </c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1">
        <v>0.15448297899999999</v>
      </c>
      <c r="AB69" s="11">
        <v>0.10377251899999999</v>
      </c>
      <c r="AC69" s="11">
        <v>0.11028747999999999</v>
      </c>
      <c r="AD69" s="11">
        <v>9.6279523000000006E-2</v>
      </c>
      <c r="AE69" s="11">
        <v>9.0697294999999997E-2</v>
      </c>
      <c r="AF69" s="11">
        <v>8.0518645E-2</v>
      </c>
      <c r="AG69" s="11">
        <v>7.8695137999999998E-2</v>
      </c>
    </row>
    <row r="70" spans="1:35" ht="14.5" hidden="1" x14ac:dyDescent="0.35">
      <c r="A70" s="3" t="s">
        <v>207</v>
      </c>
      <c r="B70" s="3" t="s">
        <v>208</v>
      </c>
      <c r="C70" s="3" t="s">
        <v>209</v>
      </c>
      <c r="D70" s="11">
        <v>0.71362256700000004</v>
      </c>
      <c r="E70" s="11">
        <v>0.65092345200000001</v>
      </c>
      <c r="F70" s="11">
        <v>0.37494060499999998</v>
      </c>
      <c r="G70" s="11">
        <v>0.310207923</v>
      </c>
      <c r="H70" s="11">
        <v>0.28179914099999998</v>
      </c>
      <c r="I70" s="11">
        <v>0.227090288</v>
      </c>
      <c r="J70" s="11">
        <v>0.20546524099999999</v>
      </c>
      <c r="K70" s="11">
        <v>0.171809989</v>
      </c>
      <c r="L70" s="11">
        <v>0.18938877300000001</v>
      </c>
      <c r="M70" s="11">
        <v>0.27518680099999998</v>
      </c>
      <c r="N70" s="11">
        <v>0.26580186</v>
      </c>
      <c r="O70" s="11">
        <v>0.24549004999999999</v>
      </c>
      <c r="P70" s="11">
        <v>0.26437938599999999</v>
      </c>
      <c r="Q70" s="11">
        <v>0.26779435200000001</v>
      </c>
      <c r="R70" s="11">
        <v>0.258682829</v>
      </c>
      <c r="S70" s="11">
        <v>0.228157361</v>
      </c>
      <c r="T70" s="11">
        <v>0.20406318100000001</v>
      </c>
      <c r="U70" s="11">
        <v>0.19138722899999999</v>
      </c>
      <c r="V70" s="11">
        <v>0.16823800899999999</v>
      </c>
      <c r="W70" s="11">
        <v>0.16356474600000001</v>
      </c>
      <c r="X70" s="11">
        <v>0.15866855399999999</v>
      </c>
      <c r="Y70" s="11">
        <v>0.16361889099999999</v>
      </c>
      <c r="Z70" s="11">
        <v>0.14287941800000001</v>
      </c>
      <c r="AA70" s="11">
        <v>0.14503654799999999</v>
      </c>
      <c r="AB70" s="11">
        <v>0.14815182099999999</v>
      </c>
      <c r="AC70" s="11">
        <v>0.13755609799999999</v>
      </c>
      <c r="AD70" s="11">
        <v>0.12891645800000001</v>
      </c>
      <c r="AE70" s="11">
        <v>0.140041375</v>
      </c>
      <c r="AF70" s="11">
        <v>0.13209836</v>
      </c>
      <c r="AG70" s="11">
        <v>0.121108049</v>
      </c>
      <c r="AH70" s="16"/>
      <c r="AI70" s="16"/>
    </row>
    <row r="71" spans="1:35" ht="14.5" hidden="1" x14ac:dyDescent="0.35">
      <c r="A71" s="3" t="s">
        <v>210</v>
      </c>
      <c r="B71" s="3" t="s">
        <v>211</v>
      </c>
      <c r="C71" s="3" t="s">
        <v>212</v>
      </c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1">
        <v>0.41864121999999998</v>
      </c>
      <c r="O71" s="11">
        <v>0.40610774199999999</v>
      </c>
      <c r="P71" s="11">
        <v>0.40877817</v>
      </c>
      <c r="Q71" s="11">
        <v>0.42050872299999997</v>
      </c>
      <c r="R71" s="11">
        <v>0.42410863700000001</v>
      </c>
      <c r="S71" s="11">
        <v>0.39163924100000003</v>
      </c>
      <c r="T71" s="11">
        <v>0.33891043999999998</v>
      </c>
      <c r="U71" s="11">
        <v>0.27367453400000002</v>
      </c>
      <c r="V71" s="11">
        <v>0.31556752399999999</v>
      </c>
      <c r="W71" s="11">
        <v>0.217351299</v>
      </c>
      <c r="X71" s="11">
        <v>0.30548150099999999</v>
      </c>
      <c r="Y71" s="11">
        <v>0.28316598799999998</v>
      </c>
      <c r="Z71" s="11">
        <v>0.27094019000000003</v>
      </c>
      <c r="AA71" s="11">
        <v>0.24566642799999999</v>
      </c>
      <c r="AB71" s="11">
        <v>0.232231985</v>
      </c>
      <c r="AC71" s="11">
        <v>0.23224297699999999</v>
      </c>
      <c r="AD71" s="11">
        <v>0.189775427</v>
      </c>
      <c r="AE71" s="11">
        <v>0.18527714300000001</v>
      </c>
      <c r="AF71" s="11">
        <v>0.18679574600000001</v>
      </c>
      <c r="AG71" s="11">
        <v>0.18114238299999999</v>
      </c>
      <c r="AH71" s="16"/>
    </row>
    <row r="72" spans="1:35" ht="14.5" x14ac:dyDescent="0.35">
      <c r="A72" s="3" t="s">
        <v>213</v>
      </c>
      <c r="B72" s="3" t="s">
        <v>214</v>
      </c>
      <c r="C72" s="5" t="s">
        <v>215</v>
      </c>
      <c r="D72" s="4">
        <v>0.69148213999999997</v>
      </c>
      <c r="E72" s="4">
        <v>0.66987425</v>
      </c>
      <c r="F72" s="4">
        <v>0.66667911999999996</v>
      </c>
      <c r="G72" s="4">
        <v>0.67200247000000002</v>
      </c>
      <c r="H72" s="4">
        <v>0.65118078000000001</v>
      </c>
      <c r="I72" s="4">
        <v>0.63299035000000003</v>
      </c>
      <c r="J72" s="4">
        <v>0.61289132000000002</v>
      </c>
      <c r="K72" s="4">
        <v>0.59745152000000001</v>
      </c>
      <c r="L72" s="4">
        <v>0.52886593000000004</v>
      </c>
      <c r="M72" s="4">
        <v>0.51293405999999997</v>
      </c>
      <c r="N72" s="4">
        <v>0.52400776000000004</v>
      </c>
      <c r="O72" s="4">
        <v>0.50466138000000005</v>
      </c>
      <c r="P72" s="4">
        <v>0.45416793999999999</v>
      </c>
      <c r="Q72" s="4">
        <v>0.44007750000000001</v>
      </c>
      <c r="R72" s="4">
        <v>0.42507885000000001</v>
      </c>
      <c r="S72" s="4">
        <v>0.39633552999999999</v>
      </c>
      <c r="T72" s="4">
        <v>0.37462718</v>
      </c>
      <c r="U72" s="4">
        <v>0.35596820000000001</v>
      </c>
      <c r="V72" s="4">
        <v>0.35052508999999998</v>
      </c>
      <c r="W72" s="4">
        <v>0.36195328999999998</v>
      </c>
      <c r="X72" s="4">
        <v>0.36575769000000002</v>
      </c>
      <c r="Y72" s="4">
        <v>0.36823295</v>
      </c>
      <c r="Z72" s="4">
        <v>0.35636543999999998</v>
      </c>
      <c r="AA72" s="4">
        <v>0.3472112</v>
      </c>
      <c r="AB72" s="4">
        <v>0.32806534999999998</v>
      </c>
      <c r="AC72" s="4">
        <v>0.31435327000000002</v>
      </c>
      <c r="AD72" s="4">
        <v>0.30384301000000002</v>
      </c>
      <c r="AE72" s="4">
        <v>0.29787732</v>
      </c>
      <c r="AF72" s="4">
        <v>0.28401548999999998</v>
      </c>
      <c r="AG72" s="4">
        <v>0.27441320000000002</v>
      </c>
      <c r="AH72" s="15"/>
      <c r="AI72" s="15"/>
    </row>
    <row r="73" spans="1:35" ht="14.5" x14ac:dyDescent="0.35">
      <c r="A73" s="3" t="s">
        <v>216</v>
      </c>
      <c r="B73" s="3" t="s">
        <v>217</v>
      </c>
      <c r="C73" s="5" t="s">
        <v>218</v>
      </c>
      <c r="D73" s="4">
        <v>0.51046128999999996</v>
      </c>
      <c r="E73" s="4">
        <v>0.43908460999999999</v>
      </c>
      <c r="F73" s="4">
        <v>0.39365844</v>
      </c>
      <c r="G73" s="4">
        <v>0.37934338000000001</v>
      </c>
      <c r="H73" s="4">
        <v>0.38360143000000002</v>
      </c>
      <c r="I73" s="4">
        <v>0.36917699999999998</v>
      </c>
      <c r="J73" s="4">
        <v>0.38218221000000002</v>
      </c>
      <c r="K73" s="4">
        <v>0.39859233999999999</v>
      </c>
      <c r="L73" s="4">
        <v>0.38465236000000003</v>
      </c>
      <c r="M73" s="4">
        <v>0.39840233000000003</v>
      </c>
      <c r="N73" s="4">
        <v>0.34283574999999999</v>
      </c>
      <c r="O73" s="4">
        <v>0.31095592</v>
      </c>
      <c r="P73" s="4">
        <v>0.30105857000000003</v>
      </c>
      <c r="Q73" s="4">
        <v>0.28888390000000003</v>
      </c>
      <c r="R73" s="4">
        <v>0.29101493</v>
      </c>
      <c r="S73" s="4">
        <v>0.2727792</v>
      </c>
      <c r="T73" s="4">
        <v>0.22318088</v>
      </c>
      <c r="U73" s="4">
        <v>0.23195414</v>
      </c>
      <c r="V73" s="4">
        <v>0.24655973</v>
      </c>
      <c r="W73" s="4">
        <v>0.24122109</v>
      </c>
      <c r="X73" s="4">
        <v>0.22656720999999999</v>
      </c>
      <c r="Y73" s="4">
        <v>0.21901903</v>
      </c>
      <c r="Z73" s="4">
        <v>0.20947509</v>
      </c>
      <c r="AA73" s="4">
        <v>0.21137321000000001</v>
      </c>
      <c r="AB73" s="4">
        <v>0.1900213</v>
      </c>
      <c r="AC73" s="4">
        <v>0.20278684999999999</v>
      </c>
      <c r="AD73" s="4">
        <v>0.2035865</v>
      </c>
      <c r="AE73" s="4">
        <v>0.19310616999999999</v>
      </c>
      <c r="AF73" s="4">
        <v>0.18115687999999999</v>
      </c>
      <c r="AG73" s="4">
        <v>0.19038712999999999</v>
      </c>
      <c r="AH73" s="15"/>
      <c r="AI73" s="15"/>
    </row>
    <row r="74" spans="1:35" ht="14.5" hidden="1" x14ac:dyDescent="0.35">
      <c r="A74" s="3" t="s">
        <v>219</v>
      </c>
      <c r="B74" s="3" t="s">
        <v>220</v>
      </c>
      <c r="C74" s="3" t="s">
        <v>221</v>
      </c>
      <c r="D74" s="11">
        <v>0.31239664700000003</v>
      </c>
      <c r="E74" s="11">
        <v>0.29575666</v>
      </c>
      <c r="F74" s="11">
        <v>0.30314960499999999</v>
      </c>
      <c r="G74" s="11">
        <v>0.29212352699999999</v>
      </c>
      <c r="H74" s="11">
        <v>0.30427610900000002</v>
      </c>
      <c r="I74" s="11">
        <v>0.32432840400000001</v>
      </c>
      <c r="J74" s="11">
        <v>0.359168441</v>
      </c>
      <c r="K74" s="11">
        <v>0.35182920600000001</v>
      </c>
      <c r="L74" s="11">
        <v>0.330426524</v>
      </c>
      <c r="M74" s="11">
        <v>0.30206807299999999</v>
      </c>
      <c r="N74" s="11">
        <v>0.29813527699999998</v>
      </c>
      <c r="O74" s="11">
        <v>0.30827766200000001</v>
      </c>
      <c r="P74" s="11">
        <v>0.29063858599999998</v>
      </c>
      <c r="Q74" s="11">
        <v>0.28308363600000003</v>
      </c>
      <c r="R74" s="11">
        <v>0.27046766100000003</v>
      </c>
      <c r="S74" s="11">
        <v>0.26847301000000001</v>
      </c>
      <c r="T74" s="11">
        <v>0.266335865</v>
      </c>
      <c r="U74" s="11">
        <v>0.25806522599999998</v>
      </c>
      <c r="V74" s="11">
        <v>0.24623271999999999</v>
      </c>
      <c r="W74" s="11">
        <v>0.26485889499999998</v>
      </c>
      <c r="X74" s="11">
        <v>0.27295248500000002</v>
      </c>
      <c r="Y74" s="11">
        <v>0.246894001</v>
      </c>
      <c r="Z74" s="11">
        <v>0.232452187</v>
      </c>
      <c r="AA74" s="11">
        <v>0.22660308100000001</v>
      </c>
      <c r="AB74" s="11">
        <v>0.22371290699999999</v>
      </c>
      <c r="AC74" s="11">
        <v>0.231554805</v>
      </c>
      <c r="AD74" s="11">
        <v>0.21877544300000001</v>
      </c>
      <c r="AE74" s="11">
        <v>0.197681363</v>
      </c>
      <c r="AF74" s="11">
        <v>0.198473181</v>
      </c>
      <c r="AG74" s="11">
        <v>0.19083336400000001</v>
      </c>
      <c r="AH74" s="16"/>
    </row>
    <row r="75" spans="1:35" ht="14.5" hidden="1" x14ac:dyDescent="0.35">
      <c r="A75" s="3" t="s">
        <v>222</v>
      </c>
      <c r="B75" s="3" t="s">
        <v>223</v>
      </c>
      <c r="C75" s="3" t="s">
        <v>224</v>
      </c>
      <c r="D75" s="11">
        <v>0.53976714599999998</v>
      </c>
      <c r="E75" s="11">
        <v>0.47281803</v>
      </c>
      <c r="F75" s="11">
        <v>0.445017194</v>
      </c>
      <c r="G75" s="11">
        <v>0.45151413499999998</v>
      </c>
      <c r="H75" s="11">
        <v>0.44908505700000001</v>
      </c>
      <c r="I75" s="11">
        <v>0.45297046600000002</v>
      </c>
      <c r="J75" s="11">
        <v>0.47619271200000002</v>
      </c>
      <c r="K75" s="11">
        <v>0.46085176900000002</v>
      </c>
      <c r="L75" s="11">
        <v>0.46047613900000001</v>
      </c>
      <c r="M75" s="11">
        <v>0.46856740200000002</v>
      </c>
      <c r="N75" s="11">
        <v>0.46323905300000001</v>
      </c>
      <c r="O75" s="11">
        <v>0.45241911899999998</v>
      </c>
      <c r="P75" s="11">
        <v>0.50657459599999999</v>
      </c>
      <c r="Q75" s="11">
        <v>0.519480995</v>
      </c>
      <c r="R75" s="11">
        <v>0.43978689500000001</v>
      </c>
      <c r="S75" s="11">
        <v>0.40804563599999999</v>
      </c>
      <c r="T75" s="11">
        <v>0.36063258100000001</v>
      </c>
      <c r="U75" s="11">
        <v>0.31163011800000001</v>
      </c>
      <c r="V75" s="11">
        <v>0.30822333299999999</v>
      </c>
      <c r="W75" s="11">
        <v>0.31949097399999998</v>
      </c>
      <c r="X75" s="11">
        <v>0.34464126699999997</v>
      </c>
      <c r="Y75" s="11">
        <v>0.31607257900000002</v>
      </c>
      <c r="Z75" s="17"/>
      <c r="AA75" s="17"/>
      <c r="AB75" s="17"/>
      <c r="AC75" s="17"/>
      <c r="AD75" s="17"/>
      <c r="AE75" s="17"/>
      <c r="AF75" s="17"/>
      <c r="AG75" s="17"/>
      <c r="AH75" s="16"/>
    </row>
    <row r="76" spans="1:35" ht="14.5" hidden="1" x14ac:dyDescent="0.35">
      <c r="A76" s="3" t="s">
        <v>225</v>
      </c>
      <c r="B76" s="3" t="s">
        <v>226</v>
      </c>
      <c r="C76" s="3" t="s">
        <v>227</v>
      </c>
      <c r="D76" s="11">
        <v>0.18313484699999999</v>
      </c>
      <c r="E76" s="11">
        <v>0.184687196</v>
      </c>
      <c r="F76" s="11">
        <v>0.224259235</v>
      </c>
      <c r="G76" s="11">
        <v>0.206028024</v>
      </c>
      <c r="H76" s="11">
        <v>0.22393397800000001</v>
      </c>
      <c r="I76" s="11">
        <v>0.20885025800000001</v>
      </c>
      <c r="J76" s="11">
        <v>0.19058229300000001</v>
      </c>
      <c r="K76" s="11">
        <v>0.17605610199999999</v>
      </c>
      <c r="L76" s="11">
        <v>0.18164938999999999</v>
      </c>
      <c r="M76" s="11">
        <v>0.17222304699999999</v>
      </c>
      <c r="N76" s="11">
        <v>0.15955644899999999</v>
      </c>
      <c r="O76" s="11">
        <v>0.165093242</v>
      </c>
      <c r="P76" s="11">
        <v>0.160088914</v>
      </c>
      <c r="Q76" s="11">
        <v>0.15812720799999999</v>
      </c>
      <c r="R76" s="11">
        <v>0.15102808700000001</v>
      </c>
      <c r="S76" s="11">
        <v>0.14865974400000001</v>
      </c>
      <c r="T76" s="11">
        <v>0.14058014499999999</v>
      </c>
      <c r="U76" s="11">
        <v>0.146542845</v>
      </c>
      <c r="V76" s="11">
        <v>0.135835492</v>
      </c>
      <c r="W76" s="11">
        <v>0.130365656</v>
      </c>
      <c r="X76" s="11">
        <v>0.120735487</v>
      </c>
      <c r="Y76" s="11">
        <v>0.118388511</v>
      </c>
      <c r="Z76" s="11">
        <v>0.11096328799999999</v>
      </c>
      <c r="AA76" s="11">
        <v>0.109331495</v>
      </c>
      <c r="AB76" s="11">
        <v>0.101623486</v>
      </c>
      <c r="AC76" s="11">
        <v>9.1004715999999999E-2</v>
      </c>
      <c r="AD76" s="11">
        <v>8.6458856000000001E-2</v>
      </c>
      <c r="AE76" s="11">
        <v>8.2012053000000001E-2</v>
      </c>
      <c r="AF76" s="11">
        <v>7.8530091999999996E-2</v>
      </c>
      <c r="AG76" s="11">
        <v>7.2129712999999998E-2</v>
      </c>
      <c r="AH76" s="17"/>
      <c r="AI76" s="16"/>
    </row>
    <row r="77" spans="1:35" ht="14.5" hidden="1" x14ac:dyDescent="0.35">
      <c r="A77" s="3" t="s">
        <v>228</v>
      </c>
      <c r="B77" s="3" t="s">
        <v>229</v>
      </c>
      <c r="C77" s="3" t="s">
        <v>230</v>
      </c>
      <c r="D77" s="11">
        <v>0.91150177399999999</v>
      </c>
      <c r="E77" s="11">
        <v>0.92437012600000001</v>
      </c>
      <c r="F77" s="11">
        <v>1.0025557599999999</v>
      </c>
      <c r="G77" s="11">
        <v>0.89621617200000003</v>
      </c>
      <c r="H77" s="11">
        <v>0.75061769599999995</v>
      </c>
      <c r="I77" s="11">
        <v>0.71196485200000004</v>
      </c>
      <c r="J77" s="11">
        <v>0.60815194800000005</v>
      </c>
      <c r="K77" s="11">
        <v>0.54187838600000005</v>
      </c>
      <c r="L77" s="11">
        <v>0.52985857400000003</v>
      </c>
      <c r="M77" s="11">
        <v>0.592326558</v>
      </c>
      <c r="N77" s="11">
        <v>0.51741534</v>
      </c>
      <c r="O77" s="11">
        <v>0.50611601799999995</v>
      </c>
      <c r="P77" s="11">
        <v>0.49151234900000002</v>
      </c>
      <c r="Q77" s="11">
        <v>0.47329093100000003</v>
      </c>
      <c r="R77" s="11">
        <v>0.46962836899999999</v>
      </c>
      <c r="S77" s="11">
        <v>0.519508046</v>
      </c>
      <c r="T77" s="11">
        <v>0.48825260399999998</v>
      </c>
      <c r="U77" s="11">
        <v>0.48991758699999999</v>
      </c>
      <c r="V77" s="11">
        <v>0.45464509400000003</v>
      </c>
      <c r="W77" s="11">
        <v>0.41123684100000002</v>
      </c>
      <c r="X77" s="11">
        <v>0.414446496</v>
      </c>
      <c r="Y77" s="11">
        <v>0.42100837600000002</v>
      </c>
      <c r="Z77" s="11">
        <v>0.38542217099999998</v>
      </c>
      <c r="AA77" s="11">
        <v>0.35919780000000001</v>
      </c>
      <c r="AB77" s="11">
        <v>0.340332676</v>
      </c>
      <c r="AC77" s="11">
        <v>0.33579676600000002</v>
      </c>
      <c r="AD77" s="11">
        <v>0.27986798800000001</v>
      </c>
      <c r="AE77" s="11">
        <v>0.30061343099999999</v>
      </c>
      <c r="AF77" s="11">
        <v>0.33475342499999999</v>
      </c>
      <c r="AG77" s="11">
        <v>0.33352078099999999</v>
      </c>
      <c r="AH77" s="16"/>
    </row>
    <row r="78" spans="1:35" ht="14.5" hidden="1" x14ac:dyDescent="0.35">
      <c r="A78" s="3" t="s">
        <v>231</v>
      </c>
      <c r="B78" s="3" t="s">
        <v>232</v>
      </c>
      <c r="C78" s="3" t="s">
        <v>233</v>
      </c>
      <c r="D78" s="11">
        <v>0.65721964700000002</v>
      </c>
      <c r="E78" s="11">
        <v>0.72100348400000003</v>
      </c>
      <c r="F78" s="11">
        <v>0.70213004599999995</v>
      </c>
      <c r="G78" s="11">
        <v>0.73871194399999995</v>
      </c>
      <c r="H78" s="11">
        <v>0.70288021199999995</v>
      </c>
      <c r="I78" s="11">
        <v>0.69509585500000004</v>
      </c>
      <c r="J78" s="11">
        <v>0.68230667099999998</v>
      </c>
      <c r="K78" s="11">
        <v>0.64058463399999999</v>
      </c>
      <c r="L78" s="11">
        <v>0.619212981</v>
      </c>
      <c r="M78" s="11">
        <v>0.62509280300000003</v>
      </c>
      <c r="N78" s="11">
        <v>0.41210954</v>
      </c>
      <c r="O78" s="11">
        <v>0.39723816200000001</v>
      </c>
      <c r="P78" s="11">
        <v>0.280359884</v>
      </c>
      <c r="Q78" s="11">
        <v>0.284041602</v>
      </c>
      <c r="R78" s="11">
        <v>0.28810937399999997</v>
      </c>
      <c r="S78" s="11">
        <v>0.325015055</v>
      </c>
      <c r="T78" s="11">
        <v>0.26980567900000002</v>
      </c>
      <c r="U78" s="11">
        <v>0.230328381</v>
      </c>
      <c r="V78" s="11">
        <v>0.224697806</v>
      </c>
      <c r="W78" s="11">
        <v>0.21525054099999999</v>
      </c>
      <c r="X78" s="11">
        <v>0.24268909499999999</v>
      </c>
      <c r="Y78" s="11">
        <v>0.25171925099999998</v>
      </c>
      <c r="Z78" s="11">
        <v>0.28559220400000002</v>
      </c>
      <c r="AA78" s="11">
        <v>0.24883660699999999</v>
      </c>
      <c r="AB78" s="11">
        <v>0.27434055699999998</v>
      </c>
      <c r="AC78" s="11">
        <v>0.28266531099999997</v>
      </c>
      <c r="AD78" s="11">
        <v>0.34671155799999998</v>
      </c>
      <c r="AE78" s="11">
        <v>0.23967089499999999</v>
      </c>
      <c r="AF78" s="11">
        <v>0.19716913699999999</v>
      </c>
      <c r="AG78" s="11">
        <v>0.22958648600000001</v>
      </c>
      <c r="AH78" s="16"/>
    </row>
    <row r="79" spans="1:35" ht="14.5" hidden="1" x14ac:dyDescent="0.35">
      <c r="A79" s="3" t="s">
        <v>234</v>
      </c>
      <c r="B79" s="3" t="s">
        <v>235</v>
      </c>
      <c r="C79" s="3" t="s">
        <v>236</v>
      </c>
      <c r="D79" s="11">
        <v>0.22560382500000001</v>
      </c>
      <c r="E79" s="11">
        <v>0.219355984</v>
      </c>
      <c r="F79" s="11">
        <v>0.217446057</v>
      </c>
      <c r="G79" s="11">
        <v>0.23182206</v>
      </c>
      <c r="H79" s="11">
        <v>0.23909133499999999</v>
      </c>
      <c r="I79" s="11">
        <v>0.24146458600000001</v>
      </c>
      <c r="J79" s="11">
        <v>0.24201317999999999</v>
      </c>
      <c r="K79" s="11">
        <v>0.26145983699999997</v>
      </c>
      <c r="L79" s="11">
        <v>0.22470528200000001</v>
      </c>
      <c r="M79" s="11">
        <v>0.21073855</v>
      </c>
      <c r="N79" s="11">
        <v>0.21347698300000001</v>
      </c>
      <c r="O79" s="11">
        <v>0.20276709000000001</v>
      </c>
      <c r="P79" s="11">
        <v>0.188539875</v>
      </c>
      <c r="Q79" s="11">
        <v>0.21467452400000001</v>
      </c>
      <c r="R79" s="11">
        <v>0.19218627799999999</v>
      </c>
      <c r="S79" s="11">
        <v>0.18161993700000001</v>
      </c>
      <c r="T79" s="11">
        <v>0.25432666100000001</v>
      </c>
      <c r="U79" s="11">
        <v>0.23475794799999999</v>
      </c>
      <c r="V79" s="11">
        <v>0.26022847399999999</v>
      </c>
      <c r="W79" s="11">
        <v>0.26188463299999998</v>
      </c>
      <c r="X79" s="11">
        <v>0.22978584199999999</v>
      </c>
      <c r="Y79" s="11">
        <v>0.22182405199999999</v>
      </c>
      <c r="Z79" s="11">
        <v>0.20732821900000001</v>
      </c>
      <c r="AA79" s="11">
        <v>0.21277696700000001</v>
      </c>
      <c r="AB79" s="11">
        <v>0.21233115799999999</v>
      </c>
      <c r="AC79" s="11">
        <v>0.24663782000000001</v>
      </c>
      <c r="AD79" s="11">
        <v>0.29492571499999998</v>
      </c>
      <c r="AE79" s="11">
        <v>0.281564806</v>
      </c>
      <c r="AF79" s="11">
        <v>0.28427720299999998</v>
      </c>
      <c r="AG79" s="11">
        <v>0.24926529</v>
      </c>
      <c r="AH79" s="16"/>
    </row>
    <row r="80" spans="1:35" ht="14.5" hidden="1" x14ac:dyDescent="0.35">
      <c r="A80" s="3" t="s">
        <v>237</v>
      </c>
      <c r="B80" s="3" t="s">
        <v>238</v>
      </c>
      <c r="C80" s="3" t="s">
        <v>239</v>
      </c>
      <c r="D80" s="11">
        <v>0.64841497999999997</v>
      </c>
      <c r="E80" s="11">
        <v>0.59345391800000002</v>
      </c>
      <c r="F80" s="11">
        <v>0.62593533599999995</v>
      </c>
      <c r="G80" s="11">
        <v>0.57047397</v>
      </c>
      <c r="H80" s="11">
        <v>0.554898208</v>
      </c>
      <c r="I80" s="11">
        <v>0.55003307499999998</v>
      </c>
      <c r="J80" s="11">
        <v>0.56318599800000002</v>
      </c>
      <c r="K80" s="11">
        <v>0.56993770499999996</v>
      </c>
      <c r="L80" s="11">
        <v>0.60968296799999999</v>
      </c>
      <c r="M80" s="11">
        <v>0.61089211799999998</v>
      </c>
      <c r="N80" s="11">
        <v>0.59690211900000001</v>
      </c>
      <c r="O80" s="11">
        <v>0.57714879100000005</v>
      </c>
      <c r="P80" s="11">
        <v>0.56656021499999998</v>
      </c>
      <c r="Q80" s="11">
        <v>0.55372324500000003</v>
      </c>
      <c r="R80" s="11">
        <v>0.53119760900000002</v>
      </c>
      <c r="S80" s="11">
        <v>0.51000103699999999</v>
      </c>
      <c r="T80" s="11">
        <v>0.54909163999999999</v>
      </c>
      <c r="U80" s="11">
        <v>0.52534677900000004</v>
      </c>
      <c r="V80" s="11">
        <v>0.41591612900000002</v>
      </c>
      <c r="W80" s="11">
        <v>0.35389617299999998</v>
      </c>
      <c r="X80" s="11">
        <v>0.33685105300000001</v>
      </c>
      <c r="Y80" s="11">
        <v>0.32655001900000002</v>
      </c>
      <c r="Z80" s="11">
        <v>0.29910973299999999</v>
      </c>
      <c r="AA80" s="11">
        <v>0.30659542899999997</v>
      </c>
      <c r="AB80" s="11">
        <v>0.292653051</v>
      </c>
      <c r="AC80" s="11">
        <v>0.27893567000000002</v>
      </c>
      <c r="AD80" s="11">
        <v>0.28330367699999998</v>
      </c>
      <c r="AE80" s="11">
        <v>0.257485191</v>
      </c>
      <c r="AF80" s="11">
        <v>0.29432938400000003</v>
      </c>
      <c r="AG80" s="11">
        <v>0.27927679</v>
      </c>
      <c r="AH80" s="16"/>
    </row>
    <row r="81" spans="1:35" ht="14.5" x14ac:dyDescent="0.35">
      <c r="A81" s="3" t="s">
        <v>240</v>
      </c>
      <c r="B81" s="3" t="s">
        <v>241</v>
      </c>
      <c r="C81" s="5" t="s">
        <v>242</v>
      </c>
      <c r="D81" s="4">
        <v>0.39723661999999998</v>
      </c>
      <c r="E81" s="4">
        <v>0.39332402</v>
      </c>
      <c r="F81" s="4">
        <v>0.37473464000000001</v>
      </c>
      <c r="G81" s="4">
        <v>0.39639813000000002</v>
      </c>
      <c r="H81" s="4">
        <v>0.40160845000000001</v>
      </c>
      <c r="I81" s="4">
        <v>0.39449248999999997</v>
      </c>
      <c r="J81" s="4">
        <v>0.38157806999999999</v>
      </c>
      <c r="K81" s="4">
        <v>0.37259133999999999</v>
      </c>
      <c r="L81" s="4">
        <v>0.37353325999999998</v>
      </c>
      <c r="M81" s="4">
        <v>0.34869367000000001</v>
      </c>
      <c r="N81" s="4">
        <v>0.34573092999999999</v>
      </c>
      <c r="O81" s="4">
        <v>0.33917306000000003</v>
      </c>
      <c r="P81" s="4">
        <v>0.33931203999999998</v>
      </c>
      <c r="Q81" s="4">
        <v>0.34173397999999999</v>
      </c>
      <c r="R81" s="4">
        <v>0.32769134999999999</v>
      </c>
      <c r="S81" s="4">
        <v>0.32210308999999998</v>
      </c>
      <c r="T81" s="4">
        <v>0.30173966000000002</v>
      </c>
      <c r="U81" s="4">
        <v>0.29286890999999998</v>
      </c>
      <c r="V81" s="4">
        <v>0.27785870000000001</v>
      </c>
      <c r="W81" s="4">
        <v>0.27405060999999997</v>
      </c>
      <c r="X81" s="4">
        <v>0.26594230000000002</v>
      </c>
      <c r="Y81" s="4">
        <v>0.25029833000000001</v>
      </c>
      <c r="Z81" s="4">
        <v>0.24168213</v>
      </c>
      <c r="AA81" s="4">
        <v>0.23043938</v>
      </c>
      <c r="AB81" s="4">
        <v>0.21269747999999999</v>
      </c>
      <c r="AC81" s="4">
        <v>0.21147537</v>
      </c>
      <c r="AD81" s="4">
        <v>0.19859830000000001</v>
      </c>
      <c r="AE81" s="4">
        <v>0.19163949</v>
      </c>
      <c r="AF81" s="4">
        <v>0.17846174000000001</v>
      </c>
      <c r="AG81" s="4">
        <v>0.17735321000000001</v>
      </c>
      <c r="AH81" s="15"/>
      <c r="AI81" s="15"/>
    </row>
    <row r="82" spans="1:35" ht="14.5" hidden="1" x14ac:dyDescent="0.35">
      <c r="A82" s="3" t="s">
        <v>243</v>
      </c>
      <c r="B82" s="3" t="s">
        <v>244</v>
      </c>
      <c r="C82" s="3" t="s">
        <v>245</v>
      </c>
    </row>
    <row r="83" spans="1:35" ht="14.5" hidden="1" x14ac:dyDescent="0.35">
      <c r="A83" s="3" t="s">
        <v>246</v>
      </c>
      <c r="B83" s="3" t="s">
        <v>247</v>
      </c>
      <c r="C83" s="3" t="s">
        <v>248</v>
      </c>
      <c r="D83" s="11">
        <v>8.4196617000000001E-2</v>
      </c>
      <c r="E83" s="11">
        <v>7.6435270999999999E-2</v>
      </c>
      <c r="F83" s="11">
        <v>8.5567103000000005E-2</v>
      </c>
      <c r="G83" s="11">
        <v>8.8860297000000005E-2</v>
      </c>
      <c r="H83" s="11">
        <v>8.2938481999999994E-2</v>
      </c>
      <c r="I83" s="11">
        <v>7.5778945E-2</v>
      </c>
      <c r="J83" s="11">
        <v>8.2361985999999998E-2</v>
      </c>
      <c r="K83" s="11">
        <v>7.6890632E-2</v>
      </c>
      <c r="L83" s="11">
        <v>9.8252645E-2</v>
      </c>
      <c r="M83" s="11">
        <v>9.7586671999999999E-2</v>
      </c>
      <c r="N83" s="11">
        <v>9.7860960999999996E-2</v>
      </c>
      <c r="O83" s="11">
        <v>9.5431700999999994E-2</v>
      </c>
      <c r="P83" s="11">
        <v>9.0687443000000006E-2</v>
      </c>
      <c r="Q83" s="11">
        <v>8.6485751E-2</v>
      </c>
      <c r="R83" s="11">
        <v>7.9461206000000006E-2</v>
      </c>
      <c r="S83" s="11">
        <v>7.3032125000000003E-2</v>
      </c>
      <c r="T83" s="11">
        <v>7.0693539999999999E-2</v>
      </c>
      <c r="U83" s="11">
        <v>6.8662406999999995E-2</v>
      </c>
      <c r="V83" s="11">
        <v>4.6760110000000001E-2</v>
      </c>
      <c r="W83" s="11">
        <v>4.2787990999999997E-2</v>
      </c>
      <c r="X83" s="11">
        <v>4.0408624999999997E-2</v>
      </c>
      <c r="Y83" s="11">
        <v>4.2462204000000003E-2</v>
      </c>
      <c r="Z83" s="11">
        <v>4.0907767999999997E-2</v>
      </c>
      <c r="AA83" s="11">
        <v>3.6533063999999997E-2</v>
      </c>
      <c r="AB83" s="11">
        <v>4.0427284000000001E-2</v>
      </c>
      <c r="AC83" s="11">
        <v>5.3730241999999998E-2</v>
      </c>
      <c r="AD83" s="11">
        <v>5.4377406000000003E-2</v>
      </c>
      <c r="AE83" s="11">
        <v>5.2440087000000003E-2</v>
      </c>
      <c r="AF83" s="11">
        <v>5.1589586E-2</v>
      </c>
      <c r="AG83" s="11">
        <v>5.1296427999999998E-2</v>
      </c>
    </row>
    <row r="84" spans="1:35" ht="14.5" hidden="1" x14ac:dyDescent="0.35">
      <c r="A84" s="3" t="s">
        <v>249</v>
      </c>
      <c r="B84" s="3" t="s">
        <v>250</v>
      </c>
      <c r="C84" s="3" t="s">
        <v>251</v>
      </c>
      <c r="D84" s="11">
        <v>0.19373649000000001</v>
      </c>
      <c r="E84" s="11">
        <v>0.184157239</v>
      </c>
      <c r="F84" s="11">
        <v>0.180656129</v>
      </c>
      <c r="G84" s="11">
        <v>0.17410777099999999</v>
      </c>
      <c r="H84" s="11">
        <v>0.172114197</v>
      </c>
      <c r="I84" s="11">
        <v>0.166091452</v>
      </c>
      <c r="J84" s="11">
        <v>0.11468626899999999</v>
      </c>
      <c r="K84" s="11">
        <v>0.14025225399999999</v>
      </c>
      <c r="L84" s="11">
        <v>0.14204444199999999</v>
      </c>
      <c r="M84" s="11">
        <v>0.14922236799999999</v>
      </c>
      <c r="N84" s="11">
        <v>0.14550131499999999</v>
      </c>
      <c r="O84" s="11">
        <v>0.124484423</v>
      </c>
      <c r="P84" s="11">
        <v>0.119355586</v>
      </c>
      <c r="Q84" s="11">
        <v>0.114490914</v>
      </c>
      <c r="R84" s="11">
        <v>0.107598576</v>
      </c>
      <c r="S84" s="11">
        <v>0.103109703</v>
      </c>
      <c r="T84" s="11">
        <v>9.2938834999999997E-2</v>
      </c>
      <c r="U84" s="11">
        <v>8.7983062000000001E-2</v>
      </c>
      <c r="V84" s="11">
        <v>8.1731824999999994E-2</v>
      </c>
      <c r="W84" s="11">
        <v>8.8844317000000006E-2</v>
      </c>
      <c r="X84" s="11">
        <v>7.8539030999999995E-2</v>
      </c>
      <c r="Y84" s="11">
        <v>7.6407090999999996E-2</v>
      </c>
      <c r="Z84" s="11">
        <v>7.6216945999999994E-2</v>
      </c>
      <c r="AA84" s="11">
        <v>7.9241752999999998E-2</v>
      </c>
      <c r="AB84" s="11">
        <v>7.7846654000000001E-2</v>
      </c>
      <c r="AC84" s="11">
        <v>7.9137529999999998E-2</v>
      </c>
      <c r="AD84" s="11">
        <v>8.6613498999999997E-2</v>
      </c>
      <c r="AE84" s="11">
        <v>9.4105941999999998E-2</v>
      </c>
      <c r="AF84" s="11">
        <v>9.1801068E-2</v>
      </c>
      <c r="AG84" s="11">
        <v>9.2638696000000006E-2</v>
      </c>
      <c r="AH84" s="13"/>
    </row>
    <row r="85" spans="1:35" ht="14.5" hidden="1" x14ac:dyDescent="0.35">
      <c r="A85" s="3" t="s">
        <v>252</v>
      </c>
      <c r="B85" s="3" t="s">
        <v>253</v>
      </c>
      <c r="C85" s="3" t="s">
        <v>254</v>
      </c>
      <c r="D85" s="11">
        <v>0.21912320800000001</v>
      </c>
      <c r="E85" s="11">
        <v>0.24983519200000001</v>
      </c>
      <c r="F85" s="11">
        <v>2.3307639899999999</v>
      </c>
      <c r="G85" s="11">
        <v>2.1872577899999999</v>
      </c>
      <c r="H85" s="11">
        <v>1.9694035000000001</v>
      </c>
      <c r="I85" s="11">
        <v>1.753438404</v>
      </c>
      <c r="J85" s="11">
        <v>1.1182581410000001</v>
      </c>
      <c r="K85" s="11">
        <v>0.60976254200000002</v>
      </c>
      <c r="L85" s="11">
        <v>0.58163573499999999</v>
      </c>
      <c r="M85" s="11">
        <v>0.74833997900000004</v>
      </c>
      <c r="N85" s="11">
        <v>0.42545334899999998</v>
      </c>
      <c r="O85" s="11">
        <v>0.39003490299999999</v>
      </c>
      <c r="P85" s="11">
        <v>0.437780418</v>
      </c>
      <c r="Q85" s="11">
        <v>0.40765332399999998</v>
      </c>
      <c r="R85" s="11">
        <v>0.35601257200000003</v>
      </c>
      <c r="S85" s="11">
        <v>0.39676684099999998</v>
      </c>
      <c r="T85" s="11">
        <v>0.40245579100000001</v>
      </c>
      <c r="U85" s="11">
        <v>0.30980855400000001</v>
      </c>
      <c r="V85" s="11">
        <v>0.295516522</v>
      </c>
      <c r="W85" s="11">
        <v>0.28766837699999998</v>
      </c>
      <c r="X85" s="11">
        <v>0.31981928900000001</v>
      </c>
      <c r="Y85" s="11">
        <v>0.295303755</v>
      </c>
      <c r="Z85" s="11">
        <v>0.25346839799999998</v>
      </c>
      <c r="AA85" s="11">
        <v>0.245306407</v>
      </c>
      <c r="AB85" s="11">
        <v>0.20916875900000001</v>
      </c>
      <c r="AC85" s="11">
        <v>0.23384700899999999</v>
      </c>
      <c r="AD85" s="11">
        <v>0.26788817700000001</v>
      </c>
      <c r="AE85" s="11">
        <v>0.20379846099999999</v>
      </c>
      <c r="AF85" s="11">
        <v>0.235340624</v>
      </c>
      <c r="AG85" s="11">
        <v>0.20352827600000001</v>
      </c>
    </row>
    <row r="86" spans="1:35" ht="14.5" hidden="1" x14ac:dyDescent="0.35">
      <c r="A86" s="3" t="s">
        <v>255</v>
      </c>
      <c r="B86" s="3" t="s">
        <v>256</v>
      </c>
      <c r="C86" s="3" t="s">
        <v>257</v>
      </c>
      <c r="D86" s="11">
        <v>0.21878814699999999</v>
      </c>
      <c r="E86" s="11">
        <v>0.21836546700000001</v>
      </c>
      <c r="F86" s="11">
        <v>0.211670529</v>
      </c>
      <c r="G86" s="11">
        <v>0.21912961</v>
      </c>
      <c r="H86" s="11">
        <v>0.211632711</v>
      </c>
      <c r="I86" s="11">
        <v>0.204028927</v>
      </c>
      <c r="J86" s="11">
        <v>0.19710249899999999</v>
      </c>
      <c r="K86" s="11">
        <v>0.18447285399999999</v>
      </c>
      <c r="L86" s="11">
        <v>0.19002430200000001</v>
      </c>
      <c r="M86" s="11">
        <v>0.22444382700000001</v>
      </c>
      <c r="N86" s="11">
        <v>0.22403890600000001</v>
      </c>
      <c r="O86" s="11">
        <v>0.22421996999999999</v>
      </c>
      <c r="P86" s="11">
        <v>0.22065195000000001</v>
      </c>
      <c r="Q86" s="11">
        <v>0.21523452000000001</v>
      </c>
      <c r="R86" s="11">
        <v>0.202369568</v>
      </c>
      <c r="S86" s="11">
        <v>0.206013485</v>
      </c>
      <c r="T86" s="11">
        <v>0.212464864</v>
      </c>
      <c r="U86" s="11">
        <v>0.20159743899999999</v>
      </c>
      <c r="V86" s="11">
        <v>0.191557017</v>
      </c>
      <c r="W86" s="11">
        <v>0.181575083</v>
      </c>
      <c r="X86" s="11">
        <v>0.183957447</v>
      </c>
      <c r="Y86" s="11">
        <v>0.172206575</v>
      </c>
      <c r="Z86" s="11">
        <v>0.172757085</v>
      </c>
      <c r="AA86" s="11">
        <v>0.167615498</v>
      </c>
      <c r="AB86" s="11">
        <v>0.16593100599999999</v>
      </c>
      <c r="AC86" s="11">
        <v>0.15882049600000001</v>
      </c>
      <c r="AD86" s="11">
        <v>0.15002532199999999</v>
      </c>
      <c r="AE86" s="11">
        <v>0.14887839</v>
      </c>
      <c r="AF86" s="11">
        <v>0.13846207299999999</v>
      </c>
      <c r="AG86" s="11">
        <v>0.13348665300000001</v>
      </c>
      <c r="AH86" s="13"/>
    </row>
    <row r="87" spans="1:35" ht="14.5" hidden="1" x14ac:dyDescent="0.35">
      <c r="A87" s="3" t="s">
        <v>258</v>
      </c>
      <c r="B87" s="3" t="s">
        <v>259</v>
      </c>
      <c r="C87" s="3" t="s">
        <v>260</v>
      </c>
      <c r="D87" s="17"/>
      <c r="E87" s="17"/>
      <c r="F87" s="17"/>
      <c r="G87" s="17"/>
      <c r="H87" s="17"/>
      <c r="I87" s="11">
        <v>1.210660549</v>
      </c>
      <c r="J87" s="11">
        <v>1.29711547</v>
      </c>
      <c r="K87" s="11">
        <v>1.2967130689999999</v>
      </c>
      <c r="L87" s="11">
        <v>1.2386225360000001</v>
      </c>
      <c r="M87" s="11">
        <v>0.95985158000000004</v>
      </c>
      <c r="N87" s="11">
        <v>0.97233196399999999</v>
      </c>
      <c r="O87" s="11">
        <v>0.92521778600000004</v>
      </c>
      <c r="P87" s="11">
        <v>0.89698008100000004</v>
      </c>
      <c r="Q87" s="11">
        <v>0.91179638200000002</v>
      </c>
      <c r="R87" s="11">
        <v>0.88958543099999998</v>
      </c>
      <c r="S87" s="11">
        <v>0.74196242499999998</v>
      </c>
      <c r="T87" s="11">
        <v>0.70057820699999995</v>
      </c>
      <c r="U87" s="11">
        <v>0.62044362399999997</v>
      </c>
      <c r="V87" s="11">
        <v>0.53668428800000001</v>
      </c>
      <c r="W87" s="11">
        <v>0.51079832400000003</v>
      </c>
      <c r="X87" s="11">
        <v>0.50477738299999997</v>
      </c>
      <c r="Y87" s="11">
        <v>0.51538544600000002</v>
      </c>
      <c r="Z87" s="11">
        <v>0.45670756800000001</v>
      </c>
      <c r="AA87" s="11">
        <v>0.44326676399999998</v>
      </c>
      <c r="AB87" s="11">
        <v>0.37265448600000001</v>
      </c>
      <c r="AC87" s="11">
        <v>0.42851275700000002</v>
      </c>
      <c r="AD87" s="11">
        <v>0.41637086200000001</v>
      </c>
      <c r="AE87" s="11">
        <v>0.40584807299999998</v>
      </c>
      <c r="AF87" s="11">
        <v>0.372938294</v>
      </c>
      <c r="AG87" s="11">
        <v>0.35154543999999999</v>
      </c>
      <c r="AH87" s="16"/>
      <c r="AI87" s="16"/>
    </row>
    <row r="88" spans="1:35" ht="14.5" hidden="1" x14ac:dyDescent="0.35">
      <c r="A88" s="3" t="s">
        <v>261</v>
      </c>
      <c r="B88" s="3" t="s">
        <v>262</v>
      </c>
      <c r="C88" s="3" t="s">
        <v>263</v>
      </c>
      <c r="D88" s="11">
        <v>0.37846880999999999</v>
      </c>
      <c r="E88" s="11">
        <v>0.38702235699999998</v>
      </c>
      <c r="F88" s="11">
        <v>0.33550925100000001</v>
      </c>
      <c r="G88" s="11">
        <v>0.35542238300000001</v>
      </c>
      <c r="H88" s="11">
        <v>0.331570209</v>
      </c>
      <c r="I88" s="11">
        <v>0.33604927099999998</v>
      </c>
      <c r="J88" s="11">
        <v>0.25932339500000001</v>
      </c>
      <c r="K88" s="11">
        <v>0.28332690399999999</v>
      </c>
      <c r="L88" s="11">
        <v>0.27344998300000001</v>
      </c>
      <c r="M88" s="11">
        <v>0.31777977699999999</v>
      </c>
      <c r="N88" s="11">
        <v>0.28003764199999998</v>
      </c>
      <c r="O88" s="11">
        <v>0.23757429899999999</v>
      </c>
      <c r="P88" s="11">
        <v>0.247902176</v>
      </c>
      <c r="Q88" s="11">
        <v>0.285143865</v>
      </c>
      <c r="R88" s="11">
        <v>0.30826160000000002</v>
      </c>
      <c r="S88" s="11">
        <v>0.29864696200000002</v>
      </c>
      <c r="T88" s="11">
        <v>0.33477583799999999</v>
      </c>
      <c r="U88" s="11">
        <v>0.28174049899999998</v>
      </c>
      <c r="V88" s="11">
        <v>0.26390276299999998</v>
      </c>
      <c r="W88" s="11">
        <v>0.29788008599999999</v>
      </c>
      <c r="X88" s="11">
        <v>0.25028273899999998</v>
      </c>
      <c r="Y88" s="11">
        <v>0.21040974300000001</v>
      </c>
      <c r="Z88" s="11">
        <v>0.20485989399999999</v>
      </c>
      <c r="AA88" s="11">
        <v>0.218953959</v>
      </c>
      <c r="AB88" s="11">
        <v>0.19312505399999999</v>
      </c>
      <c r="AC88" s="11">
        <v>0.20617861300000001</v>
      </c>
      <c r="AD88" s="11">
        <v>0.23943278900000001</v>
      </c>
      <c r="AE88" s="11">
        <v>0.27290108000000002</v>
      </c>
      <c r="AF88" s="11">
        <v>0.23634857000000001</v>
      </c>
      <c r="AG88" s="11">
        <v>0.23056634400000001</v>
      </c>
      <c r="AH88" s="13"/>
    </row>
    <row r="89" spans="1:35" ht="14.5" hidden="1" x14ac:dyDescent="0.35">
      <c r="A89" s="3" t="s">
        <v>264</v>
      </c>
      <c r="B89" s="3" t="s">
        <v>265</v>
      </c>
      <c r="C89" s="3" t="s">
        <v>266</v>
      </c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1">
        <v>5.2005273999999997E-2</v>
      </c>
      <c r="Q89" s="11">
        <v>5.5504034000000001E-2</v>
      </c>
      <c r="R89" s="11">
        <v>4.49986E-2</v>
      </c>
      <c r="S89" s="11">
        <v>5.9028684999999997E-2</v>
      </c>
      <c r="T89" s="11">
        <v>6.1713630999999998E-2</v>
      </c>
      <c r="U89" s="11">
        <v>5.3090629E-2</v>
      </c>
      <c r="V89" s="11">
        <v>0.100814739</v>
      </c>
      <c r="W89" s="11">
        <v>0.113118678</v>
      </c>
      <c r="X89" s="11">
        <v>0.14240081600000001</v>
      </c>
      <c r="Y89" s="11">
        <v>0.17446797</v>
      </c>
      <c r="Z89" s="11">
        <v>0.135418229</v>
      </c>
      <c r="AA89" s="11">
        <v>9.2097394999999999E-2</v>
      </c>
      <c r="AB89" s="11">
        <v>7.0664887999999995E-2</v>
      </c>
      <c r="AC89" s="11">
        <v>8.2832510999999998E-2</v>
      </c>
      <c r="AD89" s="11">
        <v>7.5608484000000004E-2</v>
      </c>
      <c r="AE89" s="11">
        <v>6.3979082000000007E-2</v>
      </c>
      <c r="AF89" s="11">
        <v>7.8417168999999995E-2</v>
      </c>
      <c r="AG89" s="11">
        <v>7.4261266000000006E-2</v>
      </c>
    </row>
    <row r="90" spans="1:35" ht="14.5" hidden="1" x14ac:dyDescent="0.35">
      <c r="A90" s="3" t="s">
        <v>267</v>
      </c>
      <c r="B90" s="3" t="s">
        <v>268</v>
      </c>
      <c r="C90" s="3" t="s">
        <v>269</v>
      </c>
      <c r="D90" s="11">
        <v>0.63511644599999995</v>
      </c>
      <c r="E90" s="11">
        <v>0.59548231299999999</v>
      </c>
      <c r="F90" s="11">
        <v>0.62108213999999995</v>
      </c>
      <c r="G90" s="11">
        <v>0.59378889199999996</v>
      </c>
      <c r="H90" s="11">
        <v>0.58970347300000003</v>
      </c>
      <c r="I90" s="11">
        <v>0.56940698700000003</v>
      </c>
      <c r="J90" s="11">
        <v>0.55861159299999996</v>
      </c>
      <c r="K90" s="11">
        <v>0.55071769000000004</v>
      </c>
      <c r="L90" s="11">
        <v>0.53786125399999996</v>
      </c>
      <c r="M90" s="11">
        <v>0.51334951200000001</v>
      </c>
      <c r="N90" s="11">
        <v>0.53551153600000001</v>
      </c>
      <c r="O90" s="11">
        <v>0.49688323200000001</v>
      </c>
      <c r="P90" s="11">
        <v>0.48015391000000002</v>
      </c>
      <c r="Q90" s="11">
        <v>0.46383845099999998</v>
      </c>
      <c r="R90" s="11">
        <v>0.446593299</v>
      </c>
      <c r="S90" s="11">
        <v>0.42819539000000001</v>
      </c>
      <c r="T90" s="11">
        <v>0.39008082300000002</v>
      </c>
      <c r="U90" s="11">
        <v>0.36712381199999999</v>
      </c>
      <c r="V90" s="11">
        <v>0.318753595</v>
      </c>
      <c r="W90" s="11">
        <v>0.311369599</v>
      </c>
      <c r="X90" s="11">
        <v>0.29401566699999998</v>
      </c>
      <c r="Y90" s="11">
        <v>0.28812959399999999</v>
      </c>
      <c r="Z90" s="11">
        <v>0.32445434099999998</v>
      </c>
      <c r="AA90" s="11">
        <v>0.29968537099999998</v>
      </c>
      <c r="AB90" s="11">
        <v>0.312026309</v>
      </c>
      <c r="AC90" s="11">
        <v>0.28858047599999997</v>
      </c>
      <c r="AD90" s="11">
        <v>0.27501692100000003</v>
      </c>
      <c r="AE90" s="11">
        <v>0.26584670700000002</v>
      </c>
      <c r="AF90" s="11">
        <v>0.24140824999999999</v>
      </c>
      <c r="AG90" s="11">
        <v>0.23127289200000001</v>
      </c>
    </row>
    <row r="91" spans="1:35" ht="14.5" hidden="1" x14ac:dyDescent="0.35">
      <c r="A91" s="3" t="s">
        <v>270</v>
      </c>
      <c r="B91" s="3" t="s">
        <v>271</v>
      </c>
      <c r="C91" s="3" t="s">
        <v>272</v>
      </c>
      <c r="D91" s="17"/>
      <c r="E91" s="17"/>
      <c r="F91" s="17"/>
      <c r="G91" s="17"/>
      <c r="H91" s="17"/>
      <c r="I91" s="11">
        <v>1.291954644</v>
      </c>
      <c r="J91" s="11">
        <v>1.154746262</v>
      </c>
      <c r="K91" s="11">
        <v>1.0287234110000001</v>
      </c>
      <c r="L91" s="11">
        <v>0.98281733299999996</v>
      </c>
      <c r="M91" s="11">
        <v>0.85221017899999996</v>
      </c>
      <c r="N91" s="11">
        <v>0.74506470000000002</v>
      </c>
      <c r="O91" s="11">
        <v>0.71848439200000003</v>
      </c>
      <c r="P91" s="11">
        <v>0.67122710900000004</v>
      </c>
      <c r="Q91" s="11">
        <v>0.66822253700000001</v>
      </c>
      <c r="R91" s="11">
        <v>0.60669571200000005</v>
      </c>
      <c r="S91" s="11">
        <v>0.57534272900000005</v>
      </c>
      <c r="T91" s="11">
        <v>0.51953760599999999</v>
      </c>
      <c r="U91" s="11">
        <v>0.50097974300000003</v>
      </c>
      <c r="V91" s="11">
        <v>0.45654539100000002</v>
      </c>
      <c r="W91" s="11">
        <v>0.45239430000000003</v>
      </c>
      <c r="X91" s="11">
        <v>0.45344456799999999</v>
      </c>
      <c r="Y91" s="11">
        <v>0.42181400400000002</v>
      </c>
      <c r="Z91" s="11">
        <v>0.38661288799999999</v>
      </c>
      <c r="AA91" s="11">
        <v>0.29965837200000001</v>
      </c>
      <c r="AB91" s="11">
        <v>0.305728518</v>
      </c>
      <c r="AC91" s="11">
        <v>0.30572011599999999</v>
      </c>
      <c r="AD91" s="11">
        <v>0.27377576599999998</v>
      </c>
      <c r="AE91" s="11">
        <v>0.25108080900000002</v>
      </c>
      <c r="AF91" s="11">
        <v>0.24911077600000001</v>
      </c>
      <c r="AG91" s="11">
        <v>0.24488346999999999</v>
      </c>
      <c r="AH91" s="16"/>
      <c r="AI91" s="16"/>
    </row>
    <row r="92" spans="1:35" ht="14.5" hidden="1" x14ac:dyDescent="0.35">
      <c r="A92" s="3" t="s">
        <v>273</v>
      </c>
      <c r="B92" s="3" t="s">
        <v>274</v>
      </c>
      <c r="C92" s="3" t="s">
        <v>275</v>
      </c>
      <c r="D92" s="11">
        <v>9.6748608999999999E-2</v>
      </c>
      <c r="E92" s="11">
        <v>0.152696531</v>
      </c>
      <c r="F92" s="11">
        <v>0.13174847200000001</v>
      </c>
      <c r="G92" s="11">
        <v>0.13670721299999999</v>
      </c>
      <c r="H92" s="11">
        <v>0.13734443099999999</v>
      </c>
      <c r="I92" s="11">
        <v>0.14358396400000001</v>
      </c>
      <c r="J92" s="11">
        <v>0.166961146</v>
      </c>
      <c r="K92" s="11">
        <v>0.14797247899999999</v>
      </c>
      <c r="L92" s="11">
        <v>0.145426324</v>
      </c>
      <c r="M92" s="11">
        <v>0.13280249399999999</v>
      </c>
      <c r="N92" s="11">
        <v>0.13192721700000001</v>
      </c>
      <c r="O92" s="11">
        <v>0.13041944899999999</v>
      </c>
      <c r="P92" s="11">
        <v>0.12073038</v>
      </c>
      <c r="Q92" s="11">
        <v>0.118953791</v>
      </c>
      <c r="R92" s="11">
        <v>0.12188682300000001</v>
      </c>
      <c r="S92" s="11">
        <v>0.12154891499999999</v>
      </c>
      <c r="T92" s="11">
        <v>0.11019717</v>
      </c>
      <c r="U92" s="11">
        <v>9.0652800000000006E-2</v>
      </c>
      <c r="V92" s="11">
        <v>7.9568811000000003E-2</v>
      </c>
      <c r="W92" s="11">
        <v>7.9001568999999994E-2</v>
      </c>
      <c r="X92" s="11">
        <v>8.7166451000000006E-2</v>
      </c>
      <c r="Y92" s="11">
        <v>0.116642435</v>
      </c>
      <c r="Z92" s="11">
        <v>0.11529416000000001</v>
      </c>
      <c r="AA92" s="11">
        <v>0.11807089599999999</v>
      </c>
      <c r="AB92" s="11">
        <v>0.11232996100000001</v>
      </c>
      <c r="AC92" s="11">
        <v>0.111345993</v>
      </c>
      <c r="AD92" s="11">
        <v>0.120717849</v>
      </c>
      <c r="AE92" s="11">
        <v>0.116763134</v>
      </c>
      <c r="AF92" s="11">
        <v>0.11978441400000001</v>
      </c>
      <c r="AG92" s="11">
        <v>0.11127537699999999</v>
      </c>
    </row>
    <row r="93" spans="1:35" ht="14.5" hidden="1" x14ac:dyDescent="0.35">
      <c r="A93" s="3" t="s">
        <v>276</v>
      </c>
      <c r="B93" s="3" t="s">
        <v>277</v>
      </c>
      <c r="C93" s="3" t="s">
        <v>278</v>
      </c>
      <c r="D93" s="11">
        <v>0.10728178300000001</v>
      </c>
      <c r="E93" s="11">
        <v>0.109690973</v>
      </c>
      <c r="F93" s="11">
        <v>9.8816863000000005E-2</v>
      </c>
      <c r="G93" s="11">
        <v>9.371177E-2</v>
      </c>
      <c r="H93" s="11">
        <v>9.6863755999999995E-2</v>
      </c>
      <c r="I93" s="11">
        <v>0.10464974</v>
      </c>
      <c r="J93" s="11">
        <v>0.10411290400000001</v>
      </c>
      <c r="K93" s="11">
        <v>9.8382997999999999E-2</v>
      </c>
      <c r="L93" s="11">
        <v>0.108063062</v>
      </c>
      <c r="M93" s="11">
        <v>0.116166007</v>
      </c>
      <c r="N93" s="11">
        <v>0.10247603800000001</v>
      </c>
      <c r="O93" s="11">
        <v>0.107726821</v>
      </c>
      <c r="P93" s="11">
        <v>0.10366351</v>
      </c>
      <c r="Q93" s="11">
        <v>0.12671595699999999</v>
      </c>
      <c r="R93" s="11">
        <v>0.12972750799999999</v>
      </c>
      <c r="S93" s="11">
        <v>0.12231249399999999</v>
      </c>
      <c r="T93" s="11">
        <v>0.131003973</v>
      </c>
      <c r="U93" s="11">
        <v>8.1881611000000007E-2</v>
      </c>
      <c r="V93" s="11">
        <v>7.7276998E-2</v>
      </c>
      <c r="W93" s="11">
        <v>9.4658524999999993E-2</v>
      </c>
      <c r="X93" s="11">
        <v>0.109443028</v>
      </c>
      <c r="Y93" s="11">
        <v>9.0837949000000001E-2</v>
      </c>
      <c r="Z93" s="11">
        <v>8.8009220999999999E-2</v>
      </c>
      <c r="AA93" s="11">
        <v>9.7188005999999993E-2</v>
      </c>
      <c r="AB93" s="11">
        <v>8.2399007999999996E-2</v>
      </c>
      <c r="AC93" s="11">
        <v>9.0196632999999998E-2</v>
      </c>
      <c r="AD93" s="11">
        <v>9.6555932999999997E-2</v>
      </c>
      <c r="AE93" s="11">
        <v>0.113455506</v>
      </c>
      <c r="AF93" s="11">
        <v>0.114550712</v>
      </c>
      <c r="AG93" s="11">
        <v>0.11796316799999999</v>
      </c>
    </row>
    <row r="94" spans="1:35" ht="14.5" hidden="1" x14ac:dyDescent="0.35">
      <c r="A94" s="3" t="s">
        <v>279</v>
      </c>
      <c r="B94" s="3" t="s">
        <v>280</v>
      </c>
      <c r="C94" s="3" t="s">
        <v>281</v>
      </c>
      <c r="D94" s="11">
        <v>0.29402405399999998</v>
      </c>
      <c r="E94" s="11">
        <v>0.28860947399999998</v>
      </c>
      <c r="F94" s="11">
        <v>0.28233876499999999</v>
      </c>
      <c r="G94" s="11">
        <v>0.27850324300000001</v>
      </c>
      <c r="H94" s="11">
        <v>0.26184663899999999</v>
      </c>
      <c r="I94" s="11">
        <v>0.25464853300000001</v>
      </c>
      <c r="J94" s="11">
        <v>0.242305613</v>
      </c>
      <c r="K94" s="11">
        <v>0.25205180100000002</v>
      </c>
      <c r="L94" s="11">
        <v>0.248799567</v>
      </c>
      <c r="M94" s="11">
        <v>0.220180599</v>
      </c>
      <c r="N94" s="11">
        <v>0.22028558100000001</v>
      </c>
      <c r="O94" s="11">
        <v>0.21405597700000001</v>
      </c>
      <c r="P94" s="11">
        <v>0.19805188700000001</v>
      </c>
      <c r="Q94" s="11">
        <v>0.184722882</v>
      </c>
      <c r="R94" s="11">
        <v>0.17078575600000001</v>
      </c>
      <c r="S94" s="11">
        <v>0.16227265599999999</v>
      </c>
      <c r="T94" s="11">
        <v>0.14763553400000001</v>
      </c>
      <c r="U94" s="11">
        <v>0.13815428299999999</v>
      </c>
      <c r="V94" s="11">
        <v>0.13257571100000001</v>
      </c>
      <c r="W94" s="11">
        <v>0.13510567600000001</v>
      </c>
      <c r="X94" s="11">
        <v>0.13095240499999999</v>
      </c>
      <c r="Y94" s="11">
        <v>0.13040806599999999</v>
      </c>
      <c r="Z94" s="11">
        <v>0.12586497199999999</v>
      </c>
      <c r="AA94" s="11">
        <v>0.12987853799999999</v>
      </c>
      <c r="AB94" s="11">
        <v>0.126716102</v>
      </c>
      <c r="AC94" s="11">
        <v>0.12726850000000001</v>
      </c>
      <c r="AD94" s="11">
        <v>0.124256388</v>
      </c>
      <c r="AE94" s="11">
        <v>0.108192397</v>
      </c>
      <c r="AF94" s="11">
        <v>0.105192892</v>
      </c>
      <c r="AG94" s="11">
        <v>0.10271557100000001</v>
      </c>
      <c r="AH94" s="16"/>
      <c r="AI94" s="16"/>
    </row>
    <row r="95" spans="1:35" ht="14.5" hidden="1" x14ac:dyDescent="0.35">
      <c r="A95" s="3" t="s">
        <v>282</v>
      </c>
      <c r="B95" s="3" t="s">
        <v>283</v>
      </c>
      <c r="C95" s="3" t="s">
        <v>284</v>
      </c>
      <c r="D95" s="17"/>
      <c r="E95" s="17"/>
      <c r="F95" s="11">
        <v>0.38993365699999999</v>
      </c>
      <c r="G95" s="11">
        <v>0.37911905200000001</v>
      </c>
      <c r="H95" s="11">
        <v>0.40834957599999999</v>
      </c>
      <c r="I95" s="11">
        <v>0.377062962</v>
      </c>
      <c r="J95" s="11">
        <v>0.36176096200000002</v>
      </c>
      <c r="K95" s="11">
        <v>0.36331105200000002</v>
      </c>
      <c r="L95" s="11">
        <v>0.39145387799999998</v>
      </c>
      <c r="M95" s="11">
        <v>0.42672463100000002</v>
      </c>
      <c r="N95" s="11">
        <v>0.43428620000000001</v>
      </c>
      <c r="O95" s="11">
        <v>0.45230003899999999</v>
      </c>
      <c r="P95" s="11">
        <v>0.45183456700000002</v>
      </c>
      <c r="Q95" s="11">
        <v>0.39484467699999998</v>
      </c>
      <c r="R95" s="11">
        <v>0.37154943899999998</v>
      </c>
      <c r="S95" s="11">
        <v>0.36778579</v>
      </c>
      <c r="T95" s="11">
        <v>0.34380171199999998</v>
      </c>
      <c r="U95" s="11">
        <v>0.30785184700000001</v>
      </c>
      <c r="V95" s="11">
        <v>0.31662607799999998</v>
      </c>
      <c r="W95" s="11">
        <v>0.34664701599999997</v>
      </c>
      <c r="X95" s="11">
        <v>0.36471770199999998</v>
      </c>
      <c r="Y95" s="11">
        <v>0.33629043199999997</v>
      </c>
      <c r="Z95" s="11">
        <v>0.30810686500000001</v>
      </c>
      <c r="AA95" s="11">
        <v>0.317368441</v>
      </c>
      <c r="AB95" s="11">
        <v>0.33080746999999999</v>
      </c>
      <c r="AC95" s="11">
        <v>0.49139598800000001</v>
      </c>
      <c r="AD95" s="11">
        <v>0.51777474400000001</v>
      </c>
      <c r="AE95" s="11">
        <v>0.43984907099999998</v>
      </c>
      <c r="AF95" s="11">
        <v>0.42242929299999998</v>
      </c>
      <c r="AG95" s="11">
        <v>0.42306287599999998</v>
      </c>
      <c r="AH95" s="17"/>
      <c r="AI95" s="13"/>
    </row>
    <row r="96" spans="1:35" ht="14.5" hidden="1" x14ac:dyDescent="0.35">
      <c r="A96" s="3" t="s">
        <v>285</v>
      </c>
      <c r="B96" s="3" t="s">
        <v>286</v>
      </c>
      <c r="C96" s="3" t="s">
        <v>287</v>
      </c>
      <c r="D96" s="11">
        <v>0.300693714</v>
      </c>
      <c r="E96" s="11">
        <v>0.301700898</v>
      </c>
      <c r="F96" s="11">
        <v>0.31001250699999999</v>
      </c>
      <c r="G96" s="11">
        <v>0.27912978999999999</v>
      </c>
      <c r="H96" s="11">
        <v>0.31169452600000003</v>
      </c>
      <c r="I96" s="11">
        <v>0.30702094699999999</v>
      </c>
      <c r="J96" s="11">
        <v>0.30587912099999998</v>
      </c>
      <c r="K96" s="11">
        <v>0.31455387000000001</v>
      </c>
      <c r="L96" s="11">
        <v>0.33409800499999998</v>
      </c>
      <c r="M96" s="11">
        <v>0.33287497300000002</v>
      </c>
      <c r="N96" s="11">
        <v>0.32638645199999999</v>
      </c>
      <c r="O96" s="11">
        <v>0.31670568199999999</v>
      </c>
      <c r="P96" s="11">
        <v>0.32830520800000002</v>
      </c>
      <c r="Q96" s="11">
        <v>0.29273949599999999</v>
      </c>
      <c r="R96" s="11">
        <v>0.25642589599999999</v>
      </c>
      <c r="S96" s="11">
        <v>0.245747153</v>
      </c>
      <c r="T96" s="11">
        <v>0.23798613699999999</v>
      </c>
      <c r="U96" s="11">
        <v>0.218479109</v>
      </c>
      <c r="V96" s="11">
        <v>0.20719810299999999</v>
      </c>
      <c r="W96" s="11">
        <v>0.194831595</v>
      </c>
      <c r="X96" s="11">
        <v>0.18691785299999999</v>
      </c>
      <c r="Y96" s="11">
        <v>0.17952457399999999</v>
      </c>
      <c r="Z96" s="11">
        <v>0.18344476100000001</v>
      </c>
      <c r="AA96" s="11">
        <v>0.169744795</v>
      </c>
      <c r="AB96" s="11">
        <v>0.15659684900000001</v>
      </c>
      <c r="AC96" s="11">
        <v>0.15564752800000001</v>
      </c>
      <c r="AD96" s="11">
        <v>0.14680058800000001</v>
      </c>
      <c r="AE96" s="11">
        <v>0.13385187900000001</v>
      </c>
      <c r="AF96" s="11">
        <v>0.13132865899999999</v>
      </c>
      <c r="AG96" s="11">
        <v>0.13213271400000001</v>
      </c>
      <c r="AH96" s="16"/>
    </row>
    <row r="97" spans="1:35" ht="14.5" hidden="1" x14ac:dyDescent="0.35">
      <c r="A97" s="3" t="s">
        <v>288</v>
      </c>
      <c r="B97" s="3" t="s">
        <v>289</v>
      </c>
      <c r="C97" s="3" t="s">
        <v>290</v>
      </c>
      <c r="D97" s="11">
        <v>0.80668373400000004</v>
      </c>
      <c r="E97" s="11">
        <v>0.67604173599999995</v>
      </c>
      <c r="F97" s="11">
        <v>0.73445961400000004</v>
      </c>
      <c r="G97" s="11">
        <v>0.67708976700000001</v>
      </c>
      <c r="H97" s="11">
        <v>0.679849492</v>
      </c>
      <c r="I97" s="11">
        <v>0.64885339799999997</v>
      </c>
      <c r="J97" s="11">
        <v>0.63960524399999996</v>
      </c>
      <c r="K97" s="11">
        <v>0.62153614300000004</v>
      </c>
      <c r="L97" s="11">
        <v>0.63004543599999996</v>
      </c>
      <c r="M97" s="11">
        <v>0.59413773299999995</v>
      </c>
      <c r="N97" s="11">
        <v>0.56708889200000001</v>
      </c>
      <c r="O97" s="11">
        <v>0.55849363600000002</v>
      </c>
      <c r="P97" s="11">
        <v>0.55905122399999996</v>
      </c>
      <c r="Q97" s="11">
        <v>0.53732178399999997</v>
      </c>
      <c r="R97" s="11">
        <v>0.48885638999999997</v>
      </c>
      <c r="S97" s="11">
        <v>0.51227928199999995</v>
      </c>
      <c r="T97" s="11">
        <v>0.50736767299999996</v>
      </c>
      <c r="U97" s="11">
        <v>0.46652595800000002</v>
      </c>
      <c r="V97" s="11">
        <v>0.46380931800000003</v>
      </c>
      <c r="W97" s="11">
        <v>0.44871408400000001</v>
      </c>
      <c r="X97" s="11">
        <v>0.44645519500000003</v>
      </c>
      <c r="Y97" s="11">
        <v>0.42968711599999998</v>
      </c>
      <c r="Z97" s="11">
        <v>0.41244551400000001</v>
      </c>
      <c r="AA97" s="11">
        <v>0.42604001600000002</v>
      </c>
      <c r="AB97" s="11">
        <v>0.44349424700000001</v>
      </c>
      <c r="AC97" s="11">
        <v>0.48909785500000003</v>
      </c>
      <c r="AD97" s="11">
        <v>0.47468884700000002</v>
      </c>
      <c r="AE97" s="11">
        <v>0.42815809500000002</v>
      </c>
      <c r="AF97" s="11">
        <v>0.41341371700000001</v>
      </c>
      <c r="AG97" s="11">
        <v>0.429146219</v>
      </c>
      <c r="AH97" s="16"/>
    </row>
    <row r="98" spans="1:35" ht="14.5" hidden="1" x14ac:dyDescent="0.35">
      <c r="A98" s="3" t="s">
        <v>291</v>
      </c>
      <c r="B98" s="3" t="s">
        <v>292</v>
      </c>
      <c r="C98" s="3" t="s">
        <v>293</v>
      </c>
      <c r="D98" s="11">
        <v>0.27852398099999998</v>
      </c>
      <c r="E98" s="11">
        <v>0.26568250100000002</v>
      </c>
      <c r="F98" s="11">
        <v>0.25756722100000001</v>
      </c>
      <c r="G98" s="11">
        <v>0.231448142</v>
      </c>
      <c r="H98" s="11">
        <v>0.19013597500000001</v>
      </c>
      <c r="I98" s="11">
        <v>0.17788115600000001</v>
      </c>
      <c r="J98" s="11">
        <v>0.18302912199999999</v>
      </c>
      <c r="K98" s="11">
        <v>0.17348904900000001</v>
      </c>
      <c r="L98" s="11">
        <v>0.16263751100000001</v>
      </c>
      <c r="M98" s="11">
        <v>0.17123147899999999</v>
      </c>
      <c r="N98" s="11">
        <v>0.16964247700000001</v>
      </c>
      <c r="O98" s="11">
        <v>0.17703613600000001</v>
      </c>
      <c r="P98" s="11">
        <v>0.19322642500000001</v>
      </c>
      <c r="Q98" s="11">
        <v>0.20137876599999999</v>
      </c>
      <c r="R98" s="11">
        <v>0.189448588</v>
      </c>
      <c r="S98" s="11">
        <v>0.22908266799999999</v>
      </c>
      <c r="T98" s="11">
        <v>0.23385853500000001</v>
      </c>
      <c r="U98" s="11">
        <v>0.18189383100000001</v>
      </c>
      <c r="V98" s="11">
        <v>0.17461750300000001</v>
      </c>
      <c r="W98" s="11">
        <v>0.18672166100000001</v>
      </c>
      <c r="X98" s="11">
        <v>0.192533448</v>
      </c>
      <c r="Y98" s="11">
        <v>0.19149301399999999</v>
      </c>
      <c r="Z98" s="11">
        <v>0.18027526299999999</v>
      </c>
      <c r="AA98" s="11">
        <v>0.172037564</v>
      </c>
      <c r="AB98" s="11">
        <v>0.16783590500000001</v>
      </c>
      <c r="AC98" s="11">
        <v>0.158956979</v>
      </c>
      <c r="AD98" s="11">
        <v>0.16377079899999999</v>
      </c>
      <c r="AE98" s="11">
        <v>0.16523358199999999</v>
      </c>
      <c r="AF98" s="11">
        <v>0.159616229</v>
      </c>
      <c r="AG98" s="11">
        <v>0.158131517</v>
      </c>
      <c r="AH98" s="13"/>
    </row>
    <row r="99" spans="1:35" ht="14.5" hidden="1" x14ac:dyDescent="0.35">
      <c r="A99" s="3" t="s">
        <v>294</v>
      </c>
      <c r="B99" s="3" t="s">
        <v>295</v>
      </c>
      <c r="C99" s="3" t="s">
        <v>296</v>
      </c>
      <c r="D99" s="11">
        <v>1.7566026210000001</v>
      </c>
      <c r="E99" s="11">
        <v>1.9825365109999999</v>
      </c>
      <c r="F99" s="11">
        <v>2.1089066600000002</v>
      </c>
      <c r="G99" s="11">
        <v>1.9595533869999999</v>
      </c>
      <c r="H99" s="11">
        <v>1.9942215379999999</v>
      </c>
      <c r="I99" s="11">
        <v>1.8720932770000001</v>
      </c>
      <c r="J99" s="11">
        <v>1.6011991590000001</v>
      </c>
      <c r="K99" s="11">
        <v>1.3343351379999999</v>
      </c>
      <c r="L99" s="11">
        <v>1.3816559879999999</v>
      </c>
      <c r="M99" s="11">
        <v>1.1978208349999999</v>
      </c>
      <c r="N99" s="11">
        <v>1.045000256</v>
      </c>
      <c r="O99" s="11">
        <v>0.88010998100000004</v>
      </c>
      <c r="P99" s="11">
        <v>0.88078986199999998</v>
      </c>
      <c r="Q99" s="11">
        <v>0.88117738400000001</v>
      </c>
      <c r="R99" s="11">
        <v>0.84667886699999995</v>
      </c>
      <c r="S99" s="11">
        <v>0.80128876800000004</v>
      </c>
      <c r="T99" s="11">
        <v>0.768940768</v>
      </c>
      <c r="U99" s="11">
        <v>0.73608544300000001</v>
      </c>
      <c r="V99" s="11">
        <v>0.85295618600000001</v>
      </c>
      <c r="W99" s="11">
        <v>0.73913513200000003</v>
      </c>
      <c r="X99" s="11">
        <v>0.73193974500000003</v>
      </c>
      <c r="Y99" s="11">
        <v>0.71341486700000001</v>
      </c>
      <c r="Z99" s="11">
        <v>0.66114139000000005</v>
      </c>
      <c r="AA99" s="11">
        <v>0.62284978899999999</v>
      </c>
      <c r="AB99" s="11">
        <v>0.48945172399999998</v>
      </c>
      <c r="AC99" s="11">
        <v>0.46814534800000002</v>
      </c>
      <c r="AD99" s="11">
        <v>0.47695617200000001</v>
      </c>
      <c r="AE99" s="11">
        <v>0.47846846199999998</v>
      </c>
      <c r="AF99" s="11">
        <v>0.45312545500000001</v>
      </c>
      <c r="AG99" s="11">
        <v>0.41716245600000001</v>
      </c>
      <c r="AH99" s="17"/>
    </row>
    <row r="100" spans="1:35" ht="14.5" hidden="1" x14ac:dyDescent="0.35">
      <c r="A100" s="3" t="s">
        <v>297</v>
      </c>
      <c r="B100" s="3" t="s">
        <v>298</v>
      </c>
      <c r="C100" s="3" t="s">
        <v>299</v>
      </c>
      <c r="D100" s="11">
        <v>9.1002753000000006E-2</v>
      </c>
      <c r="E100" s="11">
        <v>8.2999966999999994E-2</v>
      </c>
      <c r="F100" s="11">
        <v>9.7573462E-2</v>
      </c>
      <c r="G100" s="11">
        <v>0.103701188</v>
      </c>
      <c r="H100" s="11">
        <v>0.114183258</v>
      </c>
      <c r="I100" s="11">
        <v>0.11848713700000001</v>
      </c>
      <c r="J100" s="11">
        <v>0.112735537</v>
      </c>
      <c r="K100" s="11">
        <v>0.117459883</v>
      </c>
      <c r="L100" s="11">
        <v>0.120592253</v>
      </c>
      <c r="M100" s="11">
        <v>0.120563436</v>
      </c>
      <c r="N100" s="11">
        <v>9.9487692000000003E-2</v>
      </c>
      <c r="O100" s="11">
        <v>0.100622588</v>
      </c>
      <c r="P100" s="11">
        <v>0.103766372</v>
      </c>
      <c r="Q100" s="11">
        <v>0.101672296</v>
      </c>
      <c r="R100" s="11">
        <v>9.5878088E-2</v>
      </c>
      <c r="S100" s="11">
        <v>8.4830664E-2</v>
      </c>
      <c r="T100" s="11">
        <v>8.3822292000000007E-2</v>
      </c>
      <c r="U100" s="11">
        <v>7.2911250999999996E-2</v>
      </c>
      <c r="V100" s="11">
        <v>7.8009998999999997E-2</v>
      </c>
      <c r="W100" s="11">
        <v>8.2213580999999994E-2</v>
      </c>
      <c r="X100" s="11">
        <v>8.0644409E-2</v>
      </c>
      <c r="Y100" s="11">
        <v>7.8461341000000004E-2</v>
      </c>
      <c r="Z100" s="11">
        <v>8.0515628000000006E-2</v>
      </c>
      <c r="AA100" s="11">
        <v>7.3590388000000007E-2</v>
      </c>
      <c r="AB100" s="11">
        <v>7.447703E-2</v>
      </c>
      <c r="AC100" s="11">
        <v>8.2909848999999994E-2</v>
      </c>
      <c r="AD100" s="11">
        <v>8.7971507000000004E-2</v>
      </c>
      <c r="AE100" s="11">
        <v>9.3222276000000007E-2</v>
      </c>
      <c r="AF100" s="11">
        <v>9.2707981999999994E-2</v>
      </c>
      <c r="AG100" s="11">
        <v>8.8639230999999999E-2</v>
      </c>
      <c r="AH100" s="16"/>
    </row>
    <row r="101" spans="1:35" ht="14.5" hidden="1" x14ac:dyDescent="0.35">
      <c r="A101" s="3" t="s">
        <v>300</v>
      </c>
      <c r="B101" s="3" t="s">
        <v>301</v>
      </c>
      <c r="C101" s="3" t="s">
        <v>302</v>
      </c>
      <c r="D101" s="11">
        <v>0.15437420299999999</v>
      </c>
      <c r="E101" s="11">
        <v>0.18978045199999999</v>
      </c>
      <c r="F101" s="11">
        <v>0.189190315</v>
      </c>
      <c r="G101" s="11">
        <v>0.20436436599999999</v>
      </c>
      <c r="H101" s="11">
        <v>0.21745220600000001</v>
      </c>
      <c r="I101" s="11">
        <v>0.22615700699999999</v>
      </c>
      <c r="J101" s="11">
        <v>0.19498585500000001</v>
      </c>
      <c r="K101" s="11">
        <v>0.225219697</v>
      </c>
      <c r="L101" s="11">
        <v>0.23123223900000001</v>
      </c>
      <c r="M101" s="11">
        <v>0.22083157</v>
      </c>
      <c r="N101" s="11">
        <v>0.214292181</v>
      </c>
      <c r="O101" s="11">
        <v>0.21659915900000001</v>
      </c>
      <c r="P101" s="11">
        <v>0.21247643499999999</v>
      </c>
      <c r="Q101" s="11">
        <v>0.22483909199999999</v>
      </c>
      <c r="R101" s="11">
        <v>0.22269845699999999</v>
      </c>
      <c r="S101" s="11">
        <v>0.215275089</v>
      </c>
      <c r="T101" s="11">
        <v>0.21183255400000001</v>
      </c>
      <c r="U101" s="11">
        <v>0.21340293199999999</v>
      </c>
      <c r="V101" s="11">
        <v>0.18567249999999999</v>
      </c>
      <c r="W101" s="11">
        <v>0.18214906</v>
      </c>
      <c r="X101" s="11">
        <v>0.17257613399999999</v>
      </c>
      <c r="Y101" s="11">
        <v>0.16884010699999999</v>
      </c>
      <c r="Z101" s="11">
        <v>0.165916748</v>
      </c>
      <c r="AA101" s="11">
        <v>0.14990930599999999</v>
      </c>
      <c r="AB101" s="11">
        <v>0.144727463</v>
      </c>
      <c r="AC101" s="11">
        <v>0.14566247299999999</v>
      </c>
      <c r="AD101" s="11">
        <v>0.140327854</v>
      </c>
      <c r="AE101" s="11">
        <v>0.118136045</v>
      </c>
      <c r="AF101" s="11">
        <v>0.120254896</v>
      </c>
      <c r="AG101" s="11">
        <v>0.13209664600000001</v>
      </c>
      <c r="AH101" s="16"/>
    </row>
    <row r="102" spans="1:35" ht="14.5" hidden="1" x14ac:dyDescent="0.35">
      <c r="A102" s="3" t="s">
        <v>303</v>
      </c>
      <c r="B102" s="3" t="s">
        <v>304</v>
      </c>
      <c r="C102" s="3" t="s">
        <v>305</v>
      </c>
      <c r="D102" s="11">
        <v>0.46215752900000001</v>
      </c>
      <c r="E102" s="11">
        <v>0.44473993899999997</v>
      </c>
      <c r="F102" s="11">
        <v>0.43232938900000001</v>
      </c>
      <c r="G102" s="11">
        <v>0.42096499500000001</v>
      </c>
      <c r="H102" s="11">
        <v>0.39971028600000003</v>
      </c>
      <c r="I102" s="11">
        <v>0.390891869</v>
      </c>
      <c r="J102" s="11">
        <v>0.36979105899999998</v>
      </c>
      <c r="K102" s="11">
        <v>0.355911056</v>
      </c>
      <c r="L102" s="11">
        <v>0.35053451800000002</v>
      </c>
      <c r="M102" s="11">
        <v>0.343396225</v>
      </c>
      <c r="N102" s="11">
        <v>0.33764859899999999</v>
      </c>
      <c r="O102" s="11">
        <v>0.33150275499999998</v>
      </c>
      <c r="P102" s="11">
        <v>0.32424571699999999</v>
      </c>
      <c r="Q102" s="11">
        <v>0.30075199699999999</v>
      </c>
      <c r="R102" s="11">
        <v>0.28826439199999998</v>
      </c>
      <c r="S102" s="11">
        <v>0.27597023900000001</v>
      </c>
      <c r="T102" s="11">
        <v>0.26466924200000003</v>
      </c>
      <c r="U102" s="11">
        <v>0.25009009100000001</v>
      </c>
      <c r="V102" s="11">
        <v>0.24016344100000001</v>
      </c>
      <c r="W102" s="11">
        <v>0.23195258699999999</v>
      </c>
      <c r="X102" s="11">
        <v>0.242211701</v>
      </c>
      <c r="Y102" s="11">
        <v>0.231852699</v>
      </c>
      <c r="Z102" s="11">
        <v>0.23873966299999999</v>
      </c>
      <c r="AA102" s="11">
        <v>0.23609083</v>
      </c>
      <c r="AB102" s="11">
        <v>0.24555428400000001</v>
      </c>
      <c r="AC102" s="11">
        <v>0.25185093200000003</v>
      </c>
      <c r="AD102" s="11">
        <v>0.238269124</v>
      </c>
      <c r="AE102" s="11">
        <v>0.233244651</v>
      </c>
      <c r="AF102" s="11">
        <v>0.22145730599999999</v>
      </c>
      <c r="AG102" s="11">
        <v>0.21486989500000001</v>
      </c>
      <c r="AH102" s="16"/>
    </row>
    <row r="103" spans="1:35" ht="14.5" hidden="1" x14ac:dyDescent="0.35">
      <c r="A103" s="3" t="s">
        <v>306</v>
      </c>
      <c r="B103" s="3" t="s">
        <v>307</v>
      </c>
      <c r="C103" s="3" t="s">
        <v>308</v>
      </c>
      <c r="D103" s="11">
        <v>8.7947090000000006E-2</v>
      </c>
      <c r="E103" s="11">
        <v>9.1042572000000002E-2</v>
      </c>
      <c r="F103" s="11">
        <v>9.4557024000000003E-2</v>
      </c>
      <c r="G103" s="11">
        <v>9.6235935999999994E-2</v>
      </c>
      <c r="H103" s="11">
        <v>0.107889241</v>
      </c>
      <c r="I103" s="11">
        <v>9.1752316E-2</v>
      </c>
      <c r="J103" s="11">
        <v>8.2840056999999995E-2</v>
      </c>
      <c r="K103" s="11">
        <v>8.1641032000000002E-2</v>
      </c>
      <c r="L103" s="11">
        <v>7.5687210000000005E-2</v>
      </c>
      <c r="M103" s="11">
        <v>7.6294875999999998E-2</v>
      </c>
      <c r="N103" s="11">
        <v>6.6009409000000005E-2</v>
      </c>
      <c r="O103" s="11">
        <v>6.5064261999999998E-2</v>
      </c>
      <c r="P103" s="11">
        <v>6.2994864999999997E-2</v>
      </c>
      <c r="Q103" s="11">
        <v>6.4457221999999995E-2</v>
      </c>
      <c r="R103" s="11">
        <v>6.1132404000000001E-2</v>
      </c>
      <c r="S103" s="11">
        <v>5.6652095999999999E-2</v>
      </c>
      <c r="T103" s="11">
        <v>5.3870669000000003E-2</v>
      </c>
      <c r="U103" s="11">
        <v>5.0926541999999998E-2</v>
      </c>
      <c r="V103" s="11">
        <v>5.3692557000000002E-2</v>
      </c>
      <c r="W103" s="11">
        <v>5.0275110999999997E-2</v>
      </c>
      <c r="X103" s="11">
        <v>4.2213991999999999E-2</v>
      </c>
      <c r="Y103" s="11">
        <v>4.1212903000000002E-2</v>
      </c>
      <c r="Z103" s="11">
        <v>4.2057590999999998E-2</v>
      </c>
      <c r="AA103" s="11">
        <v>3.9337587E-2</v>
      </c>
      <c r="AB103" s="11">
        <v>3.4084294000000001E-2</v>
      </c>
      <c r="AC103" s="11">
        <v>3.8415029000000003E-2</v>
      </c>
      <c r="AD103" s="11">
        <v>4.4759513000000001E-2</v>
      </c>
      <c r="AE103" s="11">
        <v>4.5746149999999999E-2</v>
      </c>
      <c r="AF103" s="11">
        <v>4.9632640999999998E-2</v>
      </c>
      <c r="AG103" s="11">
        <v>4.8586720999999999E-2</v>
      </c>
      <c r="AH103" s="13"/>
    </row>
    <row r="104" spans="1:35" ht="14.5" hidden="1" x14ac:dyDescent="0.35">
      <c r="A104" s="3" t="s">
        <v>309</v>
      </c>
      <c r="B104" s="3" t="s">
        <v>310</v>
      </c>
      <c r="C104" s="3" t="s">
        <v>311</v>
      </c>
      <c r="D104" s="11">
        <v>0.17232155099999999</v>
      </c>
      <c r="E104" s="11">
        <v>0.15859626299999999</v>
      </c>
      <c r="F104" s="11">
        <v>0.16239748000000001</v>
      </c>
      <c r="G104" s="11">
        <v>0.15537437700000001</v>
      </c>
      <c r="H104" s="11">
        <v>0.147408765</v>
      </c>
      <c r="I104" s="11">
        <v>0.13829620100000001</v>
      </c>
      <c r="J104" s="11">
        <v>0.12169316400000001</v>
      </c>
      <c r="K104" s="11">
        <v>0.124809831</v>
      </c>
      <c r="L104" s="11">
        <v>0.14590759</v>
      </c>
      <c r="M104" s="11">
        <v>0.159174648</v>
      </c>
      <c r="N104" s="11">
        <v>0.11655486700000001</v>
      </c>
      <c r="O104" s="11">
        <v>0.11154517799999999</v>
      </c>
      <c r="P104" s="11">
        <v>0.11092621499999999</v>
      </c>
      <c r="Q104" s="11">
        <v>0.13700825899999999</v>
      </c>
      <c r="R104" s="11">
        <v>0.13667485800000001</v>
      </c>
      <c r="S104" s="11">
        <v>0.13345204699999999</v>
      </c>
      <c r="T104" s="11">
        <v>0.132560871</v>
      </c>
      <c r="U104" s="11">
        <v>0.13067570000000001</v>
      </c>
      <c r="V104" s="11">
        <v>0.118834995</v>
      </c>
      <c r="W104" s="11">
        <v>0.119422061</v>
      </c>
      <c r="X104" s="11">
        <v>0.117707061</v>
      </c>
      <c r="Y104" s="11">
        <v>0.106685903</v>
      </c>
      <c r="Z104" s="11">
        <v>0.114929185</v>
      </c>
      <c r="AA104" s="11">
        <v>0.111167556</v>
      </c>
      <c r="AB104" s="11">
        <v>0.11575192500000001</v>
      </c>
      <c r="AC104" s="11">
        <v>0.100912741</v>
      </c>
      <c r="AD104" s="11">
        <v>9.9567317000000002E-2</v>
      </c>
      <c r="AE104" s="11">
        <v>8.8077798999999998E-2</v>
      </c>
      <c r="AF104" s="11">
        <v>8.7672151000000004E-2</v>
      </c>
      <c r="AG104" s="11">
        <v>8.4998199999999996E-2</v>
      </c>
      <c r="AH104" s="16"/>
    </row>
    <row r="105" spans="1:35" ht="14.5" hidden="1" x14ac:dyDescent="0.35">
      <c r="A105" s="3" t="s">
        <v>312</v>
      </c>
      <c r="B105" s="3" t="s">
        <v>313</v>
      </c>
      <c r="C105" s="3" t="s">
        <v>314</v>
      </c>
      <c r="D105" s="11">
        <v>0.39116750099999997</v>
      </c>
      <c r="E105" s="11">
        <v>0.368365742</v>
      </c>
      <c r="F105" s="11">
        <v>0.344388676</v>
      </c>
      <c r="G105" s="11">
        <v>0.29198352700000002</v>
      </c>
      <c r="H105" s="11">
        <v>0.231650513</v>
      </c>
      <c r="I105" s="11">
        <v>0.27963103099999997</v>
      </c>
      <c r="J105" s="11">
        <v>0.31616672000000001</v>
      </c>
      <c r="K105" s="11">
        <v>0.32262752099999997</v>
      </c>
      <c r="L105" s="11">
        <v>0.36491235</v>
      </c>
      <c r="M105" s="11">
        <v>0.37699553299999999</v>
      </c>
      <c r="N105" s="11">
        <v>0.37643120200000002</v>
      </c>
      <c r="O105" s="11">
        <v>0.34568307599999998</v>
      </c>
      <c r="P105" s="11">
        <v>0.21185978499999999</v>
      </c>
      <c r="Q105" s="11">
        <v>0.241177365</v>
      </c>
      <c r="R105" s="11">
        <v>0.24736024100000001</v>
      </c>
      <c r="S105" s="11">
        <v>0.272530094</v>
      </c>
      <c r="T105" s="11">
        <v>0.27151809199999999</v>
      </c>
      <c r="U105" s="11">
        <v>0.245785375</v>
      </c>
      <c r="V105" s="11">
        <v>0.238333183</v>
      </c>
      <c r="W105" s="11">
        <v>0.23548289</v>
      </c>
      <c r="X105" s="11">
        <v>0.23703028900000001</v>
      </c>
      <c r="Y105" s="11">
        <v>0.22551729600000001</v>
      </c>
      <c r="Z105" s="11">
        <v>0.184072863</v>
      </c>
      <c r="AA105" s="11">
        <v>0.18998045799999999</v>
      </c>
      <c r="AB105" s="11">
        <v>0.18472660900000001</v>
      </c>
      <c r="AC105" s="11">
        <v>0.25120909400000002</v>
      </c>
      <c r="AD105" s="11">
        <v>0.28755413400000002</v>
      </c>
      <c r="AE105" s="11">
        <v>0.24997596</v>
      </c>
      <c r="AF105" s="11">
        <v>0.30766620300000003</v>
      </c>
      <c r="AG105" s="11">
        <v>0.33841500800000002</v>
      </c>
    </row>
    <row r="106" spans="1:35" ht="14.5" hidden="1" x14ac:dyDescent="0.35">
      <c r="A106" s="3" t="s">
        <v>315</v>
      </c>
      <c r="B106" s="3" t="s">
        <v>316</v>
      </c>
      <c r="C106" s="3" t="s">
        <v>317</v>
      </c>
      <c r="D106" s="11">
        <v>0.28174568799999999</v>
      </c>
      <c r="E106" s="11">
        <v>0.25882360100000001</v>
      </c>
      <c r="F106" s="11">
        <v>0.26397152099999999</v>
      </c>
      <c r="G106" s="11">
        <v>0.25398294300000002</v>
      </c>
      <c r="H106" s="11">
        <v>0.22893567000000001</v>
      </c>
      <c r="I106" s="11">
        <v>0.237565848</v>
      </c>
      <c r="J106" s="11">
        <v>0.24826509099999999</v>
      </c>
      <c r="K106" s="11">
        <v>0.22839405500000001</v>
      </c>
      <c r="L106" s="11">
        <v>0.218711448</v>
      </c>
      <c r="M106" s="11">
        <v>0.22904131999999999</v>
      </c>
      <c r="N106" s="11">
        <v>0.21479005300000001</v>
      </c>
      <c r="O106" s="11">
        <v>0.19352749</v>
      </c>
      <c r="P106" s="11">
        <v>0.18880525500000001</v>
      </c>
      <c r="Q106" s="11">
        <v>0.174094205</v>
      </c>
      <c r="R106" s="11">
        <v>0.18579956</v>
      </c>
      <c r="S106" s="11">
        <v>0.16976864</v>
      </c>
      <c r="T106" s="11">
        <v>0.150953482</v>
      </c>
      <c r="U106" s="11">
        <v>0.14848736200000001</v>
      </c>
      <c r="V106" s="11">
        <v>0.15119888000000001</v>
      </c>
      <c r="W106" s="11">
        <v>0.159785028</v>
      </c>
      <c r="X106" s="11">
        <v>0.159301896</v>
      </c>
      <c r="Y106" s="11">
        <v>0.15796018100000001</v>
      </c>
      <c r="Z106" s="11">
        <v>0.15145430100000001</v>
      </c>
      <c r="AA106" s="11">
        <v>0.14792202199999999</v>
      </c>
      <c r="AB106" s="11">
        <v>0.15351585700000001</v>
      </c>
      <c r="AC106" s="11">
        <v>0.15470034999999999</v>
      </c>
      <c r="AD106" s="11">
        <v>0.15304441399999999</v>
      </c>
      <c r="AE106" s="11">
        <v>0.13800064000000001</v>
      </c>
      <c r="AF106" s="11">
        <v>0.13039942900000001</v>
      </c>
      <c r="AG106" s="11">
        <v>0.13025826800000001</v>
      </c>
    </row>
    <row r="107" spans="1:35" ht="14.5" hidden="1" x14ac:dyDescent="0.35">
      <c r="A107" s="3" t="s">
        <v>318</v>
      </c>
      <c r="B107" s="3" t="s">
        <v>319</v>
      </c>
      <c r="C107" s="3" t="s">
        <v>320</v>
      </c>
      <c r="D107" s="17"/>
      <c r="E107" s="17"/>
      <c r="F107" s="17"/>
      <c r="G107" s="17"/>
      <c r="H107" s="11">
        <v>0.89055621900000004</v>
      </c>
      <c r="I107" s="11">
        <v>0.770060195</v>
      </c>
      <c r="J107" s="11">
        <v>0.49758171099999998</v>
      </c>
      <c r="K107" s="11">
        <v>0.73750883700000003</v>
      </c>
      <c r="L107" s="11">
        <v>0.79956387399999995</v>
      </c>
      <c r="M107" s="11">
        <v>0.70334528799999996</v>
      </c>
      <c r="N107" s="11">
        <v>0.80934330799999998</v>
      </c>
      <c r="O107" s="11">
        <v>0.76461211299999998</v>
      </c>
      <c r="P107" s="11">
        <v>0.74530013500000003</v>
      </c>
      <c r="Q107" s="11">
        <v>0.72366507199999996</v>
      </c>
      <c r="R107" s="11">
        <v>0.69526005999999996</v>
      </c>
      <c r="S107" s="11">
        <v>0.66521796499999997</v>
      </c>
      <c r="T107" s="11">
        <v>0.641546599</v>
      </c>
      <c r="U107" s="11">
        <v>0.61248502699999996</v>
      </c>
      <c r="V107" s="11">
        <v>0.61245357600000006</v>
      </c>
      <c r="W107" s="11">
        <v>0.61043029999999998</v>
      </c>
      <c r="X107" s="11">
        <v>0.60167999599999999</v>
      </c>
      <c r="Y107" s="11">
        <v>0.65024953500000005</v>
      </c>
      <c r="Z107" s="11">
        <v>0.59147780100000003</v>
      </c>
      <c r="AA107" s="11">
        <v>0.55970040499999996</v>
      </c>
      <c r="AB107" s="11">
        <v>0.48948151400000001</v>
      </c>
      <c r="AC107" s="11">
        <v>0.47633156700000001</v>
      </c>
      <c r="AD107" s="11">
        <v>0.50451562800000005</v>
      </c>
      <c r="AE107" s="11">
        <v>0.49192345300000001</v>
      </c>
      <c r="AF107" s="11">
        <v>0.45584264299999999</v>
      </c>
      <c r="AG107" s="11">
        <v>0.406609685</v>
      </c>
      <c r="AH107" s="16"/>
      <c r="AI107" s="16"/>
    </row>
    <row r="108" spans="1:35" ht="14.5" hidden="1" x14ac:dyDescent="0.35">
      <c r="A108" s="3" t="s">
        <v>321</v>
      </c>
      <c r="B108" s="3" t="s">
        <v>322</v>
      </c>
      <c r="C108" s="3" t="s">
        <v>323</v>
      </c>
      <c r="D108" s="11">
        <v>1.2182819199999999</v>
      </c>
      <c r="E108" s="11">
        <v>1.137685396</v>
      </c>
      <c r="F108" s="11">
        <v>1.5882592799999999</v>
      </c>
      <c r="G108" s="11">
        <v>1.7592863270000001</v>
      </c>
      <c r="H108" s="11">
        <v>1.2473736</v>
      </c>
      <c r="I108" s="11">
        <v>0.93301676499999997</v>
      </c>
      <c r="J108" s="11">
        <v>0.64063194800000001</v>
      </c>
      <c r="K108" s="11">
        <v>0.49457046300000002</v>
      </c>
      <c r="L108" s="11">
        <v>0.42879479300000001</v>
      </c>
      <c r="M108" s="11">
        <v>0.37232679499999999</v>
      </c>
      <c r="N108" s="11">
        <v>0.37727981599999999</v>
      </c>
      <c r="O108" s="11">
        <v>0.25979340299999998</v>
      </c>
      <c r="P108" s="11">
        <v>0.20394638700000001</v>
      </c>
      <c r="Q108" s="11">
        <v>0.19225204500000001</v>
      </c>
      <c r="R108" s="11">
        <v>0.188732278</v>
      </c>
      <c r="S108" s="11">
        <v>0.21008901499999999</v>
      </c>
      <c r="T108" s="11">
        <v>0.20646270899999999</v>
      </c>
      <c r="U108" s="11">
        <v>0.21390150999999999</v>
      </c>
      <c r="V108" s="11">
        <v>0.17616575900000001</v>
      </c>
      <c r="W108" s="11">
        <v>0.21095425000000001</v>
      </c>
      <c r="X108" s="11">
        <v>0.18571567999999999</v>
      </c>
      <c r="Y108" s="11">
        <v>0.20761049600000001</v>
      </c>
      <c r="Z108" s="11">
        <v>0.19623302300000001</v>
      </c>
      <c r="AA108" s="11">
        <v>0.19872727200000001</v>
      </c>
      <c r="AB108" s="11">
        <v>0.19672854100000001</v>
      </c>
      <c r="AC108" s="11">
        <v>0.20428331699999999</v>
      </c>
      <c r="AD108" s="11">
        <v>0.20133501600000001</v>
      </c>
      <c r="AE108" s="11">
        <v>0.192055321</v>
      </c>
      <c r="AF108" s="11">
        <v>0.175967714</v>
      </c>
      <c r="AG108" s="11">
        <v>0.173962758</v>
      </c>
    </row>
    <row r="109" spans="1:35" ht="14.5" hidden="1" x14ac:dyDescent="0.35">
      <c r="A109" s="3" t="s">
        <v>324</v>
      </c>
      <c r="B109" s="3" t="s">
        <v>325</v>
      </c>
      <c r="C109" s="3" t="s">
        <v>326</v>
      </c>
      <c r="D109" s="11">
        <v>1.4187734890000001</v>
      </c>
      <c r="E109" s="11">
        <v>1.345341857</v>
      </c>
      <c r="F109" s="11">
        <v>2.0764756119999999</v>
      </c>
      <c r="G109" s="11">
        <v>1.9924816949999999</v>
      </c>
      <c r="H109" s="11">
        <v>1.6947788070000001</v>
      </c>
      <c r="I109" s="11">
        <v>1.823098589</v>
      </c>
      <c r="J109" s="11">
        <v>1.4799524420000001</v>
      </c>
      <c r="K109" s="11">
        <v>1.3397062129999999</v>
      </c>
      <c r="L109" s="11">
        <v>1.2043592809999999</v>
      </c>
      <c r="M109" s="11">
        <v>1.0903489120000001</v>
      </c>
      <c r="N109" s="11">
        <v>1.017353476</v>
      </c>
      <c r="O109" s="11">
        <v>0.86313613099999997</v>
      </c>
      <c r="P109" s="11">
        <v>0.77011719599999995</v>
      </c>
      <c r="Q109" s="11">
        <v>0.74781704500000001</v>
      </c>
      <c r="R109" s="11">
        <v>0.660516883</v>
      </c>
      <c r="S109" s="11">
        <v>0.53107396200000001</v>
      </c>
      <c r="T109" s="11">
        <v>0.388769578</v>
      </c>
      <c r="U109" s="11">
        <v>0.27442557499999998</v>
      </c>
      <c r="V109" s="11">
        <v>0.26791774099999999</v>
      </c>
      <c r="W109" s="11">
        <v>0.203973564</v>
      </c>
      <c r="X109" s="11">
        <v>0.182910551</v>
      </c>
      <c r="Y109" s="11">
        <v>0.200878369</v>
      </c>
      <c r="Z109" s="11">
        <v>0.20298031899999999</v>
      </c>
      <c r="AA109" s="11">
        <v>0.19114708899999999</v>
      </c>
      <c r="AB109" s="11">
        <v>0.19383299800000001</v>
      </c>
      <c r="AC109" s="11">
        <v>0.22040195900000001</v>
      </c>
      <c r="AD109" s="11">
        <v>0.22990844999999999</v>
      </c>
      <c r="AE109" s="11">
        <v>0.229675557</v>
      </c>
      <c r="AF109" s="11">
        <v>0.22632609400000001</v>
      </c>
      <c r="AG109" s="11">
        <v>0.235350856</v>
      </c>
      <c r="AH109" s="16"/>
      <c r="AI109" s="16"/>
    </row>
    <row r="110" spans="1:35" ht="14.5" hidden="1" x14ac:dyDescent="0.35">
      <c r="A110" s="3" t="s">
        <v>327</v>
      </c>
      <c r="B110" s="3" t="s">
        <v>328</v>
      </c>
      <c r="C110" s="3" t="s">
        <v>329</v>
      </c>
      <c r="D110" s="11">
        <v>0.51640146600000003</v>
      </c>
      <c r="E110" s="11">
        <v>0.45890167500000001</v>
      </c>
      <c r="F110" s="11">
        <v>0.39446038300000003</v>
      </c>
      <c r="G110" s="11">
        <v>0.359504775</v>
      </c>
      <c r="H110" s="11">
        <v>0.41952841800000001</v>
      </c>
      <c r="I110" s="11">
        <v>0.42452355899999999</v>
      </c>
      <c r="J110" s="11">
        <v>0.39878860199999999</v>
      </c>
      <c r="K110" s="11">
        <v>0.40192348500000002</v>
      </c>
      <c r="L110" s="11">
        <v>0.41128828099999998</v>
      </c>
      <c r="M110" s="11">
        <v>0.39166148299999998</v>
      </c>
      <c r="N110" s="11">
        <v>0.37042819900000001</v>
      </c>
      <c r="O110" s="11">
        <v>0.349925229</v>
      </c>
      <c r="P110" s="11">
        <v>0.33654157499999998</v>
      </c>
      <c r="Q110" s="11">
        <v>0.33212793899999998</v>
      </c>
      <c r="R110" s="11">
        <v>0.32829579800000003</v>
      </c>
      <c r="S110" s="11">
        <v>0.28771180800000001</v>
      </c>
      <c r="T110" s="11">
        <v>0.23857483800000001</v>
      </c>
      <c r="U110" s="11">
        <v>0.26233634</v>
      </c>
      <c r="V110" s="11">
        <v>0.25138840600000001</v>
      </c>
      <c r="W110" s="11">
        <v>0.24560099099999999</v>
      </c>
      <c r="X110" s="11">
        <v>0.25162622400000001</v>
      </c>
      <c r="Y110" s="11">
        <v>0.24364816</v>
      </c>
      <c r="Z110" s="11">
        <v>0.25264332499999997</v>
      </c>
      <c r="AA110" s="11">
        <v>0.23656680599999999</v>
      </c>
      <c r="AB110" s="11">
        <v>0.246403184</v>
      </c>
      <c r="AC110" s="11">
        <v>0.242030839</v>
      </c>
      <c r="AD110" s="11">
        <v>0.28460242400000002</v>
      </c>
      <c r="AE110" s="11">
        <v>0.26539717200000001</v>
      </c>
      <c r="AF110" s="11">
        <v>0.26024036299999997</v>
      </c>
      <c r="AG110" s="11">
        <v>0.26703903299999998</v>
      </c>
    </row>
    <row r="111" spans="1:35" ht="14.5" hidden="1" x14ac:dyDescent="0.35">
      <c r="A111" s="3" t="s">
        <v>330</v>
      </c>
      <c r="B111" s="3" t="s">
        <v>331</v>
      </c>
      <c r="C111" s="3" t="s">
        <v>332</v>
      </c>
      <c r="D111" s="11">
        <v>0.23128103999999999</v>
      </c>
      <c r="E111" s="11">
        <v>0.23523123200000001</v>
      </c>
      <c r="F111" s="11">
        <v>0.231603108</v>
      </c>
      <c r="G111" s="11">
        <v>0.186568763</v>
      </c>
      <c r="H111" s="11">
        <v>0.17044226600000001</v>
      </c>
      <c r="I111" s="11">
        <v>0.16148234</v>
      </c>
      <c r="J111" s="11">
        <v>0.123360998</v>
      </c>
      <c r="K111" s="11">
        <v>0.151991556</v>
      </c>
      <c r="L111" s="11">
        <v>0.14297542699999999</v>
      </c>
      <c r="M111" s="11">
        <v>0.109268962</v>
      </c>
      <c r="N111" s="11">
        <v>0.10576184499999999</v>
      </c>
      <c r="O111" s="11">
        <v>9.9837678999999999E-2</v>
      </c>
      <c r="P111" s="11">
        <v>9.8156751E-2</v>
      </c>
      <c r="Q111" s="11">
        <v>9.7506629999999997E-2</v>
      </c>
      <c r="R111" s="11">
        <v>8.9998136000000006E-2</v>
      </c>
      <c r="S111" s="11">
        <v>8.8315722999999999E-2</v>
      </c>
      <c r="T111" s="11">
        <v>7.5583120000000004E-2</v>
      </c>
      <c r="U111" s="11">
        <v>6.1689846999999999E-2</v>
      </c>
      <c r="V111" s="11">
        <v>6.2119569999999999E-2</v>
      </c>
      <c r="W111" s="11">
        <v>6.4254767000000004E-2</v>
      </c>
      <c r="X111" s="11">
        <v>6.1493745000000002E-2</v>
      </c>
      <c r="Y111" s="11">
        <v>6.5433458E-2</v>
      </c>
      <c r="Z111" s="11">
        <v>8.1399833000000005E-2</v>
      </c>
      <c r="AA111" s="11">
        <v>7.9371251000000004E-2</v>
      </c>
      <c r="AB111" s="11">
        <v>8.6044646000000002E-2</v>
      </c>
      <c r="AC111" s="11">
        <v>9.1054961000000004E-2</v>
      </c>
      <c r="AD111" s="11">
        <v>9.5490742000000003E-2</v>
      </c>
      <c r="AE111" s="11">
        <v>0.115944119</v>
      </c>
      <c r="AF111" s="11">
        <v>0.123552177</v>
      </c>
      <c r="AG111" s="11">
        <v>0.105260485</v>
      </c>
      <c r="AH111" s="13"/>
    </row>
    <row r="112" spans="1:35" ht="14.5" hidden="1" x14ac:dyDescent="0.35">
      <c r="A112" s="3" t="s">
        <v>333</v>
      </c>
      <c r="B112" s="3" t="s">
        <v>334</v>
      </c>
      <c r="C112" s="3" t="s">
        <v>335</v>
      </c>
      <c r="D112" s="11">
        <v>2.1598375390000002</v>
      </c>
      <c r="E112" s="11">
        <v>2.1139559370000001</v>
      </c>
      <c r="F112" s="11">
        <v>2.2195821640000002</v>
      </c>
      <c r="G112" s="11">
        <v>2.2488652729999998</v>
      </c>
      <c r="H112" s="11">
        <v>2.2068870110000001</v>
      </c>
      <c r="I112" s="11">
        <v>1.9662379640000001</v>
      </c>
      <c r="J112" s="11">
        <v>1.926656478</v>
      </c>
      <c r="K112" s="11">
        <v>1.8208022109999999</v>
      </c>
      <c r="L112" s="11">
        <v>1.9924577649999999</v>
      </c>
      <c r="M112" s="11">
        <v>1.8874942859999999</v>
      </c>
      <c r="N112" s="11">
        <v>1.88920727</v>
      </c>
      <c r="O112" s="11">
        <v>1.800803522</v>
      </c>
      <c r="P112" s="11">
        <v>1.7622509049999999</v>
      </c>
      <c r="Q112" s="11">
        <v>1.5561087259999999</v>
      </c>
      <c r="R112" s="11">
        <v>1.4442668949999999</v>
      </c>
      <c r="S112" s="11">
        <v>1.250095457</v>
      </c>
      <c r="T112" s="11">
        <v>1.2059417109999999</v>
      </c>
      <c r="U112" s="11">
        <v>1.0323446679999999</v>
      </c>
      <c r="V112" s="11">
        <v>0.97678135799999999</v>
      </c>
      <c r="W112" s="11">
        <v>0.81216877700000001</v>
      </c>
      <c r="X112" s="11">
        <v>0.808009533</v>
      </c>
      <c r="Y112" s="11">
        <v>0.75010289399999996</v>
      </c>
      <c r="Z112" s="11">
        <v>0.62684410899999998</v>
      </c>
      <c r="AA112" s="11">
        <v>0.586845901</v>
      </c>
      <c r="AB112" s="11">
        <v>0.52496171599999997</v>
      </c>
      <c r="AC112" s="11">
        <v>0.47431052299999998</v>
      </c>
      <c r="AD112" s="11">
        <v>0.48612459099999999</v>
      </c>
      <c r="AE112" s="11">
        <v>0.49435591600000001</v>
      </c>
      <c r="AF112" s="11">
        <v>0.470581519</v>
      </c>
      <c r="AG112" s="11">
        <v>0.45382878300000001</v>
      </c>
    </row>
    <row r="113" spans="1:34" ht="14.5" hidden="1" x14ac:dyDescent="0.35">
      <c r="A113" s="3" t="s">
        <v>336</v>
      </c>
      <c r="B113" s="3" t="s">
        <v>337</v>
      </c>
      <c r="C113" s="3" t="s">
        <v>338</v>
      </c>
      <c r="D113" s="11">
        <v>0.366268551</v>
      </c>
      <c r="E113" s="11">
        <v>0.35872924499999997</v>
      </c>
      <c r="F113" s="11">
        <v>0.35719733799999998</v>
      </c>
      <c r="G113" s="11">
        <v>0.36643013099999999</v>
      </c>
      <c r="H113" s="11">
        <v>0.37102089900000002</v>
      </c>
      <c r="I113" s="11">
        <v>0.38201417900000001</v>
      </c>
      <c r="J113" s="11">
        <v>0.39822468799999999</v>
      </c>
      <c r="K113" s="11">
        <v>0.410001163</v>
      </c>
      <c r="L113" s="11">
        <v>0.38677381799999999</v>
      </c>
      <c r="M113" s="11">
        <v>0.38100607600000003</v>
      </c>
      <c r="N113" s="11">
        <v>0.35819903400000003</v>
      </c>
      <c r="O113" s="11">
        <v>0.35649240300000001</v>
      </c>
      <c r="P113" s="11">
        <v>0.35184726</v>
      </c>
      <c r="Q113" s="11">
        <v>0.33533132799999998</v>
      </c>
      <c r="R113" s="11">
        <v>0.336472143</v>
      </c>
      <c r="S113" s="11">
        <v>0.32442131600000002</v>
      </c>
      <c r="T113" s="11">
        <v>0.30272130600000002</v>
      </c>
      <c r="U113" s="11">
        <v>0.285549302</v>
      </c>
      <c r="V113" s="11">
        <v>0.27908950300000002</v>
      </c>
      <c r="W113" s="11">
        <v>0.270258899</v>
      </c>
      <c r="X113" s="11">
        <v>0.26431035600000002</v>
      </c>
      <c r="Y113" s="11">
        <v>0.25591876400000002</v>
      </c>
      <c r="Z113" s="11">
        <v>0.24849644500000001</v>
      </c>
      <c r="AA113" s="11">
        <v>0.248298035</v>
      </c>
      <c r="AB113" s="11">
        <v>0.24239076700000001</v>
      </c>
      <c r="AC113" s="11">
        <v>0.24281966299999999</v>
      </c>
      <c r="AD113" s="11">
        <v>0.22826413300000001</v>
      </c>
      <c r="AE113" s="11">
        <v>0.214638881</v>
      </c>
      <c r="AF113" s="11">
        <v>0.19976148599999999</v>
      </c>
      <c r="AG113" s="11">
        <v>0.19962124000000001</v>
      </c>
    </row>
    <row r="114" spans="1:34" ht="14.5" hidden="1" x14ac:dyDescent="0.35">
      <c r="A114" s="3" t="s">
        <v>339</v>
      </c>
      <c r="B114" s="3" t="s">
        <v>340</v>
      </c>
      <c r="C114" s="3" t="s">
        <v>341</v>
      </c>
      <c r="D114" s="11">
        <v>0.23436490300000001</v>
      </c>
      <c r="E114" s="11">
        <v>0.22595158100000001</v>
      </c>
      <c r="F114" s="11">
        <v>0.25674466800000001</v>
      </c>
      <c r="G114" s="11">
        <v>0.24729299399999999</v>
      </c>
      <c r="H114" s="11">
        <v>0.269447624</v>
      </c>
      <c r="I114" s="11">
        <v>0.26100111300000001</v>
      </c>
      <c r="J114" s="11">
        <v>0.25647889600000001</v>
      </c>
      <c r="K114" s="11">
        <v>0.25971087999999998</v>
      </c>
      <c r="L114" s="11">
        <v>0.28862727300000002</v>
      </c>
      <c r="M114" s="11">
        <v>0.26741804899999999</v>
      </c>
      <c r="N114" s="11">
        <v>0.26751127499999999</v>
      </c>
      <c r="O114" s="11">
        <v>0.26487766800000001</v>
      </c>
      <c r="P114" s="11">
        <v>0.26742399700000002</v>
      </c>
      <c r="Q114" s="11">
        <v>0.28730271800000001</v>
      </c>
      <c r="R114" s="11">
        <v>0.26393078599999997</v>
      </c>
      <c r="S114" s="11">
        <v>0.235104543</v>
      </c>
      <c r="T114" s="11">
        <v>0.229568419</v>
      </c>
      <c r="U114" s="11">
        <v>0.21974095599999999</v>
      </c>
      <c r="V114" s="11">
        <v>0.199573001</v>
      </c>
      <c r="W114" s="11">
        <v>0.20004153499999999</v>
      </c>
      <c r="X114" s="11">
        <v>0.19449274799999999</v>
      </c>
      <c r="Y114" s="11">
        <v>0.189543821</v>
      </c>
      <c r="Z114" s="11">
        <v>0.17704577099999999</v>
      </c>
      <c r="AA114" s="11">
        <v>0.15992979600000001</v>
      </c>
      <c r="AB114" s="11">
        <v>0.15680825200000001</v>
      </c>
      <c r="AC114" s="11">
        <v>0.15996360100000001</v>
      </c>
      <c r="AD114" s="11">
        <v>0.14988098699999999</v>
      </c>
      <c r="AE114" s="11">
        <v>0.14295112800000001</v>
      </c>
      <c r="AF114" s="11">
        <v>0.134720697</v>
      </c>
      <c r="AG114" s="11">
        <v>0.14105116700000001</v>
      </c>
      <c r="AH114" s="13"/>
    </row>
    <row r="115" spans="1:34" ht="14.5" hidden="1" x14ac:dyDescent="0.35">
      <c r="A115" s="3" t="s">
        <v>342</v>
      </c>
      <c r="B115" s="3" t="s">
        <v>343</v>
      </c>
      <c r="C115" s="3" t="s">
        <v>344</v>
      </c>
      <c r="D115" s="11">
        <v>9.3080403000000006E-2</v>
      </c>
      <c r="E115" s="11">
        <v>8.5673421999999999E-2</v>
      </c>
      <c r="F115" s="11">
        <v>7.6038385999999999E-2</v>
      </c>
      <c r="G115" s="11">
        <v>8.4405143000000002E-2</v>
      </c>
      <c r="H115" s="11">
        <v>7.8288674000000003E-2</v>
      </c>
      <c r="I115" s="11">
        <v>7.2120193999999999E-2</v>
      </c>
      <c r="J115" s="11">
        <v>8.1431905999999998E-2</v>
      </c>
      <c r="K115" s="11">
        <v>8.0139679000000005E-2</v>
      </c>
      <c r="L115" s="11">
        <v>7.7872717999999994E-2</v>
      </c>
      <c r="M115" s="11">
        <v>7.4662234999999993E-2</v>
      </c>
      <c r="N115" s="11">
        <v>7.6175166000000002E-2</v>
      </c>
      <c r="O115" s="11">
        <v>6.9449131999999997E-2</v>
      </c>
      <c r="P115" s="11">
        <v>6.8096013999999996E-2</v>
      </c>
      <c r="Q115" s="11">
        <v>7.0961618000000004E-2</v>
      </c>
      <c r="R115" s="11">
        <v>7.1574021000000002E-2</v>
      </c>
      <c r="S115" s="11">
        <v>6.2201902000000003E-2</v>
      </c>
      <c r="T115" s="11">
        <v>5.6212142E-2</v>
      </c>
      <c r="U115" s="11">
        <v>5.8018031999999997E-2</v>
      </c>
      <c r="V115" s="11">
        <v>5.5418482999999998E-2</v>
      </c>
      <c r="W115" s="11">
        <v>6.7821016999999997E-2</v>
      </c>
      <c r="X115" s="11">
        <v>7.8294344000000002E-2</v>
      </c>
      <c r="Y115" s="11">
        <v>7.7121811999999998E-2</v>
      </c>
      <c r="Z115" s="11">
        <v>9.1664106999999995E-2</v>
      </c>
      <c r="AA115" s="11">
        <v>9.4435548999999994E-2</v>
      </c>
      <c r="AB115" s="11">
        <v>9.7806267000000002E-2</v>
      </c>
      <c r="AC115" s="11">
        <v>9.2107182999999995E-2</v>
      </c>
      <c r="AD115" s="11">
        <v>8.8002702000000002E-2</v>
      </c>
      <c r="AE115" s="11">
        <v>7.6009423000000007E-2</v>
      </c>
      <c r="AF115" s="11">
        <v>7.0693063E-2</v>
      </c>
      <c r="AG115" s="11">
        <v>7.2279530999999994E-2</v>
      </c>
    </row>
    <row r="116" spans="1:34" ht="14.5" hidden="1" x14ac:dyDescent="0.35">
      <c r="A116" s="3" t="s">
        <v>345</v>
      </c>
      <c r="B116" s="3" t="s">
        <v>346</v>
      </c>
      <c r="C116" s="3" t="s">
        <v>347</v>
      </c>
      <c r="D116" s="13"/>
      <c r="E116" s="13"/>
      <c r="F116" s="13"/>
      <c r="G116" s="13"/>
      <c r="H116" s="13"/>
      <c r="I116" s="11">
        <v>0.165766935</v>
      </c>
      <c r="J116" s="11">
        <v>0.16253532000000001</v>
      </c>
      <c r="K116" s="11">
        <v>0.17898734899999999</v>
      </c>
      <c r="L116" s="11">
        <v>0.15012648100000001</v>
      </c>
      <c r="M116" s="11">
        <v>0.193402292</v>
      </c>
      <c r="N116" s="11">
        <v>0.19481960800000001</v>
      </c>
      <c r="O116" s="11">
        <v>0.20697317500000001</v>
      </c>
      <c r="P116" s="11">
        <v>0.245401017</v>
      </c>
      <c r="Q116" s="11">
        <v>0.18085110600000001</v>
      </c>
      <c r="R116" s="11">
        <v>0.235048749</v>
      </c>
      <c r="S116" s="11">
        <v>0.251851822</v>
      </c>
      <c r="T116" s="11">
        <v>0.23408804699999999</v>
      </c>
      <c r="U116" s="11">
        <v>0.21160527600000001</v>
      </c>
      <c r="V116" s="11">
        <v>0.189635632</v>
      </c>
      <c r="W116" s="11">
        <v>0.21244884</v>
      </c>
      <c r="X116" s="11">
        <v>0.20646071299999999</v>
      </c>
      <c r="Y116" s="11">
        <v>0.196001711</v>
      </c>
      <c r="Z116" s="11">
        <v>0.20962107399999999</v>
      </c>
      <c r="AA116" s="11">
        <v>0.18403808699999999</v>
      </c>
      <c r="AB116" s="11">
        <v>0.19691636500000001</v>
      </c>
      <c r="AC116" s="11">
        <v>0.17959365399999999</v>
      </c>
      <c r="AD116" s="11">
        <v>0.21258136899999999</v>
      </c>
      <c r="AE116" s="11">
        <v>0.207498718</v>
      </c>
      <c r="AF116" s="11">
        <v>0.21161663</v>
      </c>
      <c r="AG116" s="11">
        <v>0.19504468599999999</v>
      </c>
    </row>
    <row r="117" spans="1:34" ht="14.5" hidden="1" x14ac:dyDescent="0.35">
      <c r="A117" s="3" t="s">
        <v>348</v>
      </c>
      <c r="B117" s="3" t="s">
        <v>349</v>
      </c>
      <c r="C117" s="3" t="s">
        <v>350</v>
      </c>
      <c r="D117" s="11">
        <v>0.193968691</v>
      </c>
      <c r="E117" s="11">
        <v>0.20568624599999999</v>
      </c>
      <c r="F117" s="11">
        <v>0.20337966699999999</v>
      </c>
      <c r="G117" s="11">
        <v>0.18216732099999999</v>
      </c>
      <c r="H117" s="11">
        <v>0.15810711399999999</v>
      </c>
      <c r="I117" s="11">
        <v>0.17259039000000001</v>
      </c>
      <c r="J117" s="11">
        <v>0.186546516</v>
      </c>
      <c r="K117" s="11">
        <v>0.17235329899999999</v>
      </c>
      <c r="L117" s="11">
        <v>0.169518474</v>
      </c>
      <c r="M117" s="11">
        <v>0.19996132899999999</v>
      </c>
      <c r="N117" s="11">
        <v>0.16056213499999999</v>
      </c>
      <c r="O117" s="11">
        <v>0.148048507</v>
      </c>
      <c r="P117" s="11">
        <v>0.14458710699999999</v>
      </c>
      <c r="Q117" s="11">
        <v>0.139414075</v>
      </c>
      <c r="R117" s="11">
        <v>0.15723236099999999</v>
      </c>
      <c r="S117" s="11">
        <v>0.140828862</v>
      </c>
      <c r="T117" s="11">
        <v>0.153268659</v>
      </c>
      <c r="U117" s="11">
        <v>0.12945103699999999</v>
      </c>
      <c r="V117" s="11">
        <v>0.15700107999999999</v>
      </c>
      <c r="W117" s="11">
        <v>0.148105981</v>
      </c>
      <c r="X117" s="11">
        <v>0.11115172</v>
      </c>
      <c r="Y117" s="11">
        <v>0.12547317099999999</v>
      </c>
      <c r="Z117" s="11">
        <v>0.13860098600000001</v>
      </c>
      <c r="AA117" s="11">
        <v>0.113509973</v>
      </c>
      <c r="AB117" s="11">
        <v>9.5130568999999998E-2</v>
      </c>
      <c r="AC117" s="11">
        <v>9.6256184999999994E-2</v>
      </c>
      <c r="AD117" s="11">
        <v>8.4799805000000006E-2</v>
      </c>
      <c r="AE117" s="11">
        <v>7.7140227000000006E-2</v>
      </c>
      <c r="AF117" s="11">
        <v>8.0390532000000001E-2</v>
      </c>
      <c r="AG117" s="11">
        <v>7.8100333999999993E-2</v>
      </c>
    </row>
    <row r="118" spans="1:34" ht="14.5" hidden="1" x14ac:dyDescent="0.35">
      <c r="A118" s="3" t="s">
        <v>351</v>
      </c>
      <c r="B118" s="3" t="s">
        <v>352</v>
      </c>
      <c r="C118" s="3" t="s">
        <v>353</v>
      </c>
      <c r="D118" s="11">
        <v>0.79039808</v>
      </c>
      <c r="E118" s="11">
        <v>0.759496171</v>
      </c>
      <c r="F118" s="11">
        <v>0.79083620099999996</v>
      </c>
      <c r="G118" s="11">
        <v>0.62125560800000001</v>
      </c>
      <c r="H118" s="11">
        <v>0.454466865</v>
      </c>
      <c r="I118" s="11">
        <v>0.41963009299999998</v>
      </c>
      <c r="J118" s="11">
        <v>0.44148509000000002</v>
      </c>
      <c r="K118" s="11">
        <v>0.47827541499999998</v>
      </c>
      <c r="L118" s="11">
        <v>0.49561203199999998</v>
      </c>
      <c r="M118" s="11">
        <v>0.43215686599999997</v>
      </c>
      <c r="N118" s="11">
        <v>0.33788976999999998</v>
      </c>
      <c r="O118" s="11">
        <v>0.29470014999999999</v>
      </c>
      <c r="P118" s="11">
        <v>0.25945696600000001</v>
      </c>
      <c r="Q118" s="11">
        <v>0.23460188200000001</v>
      </c>
      <c r="R118" s="11">
        <v>0.24704058400000001</v>
      </c>
      <c r="S118" s="11">
        <v>0.21326420900000001</v>
      </c>
      <c r="T118" s="11">
        <v>0.21056761800000001</v>
      </c>
      <c r="U118" s="11">
        <v>0.23119964100000001</v>
      </c>
      <c r="V118" s="11">
        <v>0.19545236899999999</v>
      </c>
      <c r="W118" s="11">
        <v>0.148181545</v>
      </c>
      <c r="X118" s="11">
        <v>0.13976722699999999</v>
      </c>
      <c r="Y118" s="11">
        <v>0.133212198</v>
      </c>
      <c r="Z118" s="11">
        <v>0.13943652400000001</v>
      </c>
      <c r="AA118" s="11">
        <v>0.131128616</v>
      </c>
      <c r="AB118" s="11">
        <v>0.16801234400000001</v>
      </c>
      <c r="AC118" s="11">
        <v>0.183976957</v>
      </c>
      <c r="AD118" s="11">
        <v>0.22567147900000001</v>
      </c>
      <c r="AE118" s="11">
        <v>0.25513276699999998</v>
      </c>
      <c r="AF118" s="11">
        <v>0.27274436699999999</v>
      </c>
      <c r="AG118" s="11">
        <v>0.27075744200000001</v>
      </c>
      <c r="AH118" s="13"/>
    </row>
    <row r="119" spans="1:34" ht="14.5" hidden="1" x14ac:dyDescent="0.35">
      <c r="A119" s="3" t="s">
        <v>354</v>
      </c>
      <c r="B119" s="3" t="s">
        <v>355</v>
      </c>
      <c r="C119" s="3" t="s">
        <v>356</v>
      </c>
      <c r="D119" s="11">
        <v>2.2317886420000002</v>
      </c>
      <c r="E119" s="11">
        <v>1.9153147340000001</v>
      </c>
      <c r="F119" s="11">
        <v>1.6375358170000001</v>
      </c>
      <c r="G119" s="11">
        <v>1.5126040110000001</v>
      </c>
      <c r="H119" s="11">
        <v>2.227687092</v>
      </c>
      <c r="I119" s="11">
        <v>2.3820588410000001</v>
      </c>
      <c r="J119" s="11">
        <v>1.9743329380000001</v>
      </c>
      <c r="K119" s="11">
        <v>2.1827194040000002</v>
      </c>
      <c r="L119" s="11">
        <v>2.1038793579999999</v>
      </c>
      <c r="M119" s="11">
        <v>2.1079994379999998</v>
      </c>
      <c r="N119" s="11">
        <v>1.9969327109999999</v>
      </c>
      <c r="O119" s="11">
        <v>1.901279927</v>
      </c>
      <c r="P119" s="11">
        <v>1.9766080029999999</v>
      </c>
      <c r="Q119" s="11">
        <v>2.100912889</v>
      </c>
      <c r="R119" s="11">
        <v>2.0755153559999999</v>
      </c>
      <c r="S119" s="11">
        <v>1.8243524339999999</v>
      </c>
      <c r="T119" s="11">
        <v>1.6366743029999999</v>
      </c>
      <c r="U119" s="11">
        <v>1.616214126</v>
      </c>
      <c r="V119" s="11">
        <v>1.4014761090000001</v>
      </c>
      <c r="W119" s="11">
        <v>1.1599406640000001</v>
      </c>
      <c r="X119" s="11">
        <v>1.185636345</v>
      </c>
      <c r="Y119" s="11">
        <v>1.1199324260000001</v>
      </c>
      <c r="Z119" s="11">
        <v>1.086496168</v>
      </c>
      <c r="AA119" s="11">
        <v>1.0271604160000001</v>
      </c>
      <c r="AB119" s="11">
        <v>0.96818601400000004</v>
      </c>
      <c r="AC119" s="11">
        <v>0.96335395800000001</v>
      </c>
      <c r="AD119" s="11">
        <v>0.93434665500000003</v>
      </c>
      <c r="AE119" s="11">
        <v>0.89402076699999999</v>
      </c>
      <c r="AF119" s="11">
        <v>0.82139826699999996</v>
      </c>
      <c r="AG119" s="11">
        <v>0.75726769699999996</v>
      </c>
    </row>
    <row r="120" spans="1:34" ht="14.5" hidden="1" x14ac:dyDescent="0.35">
      <c r="A120" s="3" t="s">
        <v>357</v>
      </c>
      <c r="B120" s="3" t="s">
        <v>358</v>
      </c>
      <c r="C120" s="3" t="s">
        <v>359</v>
      </c>
      <c r="D120" s="11">
        <v>0.10419081600000001</v>
      </c>
      <c r="E120" s="11">
        <v>6.0216011999999999E-2</v>
      </c>
      <c r="F120" s="11">
        <v>5.5951967999999998E-2</v>
      </c>
      <c r="G120" s="11">
        <v>8.1088943999999996E-2</v>
      </c>
      <c r="H120" s="11">
        <v>9.6094940000000004E-2</v>
      </c>
      <c r="I120" s="11">
        <v>8.9237762999999998E-2</v>
      </c>
      <c r="J120" s="11">
        <v>9.5253003000000003E-2</v>
      </c>
      <c r="K120" s="11">
        <v>9.9211004000000005E-2</v>
      </c>
      <c r="L120" s="11">
        <v>0.10016581500000001</v>
      </c>
      <c r="M120" s="11">
        <v>9.4581468000000002E-2</v>
      </c>
      <c r="N120" s="11">
        <v>7.7485299999999993E-2</v>
      </c>
      <c r="O120" s="11">
        <v>7.4554451999999993E-2</v>
      </c>
      <c r="P120" s="11">
        <v>7.4941872000000007E-2</v>
      </c>
      <c r="Q120" s="11">
        <v>8.4374292000000004E-2</v>
      </c>
      <c r="R120" s="11">
        <v>7.4671831999999994E-2</v>
      </c>
      <c r="S120" s="11">
        <v>7.7710294999999999E-2</v>
      </c>
      <c r="T120" s="11">
        <v>7.3842824000000001E-2</v>
      </c>
      <c r="U120" s="11">
        <v>7.3302976000000006E-2</v>
      </c>
      <c r="V120" s="11">
        <v>6.9901068999999996E-2</v>
      </c>
      <c r="W120" s="11">
        <v>6.6203846999999996E-2</v>
      </c>
      <c r="X120" s="11">
        <v>6.4740954000000003E-2</v>
      </c>
      <c r="Y120" s="11">
        <v>6.7629226000000001E-2</v>
      </c>
      <c r="Z120" s="11">
        <v>6.1236791999999998E-2</v>
      </c>
      <c r="AA120" s="11">
        <v>7.3650029000000006E-2</v>
      </c>
      <c r="AB120" s="11">
        <v>8.1997698999999993E-2</v>
      </c>
      <c r="AC120" s="11">
        <v>4.6787415999999998E-2</v>
      </c>
      <c r="AD120" s="11">
        <v>3.1872862000000002E-2</v>
      </c>
      <c r="AE120" s="11">
        <v>3.3036856000000003E-2</v>
      </c>
      <c r="AF120" s="11">
        <v>3.3379723E-2</v>
      </c>
      <c r="AG120" s="11">
        <v>3.232194E-2</v>
      </c>
    </row>
    <row r="121" spans="1:34" ht="14.5" hidden="1" x14ac:dyDescent="0.35">
      <c r="A121" s="3" t="s">
        <v>360</v>
      </c>
      <c r="B121" s="3" t="s">
        <v>361</v>
      </c>
      <c r="C121" s="3" t="s">
        <v>362</v>
      </c>
      <c r="D121" s="11">
        <v>0.28318901699999999</v>
      </c>
      <c r="E121" s="11">
        <v>0.26556643800000002</v>
      </c>
      <c r="F121" s="11">
        <v>0.216947521</v>
      </c>
      <c r="G121" s="11">
        <v>0.21037698499999999</v>
      </c>
      <c r="H121" s="11">
        <v>0.188829944</v>
      </c>
      <c r="I121" s="11">
        <v>0.21363222300000001</v>
      </c>
      <c r="J121" s="11">
        <v>0.26359653199999999</v>
      </c>
      <c r="K121" s="11">
        <v>0.24700783500000001</v>
      </c>
      <c r="L121" s="11">
        <v>0.214593325</v>
      </c>
      <c r="M121" s="11">
        <v>0.237262364</v>
      </c>
      <c r="N121" s="11">
        <v>0.21902909800000001</v>
      </c>
      <c r="O121" s="11">
        <v>0.22173689599999999</v>
      </c>
      <c r="P121" s="11">
        <v>0.20471656299999999</v>
      </c>
      <c r="Q121" s="11">
        <v>0.216561897</v>
      </c>
      <c r="R121" s="11">
        <v>0.157743826</v>
      </c>
      <c r="S121" s="11">
        <v>0.14524208899999999</v>
      </c>
      <c r="T121" s="11">
        <v>0.12990389199999999</v>
      </c>
      <c r="U121" s="11">
        <v>0.19320664600000001</v>
      </c>
      <c r="V121" s="11">
        <v>0.16319647800000001</v>
      </c>
      <c r="W121" s="11">
        <v>0.20459022399999999</v>
      </c>
      <c r="X121" s="11">
        <v>0.19964737900000001</v>
      </c>
      <c r="Y121" s="11">
        <v>0.18962971000000001</v>
      </c>
      <c r="Z121" s="11">
        <v>0.170110397</v>
      </c>
      <c r="AA121" s="11">
        <v>0.15254430699999999</v>
      </c>
      <c r="AB121" s="11">
        <v>0.21118521700000001</v>
      </c>
      <c r="AC121" s="11">
        <v>0.182288387</v>
      </c>
      <c r="AD121" s="11">
        <v>0.22165241099999999</v>
      </c>
      <c r="AE121" s="11">
        <v>0.19323238200000001</v>
      </c>
      <c r="AF121" s="11">
        <v>0.22655860799999999</v>
      </c>
      <c r="AG121" s="11">
        <v>0.21558966700000001</v>
      </c>
    </row>
    <row r="122" spans="1:34" ht="14.5" hidden="1" x14ac:dyDescent="0.35">
      <c r="A122" s="3" t="s">
        <v>363</v>
      </c>
      <c r="B122" s="3" t="s">
        <v>364</v>
      </c>
      <c r="C122" s="3" t="s">
        <v>365</v>
      </c>
      <c r="D122" s="11">
        <v>0.24119531599999999</v>
      </c>
      <c r="E122" s="11">
        <v>0.241315487</v>
      </c>
      <c r="F122" s="11">
        <v>0.24784947099999999</v>
      </c>
      <c r="G122" s="11">
        <v>0.24149995599999999</v>
      </c>
      <c r="H122" s="11">
        <v>0.26442755699999998</v>
      </c>
      <c r="I122" s="11">
        <v>0.29042966999999997</v>
      </c>
      <c r="J122" s="11">
        <v>0.28214030800000001</v>
      </c>
      <c r="K122" s="11">
        <v>0.27468370600000003</v>
      </c>
      <c r="L122" s="11">
        <v>0.30375102500000001</v>
      </c>
      <c r="M122" s="11">
        <v>0.306263128</v>
      </c>
      <c r="N122" s="11">
        <v>0.29322962299999999</v>
      </c>
      <c r="O122" s="11">
        <v>0.32448223300000001</v>
      </c>
      <c r="P122" s="11">
        <v>0.32333860199999997</v>
      </c>
      <c r="Q122" s="11">
        <v>0.33516281999999997</v>
      </c>
      <c r="R122" s="11">
        <v>0.34514490199999998</v>
      </c>
      <c r="S122" s="11">
        <v>0.29093084299999999</v>
      </c>
      <c r="T122" s="11">
        <v>0.30282634000000003</v>
      </c>
      <c r="U122" s="11">
        <v>0.29753310799999999</v>
      </c>
      <c r="V122" s="11">
        <v>0.28172188799999998</v>
      </c>
      <c r="W122" s="11">
        <v>0.26953621700000002</v>
      </c>
      <c r="X122" s="11">
        <v>0.260255297</v>
      </c>
      <c r="Y122" s="11">
        <v>0.26445062400000002</v>
      </c>
      <c r="Z122" s="11">
        <v>0.26517974700000002</v>
      </c>
      <c r="AA122" s="11">
        <v>0.257095613</v>
      </c>
      <c r="AB122" s="11">
        <v>0.237238385</v>
      </c>
      <c r="AC122" s="11">
        <v>0.225912157</v>
      </c>
      <c r="AD122" s="11">
        <v>0.198453247</v>
      </c>
      <c r="AE122" s="11">
        <v>0.176568841</v>
      </c>
      <c r="AF122" s="11">
        <v>0.18023130300000001</v>
      </c>
      <c r="AG122" s="11">
        <v>0.17540561800000001</v>
      </c>
    </row>
    <row r="123" spans="1:34" ht="14.5" hidden="1" x14ac:dyDescent="0.35">
      <c r="A123" s="3" t="s">
        <v>366</v>
      </c>
      <c r="B123" s="3" t="s">
        <v>367</v>
      </c>
      <c r="C123" s="3" t="s">
        <v>368</v>
      </c>
      <c r="D123" s="11">
        <v>0.127836327</v>
      </c>
      <c r="E123" s="11">
        <v>0.12624042099999999</v>
      </c>
      <c r="F123" s="11">
        <v>0.119393676</v>
      </c>
      <c r="G123" s="11">
        <v>0.118879846</v>
      </c>
      <c r="H123" s="11">
        <v>0.11621496000000001</v>
      </c>
      <c r="I123" s="11">
        <v>0.118206085</v>
      </c>
      <c r="J123" s="11">
        <v>0.113555722</v>
      </c>
      <c r="K123" s="11">
        <v>0.111253434</v>
      </c>
      <c r="L123" s="11">
        <v>0.110916373</v>
      </c>
      <c r="M123" s="11">
        <v>0.11136241600000001</v>
      </c>
      <c r="N123" s="11">
        <v>9.5278459999999995E-2</v>
      </c>
      <c r="O123" s="11">
        <v>0.113758448</v>
      </c>
      <c r="P123" s="11">
        <v>0.11204071</v>
      </c>
      <c r="Q123" s="11">
        <v>0.10280927400000001</v>
      </c>
      <c r="R123" s="11">
        <v>9.9763071999999994E-2</v>
      </c>
      <c r="S123" s="11">
        <v>0.102155018</v>
      </c>
      <c r="T123" s="11">
        <v>0.108710106</v>
      </c>
      <c r="U123" s="11">
        <v>0.116990496</v>
      </c>
      <c r="V123" s="11">
        <v>0.113300417</v>
      </c>
      <c r="W123" s="11">
        <v>0.120270606</v>
      </c>
      <c r="X123" s="11">
        <v>0.100762223</v>
      </c>
      <c r="Y123" s="11">
        <v>0.10988920100000001</v>
      </c>
      <c r="Z123" s="11">
        <v>0.10976894600000001</v>
      </c>
      <c r="AA123" s="11">
        <v>0.105617249</v>
      </c>
      <c r="AB123" s="11">
        <v>0.12674281300000001</v>
      </c>
      <c r="AC123" s="11">
        <v>0.122936194</v>
      </c>
      <c r="AD123" s="11">
        <v>0.119207835</v>
      </c>
      <c r="AE123" s="11">
        <v>0.117682116</v>
      </c>
      <c r="AF123" s="11">
        <v>0.109166637</v>
      </c>
      <c r="AG123" s="11">
        <v>0.106473343</v>
      </c>
    </row>
    <row r="124" spans="1:34" ht="14.5" hidden="1" x14ac:dyDescent="0.35">
      <c r="A124" s="3" t="s">
        <v>369</v>
      </c>
      <c r="B124" s="3" t="s">
        <v>370</v>
      </c>
      <c r="C124" s="3" t="s">
        <v>371</v>
      </c>
      <c r="D124" s="11">
        <v>0.24785410299999999</v>
      </c>
      <c r="E124" s="11">
        <v>0.272656067</v>
      </c>
      <c r="F124" s="11">
        <v>0.26711512300000001</v>
      </c>
      <c r="G124" s="11">
        <v>0.275718766</v>
      </c>
      <c r="H124" s="11">
        <v>0.25181418999999999</v>
      </c>
      <c r="I124" s="11">
        <v>0.27745449100000003</v>
      </c>
      <c r="J124" s="11">
        <v>0.27540030599999998</v>
      </c>
      <c r="K124" s="11">
        <v>0.26900090500000001</v>
      </c>
      <c r="L124" s="11">
        <v>0.30033894</v>
      </c>
      <c r="M124" s="11">
        <v>0.28983121099999998</v>
      </c>
      <c r="N124" s="11">
        <v>0.26967570899999999</v>
      </c>
      <c r="O124" s="11">
        <v>0.26195719499999998</v>
      </c>
      <c r="P124" s="11">
        <v>0.25939721399999999</v>
      </c>
      <c r="Q124" s="11">
        <v>0.24177405099999999</v>
      </c>
      <c r="R124" s="11">
        <v>0.25527298399999998</v>
      </c>
      <c r="S124" s="11">
        <v>0.25653351099999999</v>
      </c>
      <c r="T124" s="11">
        <v>0.232056917</v>
      </c>
      <c r="U124" s="11">
        <v>0.22485777400000001</v>
      </c>
      <c r="V124" s="11">
        <v>0.18109252200000001</v>
      </c>
      <c r="W124" s="11">
        <v>0.19156150299999999</v>
      </c>
      <c r="X124" s="11">
        <v>0.18827148599999999</v>
      </c>
      <c r="Y124" s="11">
        <v>0.18695082099999999</v>
      </c>
      <c r="Z124" s="11">
        <v>0.19063260000000001</v>
      </c>
      <c r="AA124" s="11">
        <v>0.18715135699999999</v>
      </c>
      <c r="AB124" s="11">
        <v>0.19163720100000001</v>
      </c>
      <c r="AC124" s="11">
        <v>0.20880459600000001</v>
      </c>
      <c r="AD124" s="11">
        <v>0.23930967</v>
      </c>
      <c r="AE124" s="11">
        <v>0.23931549399999999</v>
      </c>
      <c r="AF124" s="11">
        <v>0.21999333600000001</v>
      </c>
      <c r="AG124" s="11">
        <v>0.214050873</v>
      </c>
    </row>
    <row r="125" spans="1:34" ht="14.5" hidden="1" x14ac:dyDescent="0.35">
      <c r="A125" s="3" t="s">
        <v>372</v>
      </c>
      <c r="B125" s="3" t="s">
        <v>373</v>
      </c>
      <c r="C125" s="3" t="s">
        <v>374</v>
      </c>
      <c r="D125" s="13"/>
      <c r="E125" s="13"/>
      <c r="F125" s="11">
        <v>0.75722156399999996</v>
      </c>
      <c r="G125" s="11">
        <v>0.78500047299999998</v>
      </c>
      <c r="H125" s="11">
        <v>0.72592025500000001</v>
      </c>
      <c r="I125" s="11">
        <v>0.65704618800000003</v>
      </c>
      <c r="J125" s="11">
        <v>0.719346033</v>
      </c>
      <c r="K125" s="11">
        <v>0.75587269300000004</v>
      </c>
      <c r="L125" s="11">
        <v>0.83737224799999999</v>
      </c>
      <c r="M125" s="11">
        <v>0.83623161099999999</v>
      </c>
      <c r="N125" s="11">
        <v>0.80678162799999997</v>
      </c>
      <c r="O125" s="11">
        <v>0.81244789100000003</v>
      </c>
      <c r="P125" s="11">
        <v>0.841231124</v>
      </c>
      <c r="Q125" s="11">
        <v>0.76862411600000002</v>
      </c>
      <c r="R125" s="11">
        <v>0.87303751900000004</v>
      </c>
      <c r="S125" s="11">
        <v>0.89572657499999997</v>
      </c>
      <c r="T125" s="11">
        <v>0.86715949800000003</v>
      </c>
      <c r="U125" s="11">
        <v>0.81664039399999999</v>
      </c>
      <c r="V125" s="11">
        <v>0.80564150800000001</v>
      </c>
      <c r="W125" s="11">
        <v>0.831543166</v>
      </c>
      <c r="X125" s="11">
        <v>0.77941165499999998</v>
      </c>
      <c r="Y125" s="11">
        <v>0.765900476</v>
      </c>
      <c r="Z125" s="11">
        <v>0.76168301800000004</v>
      </c>
      <c r="AA125" s="11">
        <v>0.72200821000000004</v>
      </c>
      <c r="AB125" s="11">
        <v>0.76798150300000001</v>
      </c>
      <c r="AC125" s="11">
        <v>0.74465320999999995</v>
      </c>
      <c r="AD125" s="11">
        <v>0.86723266799999998</v>
      </c>
      <c r="AE125" s="11">
        <v>0.82301231600000002</v>
      </c>
      <c r="AF125" s="11">
        <v>0.77145428800000004</v>
      </c>
      <c r="AG125" s="11">
        <v>0.68378115500000003</v>
      </c>
    </row>
    <row r="126" spans="1:34" ht="14.5" hidden="1" x14ac:dyDescent="0.35">
      <c r="A126" s="3" t="s">
        <v>375</v>
      </c>
      <c r="B126" s="3" t="s">
        <v>376</v>
      </c>
      <c r="C126" s="3" t="s">
        <v>377</v>
      </c>
      <c r="D126" s="11">
        <v>6.7531021999999996E-2</v>
      </c>
      <c r="E126" s="11">
        <v>6.3451549999999995E-2</v>
      </c>
      <c r="F126" s="11">
        <v>6.0727771E-2</v>
      </c>
      <c r="G126" s="11">
        <v>5.4094173000000002E-2</v>
      </c>
      <c r="H126" s="11">
        <v>4.4859607000000003E-2</v>
      </c>
      <c r="I126" s="11">
        <v>5.1271763999999997E-2</v>
      </c>
      <c r="J126" s="11">
        <v>5.1021162000000002E-2</v>
      </c>
      <c r="K126" s="11">
        <v>5.0449402999999997E-2</v>
      </c>
      <c r="L126" s="11">
        <v>5.3981567000000001E-2</v>
      </c>
      <c r="M126" s="11">
        <v>5.0436683000000003E-2</v>
      </c>
      <c r="N126" s="11">
        <v>4.8187638999999997E-2</v>
      </c>
      <c r="O126" s="11">
        <v>4.4803454999999999E-2</v>
      </c>
      <c r="P126" s="11">
        <v>4.6502671000000002E-2</v>
      </c>
      <c r="Q126" s="11">
        <v>4.5129757999999999E-2</v>
      </c>
      <c r="R126" s="11">
        <v>4.2721428999999998E-2</v>
      </c>
      <c r="S126" s="11">
        <v>4.8276268999999997E-2</v>
      </c>
      <c r="T126" s="11">
        <v>5.0224509000000001E-2</v>
      </c>
      <c r="U126" s="11">
        <v>5.3941886000000001E-2</v>
      </c>
      <c r="V126" s="11">
        <v>5.0383180999999999E-2</v>
      </c>
      <c r="W126" s="11">
        <v>5.3029340000000001E-2</v>
      </c>
      <c r="X126" s="11">
        <v>4.9160286999999997E-2</v>
      </c>
      <c r="Y126" s="11">
        <v>4.9445487000000003E-2</v>
      </c>
      <c r="Z126" s="11">
        <v>5.4312607999999998E-2</v>
      </c>
      <c r="AA126" s="11">
        <v>5.1322297000000003E-2</v>
      </c>
      <c r="AB126" s="11">
        <v>5.3316862E-2</v>
      </c>
      <c r="AC126" s="11">
        <v>5.8005045999999998E-2</v>
      </c>
      <c r="AD126" s="11">
        <v>5.9663765000000001E-2</v>
      </c>
      <c r="AE126" s="11">
        <v>6.0534132999999997E-2</v>
      </c>
      <c r="AF126" s="11">
        <v>6.3038338999999999E-2</v>
      </c>
      <c r="AG126" s="11">
        <v>5.8184241999999997E-2</v>
      </c>
    </row>
    <row r="127" spans="1:34" ht="14.5" hidden="1" x14ac:dyDescent="0.35">
      <c r="A127" s="3" t="s">
        <v>378</v>
      </c>
      <c r="B127" s="3" t="s">
        <v>379</v>
      </c>
      <c r="C127" s="3" t="s">
        <v>380</v>
      </c>
      <c r="D127" s="11">
        <v>2.037756838</v>
      </c>
      <c r="E127" s="11">
        <v>1.9210534930000001</v>
      </c>
      <c r="F127" s="11">
        <v>1.473194626</v>
      </c>
      <c r="G127" s="11">
        <v>1.247074378</v>
      </c>
      <c r="H127" s="11">
        <v>0.98987114700000001</v>
      </c>
      <c r="I127" s="11">
        <v>0.71994758400000003</v>
      </c>
      <c r="J127" s="11">
        <v>0.82815640599999996</v>
      </c>
      <c r="K127" s="11">
        <v>0.7304081</v>
      </c>
      <c r="L127" s="11">
        <v>0.75077675499999996</v>
      </c>
      <c r="M127" s="11">
        <v>0.56641967699999995</v>
      </c>
      <c r="N127" s="11">
        <v>0.51211938000000001</v>
      </c>
      <c r="O127" s="11">
        <v>0.40425131800000003</v>
      </c>
      <c r="P127" s="11">
        <v>0.49839782900000001</v>
      </c>
      <c r="Q127" s="11">
        <v>0.51361432500000004</v>
      </c>
      <c r="R127" s="11">
        <v>0.464839473</v>
      </c>
      <c r="S127" s="11">
        <v>0.43038534899999997</v>
      </c>
      <c r="T127" s="11">
        <v>0.406466196</v>
      </c>
      <c r="U127" s="11">
        <v>0.443439735</v>
      </c>
      <c r="V127" s="11">
        <v>0.465890576</v>
      </c>
      <c r="W127" s="11">
        <v>0.40500315999999997</v>
      </c>
      <c r="X127" s="11">
        <v>0.37770266600000002</v>
      </c>
      <c r="Y127" s="11">
        <v>0.41905756300000002</v>
      </c>
      <c r="Z127" s="11">
        <v>0.49586723999999999</v>
      </c>
      <c r="AA127" s="11">
        <v>0.40564388499999998</v>
      </c>
      <c r="AB127" s="11">
        <v>0.388608538</v>
      </c>
      <c r="AC127" s="11">
        <v>0.40904410800000002</v>
      </c>
      <c r="AD127" s="11">
        <v>0.34083878699999998</v>
      </c>
      <c r="AE127" s="11">
        <v>0.301466709</v>
      </c>
      <c r="AF127" s="11">
        <v>0.33853658800000003</v>
      </c>
      <c r="AG127" s="11">
        <v>0.28404375399999998</v>
      </c>
    </row>
    <row r="128" spans="1:34" ht="14.5" hidden="1" x14ac:dyDescent="0.35">
      <c r="A128" s="3" t="s">
        <v>381</v>
      </c>
      <c r="B128" s="3" t="s">
        <v>382</v>
      </c>
      <c r="C128" s="3" t="s">
        <v>383</v>
      </c>
      <c r="D128" s="11">
        <v>9.6295194000000001E-2</v>
      </c>
      <c r="E128" s="11">
        <v>8.7107510999999999E-2</v>
      </c>
      <c r="F128" s="11">
        <v>8.6634964999999994E-2</v>
      </c>
      <c r="G128" s="11">
        <v>8.3370670999999993E-2</v>
      </c>
      <c r="H128" s="11">
        <v>8.2088253E-2</v>
      </c>
      <c r="I128" s="11">
        <v>8.0279986999999997E-2</v>
      </c>
      <c r="J128" s="11">
        <v>7.8489661000000002E-2</v>
      </c>
      <c r="K128" s="11">
        <v>7.9486556999999999E-2</v>
      </c>
      <c r="L128" s="11">
        <v>8.0680093999999994E-2</v>
      </c>
      <c r="M128" s="11">
        <v>8.6752158999999995E-2</v>
      </c>
      <c r="N128" s="11">
        <v>8.7935397999999998E-2</v>
      </c>
      <c r="O128" s="11">
        <v>8.3237674999999997E-2</v>
      </c>
      <c r="P128" s="11">
        <v>7.7731710999999995E-2</v>
      </c>
      <c r="Q128" s="11">
        <v>7.6602645999999996E-2</v>
      </c>
      <c r="R128" s="11">
        <v>7.2775476000000006E-2</v>
      </c>
      <c r="S128" s="11">
        <v>6.4937913E-2</v>
      </c>
      <c r="T128" s="11">
        <v>6.9354454999999995E-2</v>
      </c>
      <c r="U128" s="11">
        <v>7.3755166999999996E-2</v>
      </c>
      <c r="V128" s="11">
        <v>8.2468109999999997E-2</v>
      </c>
      <c r="W128" s="11">
        <v>8.0990058000000004E-2</v>
      </c>
      <c r="X128" s="11">
        <v>9.7682824000000001E-2</v>
      </c>
      <c r="Y128" s="11">
        <v>9.6413488000000006E-2</v>
      </c>
      <c r="Z128" s="11">
        <v>0.109556471</v>
      </c>
      <c r="AA128" s="11">
        <v>0.10892520999999999</v>
      </c>
      <c r="AB128" s="11">
        <v>0.106851631</v>
      </c>
      <c r="AC128" s="11">
        <v>0.119228284</v>
      </c>
      <c r="AD128" s="11">
        <v>0.104696235</v>
      </c>
      <c r="AE128" s="11">
        <v>0.10882196500000001</v>
      </c>
      <c r="AF128" s="11">
        <v>0.109037632</v>
      </c>
      <c r="AG128" s="11">
        <v>0.108518489</v>
      </c>
      <c r="AH128" s="13"/>
    </row>
    <row r="129" spans="1:35" ht="14.5" hidden="1" x14ac:dyDescent="0.35">
      <c r="A129" s="3" t="s">
        <v>384</v>
      </c>
      <c r="B129" s="3" t="s">
        <v>385</v>
      </c>
      <c r="C129" s="3" t="s">
        <v>386</v>
      </c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1">
        <v>0.13647951999999999</v>
      </c>
      <c r="Q129" s="11">
        <v>0.136823957</v>
      </c>
      <c r="R129" s="11">
        <v>0.15613670299999999</v>
      </c>
      <c r="S129" s="11">
        <v>0.154347499</v>
      </c>
      <c r="T129" s="11">
        <v>0.14872421</v>
      </c>
      <c r="U129" s="11">
        <v>0.131332745</v>
      </c>
      <c r="V129" s="11">
        <v>0.121468417</v>
      </c>
      <c r="W129" s="11">
        <v>0.120014887</v>
      </c>
      <c r="X129" s="11">
        <v>0.11318613900000001</v>
      </c>
      <c r="Y129" s="11">
        <v>0.10900974200000001</v>
      </c>
      <c r="Z129" s="11">
        <v>0.11288773100000001</v>
      </c>
      <c r="AA129" s="11">
        <v>0.16062483799999999</v>
      </c>
      <c r="AB129" s="11">
        <v>0.165862549</v>
      </c>
      <c r="AC129" s="11">
        <v>0.14922933999999999</v>
      </c>
      <c r="AD129" s="11">
        <v>0.15718752999999999</v>
      </c>
      <c r="AE129" s="11">
        <v>0.156337427</v>
      </c>
      <c r="AF129" s="11">
        <v>0.15375092900000001</v>
      </c>
      <c r="AG129" s="11">
        <v>0.12429810600000001</v>
      </c>
    </row>
    <row r="130" spans="1:35" ht="14.5" hidden="1" x14ac:dyDescent="0.35">
      <c r="A130" s="3" t="s">
        <v>387</v>
      </c>
      <c r="B130" s="3" t="s">
        <v>388</v>
      </c>
      <c r="C130" s="3" t="s">
        <v>389</v>
      </c>
      <c r="D130" s="11">
        <v>0.44479100599999999</v>
      </c>
      <c r="E130" s="11">
        <v>0.46810895499999999</v>
      </c>
      <c r="F130" s="11">
        <v>0.43369727200000002</v>
      </c>
      <c r="G130" s="11">
        <v>0.41919901500000001</v>
      </c>
      <c r="H130" s="11">
        <v>0.41028798399999999</v>
      </c>
      <c r="I130" s="11">
        <v>0.39604429200000002</v>
      </c>
      <c r="J130" s="11">
        <v>0.404066166</v>
      </c>
      <c r="K130" s="11">
        <v>0.39780495900000001</v>
      </c>
      <c r="L130" s="11">
        <v>0.423305761</v>
      </c>
      <c r="M130" s="11">
        <v>0.42588198399999999</v>
      </c>
      <c r="N130" s="11">
        <v>0.41568181199999998</v>
      </c>
      <c r="O130" s="11">
        <v>0.421015048</v>
      </c>
      <c r="P130" s="11">
        <v>0.41437431600000002</v>
      </c>
      <c r="Q130" s="11">
        <v>0.40696187900000003</v>
      </c>
      <c r="R130" s="11">
        <v>0.40654266900000002</v>
      </c>
      <c r="S130" s="11">
        <v>0.39586253900000001</v>
      </c>
      <c r="T130" s="11">
        <v>0.37821289600000002</v>
      </c>
      <c r="U130" s="11">
        <v>0.37795888</v>
      </c>
      <c r="V130" s="11">
        <v>0.37790970800000001</v>
      </c>
      <c r="W130" s="11">
        <v>0.34185156</v>
      </c>
      <c r="X130" s="11">
        <v>0.34605711099999997</v>
      </c>
      <c r="Y130" s="11">
        <v>0.32602099800000001</v>
      </c>
      <c r="Z130" s="11">
        <v>0.30802703599999998</v>
      </c>
      <c r="AA130" s="11">
        <v>0.32326830699999998</v>
      </c>
      <c r="AB130" s="11">
        <v>0.32199576000000002</v>
      </c>
      <c r="AC130" s="11">
        <v>0.31506026500000001</v>
      </c>
      <c r="AD130" s="11">
        <v>0.30101766400000002</v>
      </c>
      <c r="AE130" s="11">
        <v>0.274473403</v>
      </c>
      <c r="AF130" s="11">
        <v>0.27454635900000002</v>
      </c>
      <c r="AG130" s="11">
        <v>0.26768588300000001</v>
      </c>
    </row>
    <row r="131" spans="1:35" ht="14.5" hidden="1" x14ac:dyDescent="0.35">
      <c r="A131" s="3" t="s">
        <v>390</v>
      </c>
      <c r="B131" s="3" t="s">
        <v>391</v>
      </c>
      <c r="C131" s="3" t="s">
        <v>392</v>
      </c>
      <c r="D131" s="11">
        <v>0.35743744900000002</v>
      </c>
      <c r="E131" s="11">
        <v>0.34791966400000002</v>
      </c>
      <c r="F131" s="11">
        <v>0.32069922699999998</v>
      </c>
      <c r="G131" s="11">
        <v>0.31894369</v>
      </c>
      <c r="H131" s="11">
        <v>0.30492498899999998</v>
      </c>
      <c r="I131" s="11">
        <v>0.28557122400000001</v>
      </c>
      <c r="J131" s="11">
        <v>0.28979294900000002</v>
      </c>
      <c r="K131" s="11">
        <v>0.28750843199999998</v>
      </c>
      <c r="L131" s="11">
        <v>0.29404926100000001</v>
      </c>
      <c r="M131" s="11">
        <v>0.304622791</v>
      </c>
      <c r="N131" s="11">
        <v>0.362592725</v>
      </c>
      <c r="O131" s="11">
        <v>0.40130943699999999</v>
      </c>
      <c r="P131" s="11">
        <v>0.42279509700000001</v>
      </c>
      <c r="Q131" s="11">
        <v>0.40419166299999998</v>
      </c>
      <c r="R131" s="11">
        <v>0.41969365800000002</v>
      </c>
      <c r="S131" s="11">
        <v>0.41572516599999998</v>
      </c>
      <c r="T131" s="11">
        <v>0.38725584600000001</v>
      </c>
      <c r="U131" s="11">
        <v>0.36382356300000002</v>
      </c>
      <c r="V131" s="11">
        <v>0.31628643000000001</v>
      </c>
      <c r="W131" s="11">
        <v>0.31506869999999998</v>
      </c>
      <c r="X131" s="11">
        <v>0.29237631600000002</v>
      </c>
      <c r="Y131" s="11">
        <v>0.27445743299999997</v>
      </c>
      <c r="Z131" s="11">
        <v>0.26293376699999998</v>
      </c>
      <c r="AA131" s="11">
        <v>0.273610609</v>
      </c>
      <c r="AB131" s="11">
        <v>0.23140204</v>
      </c>
      <c r="AC131" s="11">
        <v>0.20545048899999999</v>
      </c>
      <c r="AD131" s="11">
        <v>0.223789295</v>
      </c>
      <c r="AE131" s="11">
        <v>0.20715004100000001</v>
      </c>
      <c r="AF131" s="11">
        <v>0.20253554500000001</v>
      </c>
      <c r="AG131" s="11">
        <v>0.19555515700000001</v>
      </c>
    </row>
    <row r="132" spans="1:35" ht="14.5" hidden="1" x14ac:dyDescent="0.35">
      <c r="A132" s="3" t="s">
        <v>393</v>
      </c>
      <c r="B132" s="3" t="s">
        <v>394</v>
      </c>
      <c r="C132" s="3" t="s">
        <v>395</v>
      </c>
      <c r="D132" s="11">
        <v>9.2919452999999999E-2</v>
      </c>
      <c r="E132" s="11">
        <v>8.9283818000000001E-2</v>
      </c>
      <c r="F132" s="11">
        <v>0.110020245</v>
      </c>
      <c r="G132" s="11">
        <v>9.7471798999999998E-2</v>
      </c>
      <c r="H132" s="11">
        <v>0.10244647799999999</v>
      </c>
      <c r="I132" s="11">
        <v>9.5935387999999996E-2</v>
      </c>
      <c r="J132" s="11">
        <v>0.13037221399999999</v>
      </c>
      <c r="K132" s="11">
        <v>0.120158881</v>
      </c>
      <c r="L132" s="11">
        <v>0.11716341199999999</v>
      </c>
      <c r="M132" s="11">
        <v>0.122221725</v>
      </c>
      <c r="N132" s="11">
        <v>0.129720799</v>
      </c>
      <c r="O132" s="11">
        <v>0.127910843</v>
      </c>
      <c r="P132" s="11">
        <v>0.127174238</v>
      </c>
      <c r="Q132" s="11">
        <v>0.12826210499999999</v>
      </c>
      <c r="R132" s="11">
        <v>0.12284978000000001</v>
      </c>
      <c r="S132" s="11">
        <v>0.121786246</v>
      </c>
      <c r="T132" s="11">
        <v>9.7325580999999994E-2</v>
      </c>
      <c r="U132" s="11">
        <v>9.7249039999999995E-2</v>
      </c>
      <c r="V132" s="11">
        <v>8.4891278000000001E-2</v>
      </c>
      <c r="W132" s="11">
        <v>7.8160524999999995E-2</v>
      </c>
      <c r="X132" s="11">
        <v>7.6038755999999999E-2</v>
      </c>
      <c r="Y132" s="11">
        <v>8.0873318999999999E-2</v>
      </c>
      <c r="Z132" s="11">
        <v>7.7691206999999998E-2</v>
      </c>
      <c r="AA132" s="11">
        <v>6.2561063E-2</v>
      </c>
      <c r="AB132" s="11">
        <v>7.2355236000000003E-2</v>
      </c>
      <c r="AC132" s="11">
        <v>7.9530627000000007E-2</v>
      </c>
      <c r="AD132" s="11">
        <v>7.9215436E-2</v>
      </c>
      <c r="AE132" s="11">
        <v>8.0192398999999998E-2</v>
      </c>
      <c r="AF132" s="11">
        <v>7.1080115999999999E-2</v>
      </c>
      <c r="AG132" s="11">
        <v>7.6728976000000004E-2</v>
      </c>
    </row>
    <row r="133" spans="1:35" ht="14.5" hidden="1" x14ac:dyDescent="0.35">
      <c r="A133" s="3" t="s">
        <v>396</v>
      </c>
      <c r="B133" s="3" t="s">
        <v>397</v>
      </c>
      <c r="C133" s="3" t="s">
        <v>398</v>
      </c>
      <c r="D133" s="11">
        <v>8.0462505000000004E-2</v>
      </c>
      <c r="E133" s="11">
        <v>7.5443677000000001E-2</v>
      </c>
      <c r="F133" s="11">
        <v>7.2942021999999995E-2</v>
      </c>
      <c r="G133" s="11">
        <v>7.2675249999999997E-2</v>
      </c>
      <c r="H133" s="11">
        <v>6.9692624999999994E-2</v>
      </c>
      <c r="I133" s="11">
        <v>9.4204128999999998E-2</v>
      </c>
      <c r="J133" s="11">
        <v>9.9509640999999996E-2</v>
      </c>
      <c r="K133" s="11">
        <v>8.8951432999999996E-2</v>
      </c>
      <c r="L133" s="11">
        <v>7.8946369000000002E-2</v>
      </c>
      <c r="M133" s="11">
        <v>6.9546786999999999E-2</v>
      </c>
      <c r="N133" s="11">
        <v>7.6166945E-2</v>
      </c>
      <c r="O133" s="11">
        <v>7.4510438999999998E-2</v>
      </c>
      <c r="P133" s="11">
        <v>7.8138074000000002E-2</v>
      </c>
      <c r="Q133" s="11">
        <v>7.5655575000000003E-2</v>
      </c>
      <c r="R133" s="11">
        <v>9.2595188999999994E-2</v>
      </c>
      <c r="S133" s="11">
        <v>9.3071949000000001E-2</v>
      </c>
      <c r="T133" s="11">
        <v>9.0589709000000004E-2</v>
      </c>
      <c r="U133" s="11">
        <v>8.0702415E-2</v>
      </c>
      <c r="V133" s="11">
        <v>7.7078429000000004E-2</v>
      </c>
      <c r="W133" s="11">
        <v>7.0959129999999995E-2</v>
      </c>
      <c r="X133" s="11">
        <v>7.6835333000000006E-2</v>
      </c>
      <c r="Y133" s="11">
        <v>8.2857625000000004E-2</v>
      </c>
      <c r="Z133" s="11">
        <v>0.102899965</v>
      </c>
      <c r="AA133" s="11">
        <v>0.10462450600000001</v>
      </c>
      <c r="AB133" s="11">
        <v>9.8412759000000002E-2</v>
      </c>
      <c r="AC133" s="11">
        <v>9.9593265E-2</v>
      </c>
      <c r="AD133" s="11">
        <v>8.7716934999999996E-2</v>
      </c>
      <c r="AE133" s="11">
        <v>8.8103085999999997E-2</v>
      </c>
      <c r="AF133" s="11">
        <v>8.2776760000000005E-2</v>
      </c>
      <c r="AG133" s="11">
        <v>7.9746423999999996E-2</v>
      </c>
    </row>
    <row r="134" spans="1:35" ht="14.5" hidden="1" x14ac:dyDescent="0.35">
      <c r="A134" s="3" t="s">
        <v>399</v>
      </c>
      <c r="B134" s="3" t="s">
        <v>400</v>
      </c>
      <c r="C134" s="3" t="s">
        <v>401</v>
      </c>
      <c r="D134" s="11">
        <v>0.23200251199999999</v>
      </c>
      <c r="E134" s="11">
        <v>0.21446490900000001</v>
      </c>
      <c r="F134" s="11">
        <v>0.17611237299999999</v>
      </c>
      <c r="G134" s="11">
        <v>0.170202517</v>
      </c>
      <c r="H134" s="11">
        <v>0.209343269</v>
      </c>
      <c r="I134" s="11">
        <v>0.204751815</v>
      </c>
      <c r="J134" s="11">
        <v>0.25638186699999999</v>
      </c>
      <c r="K134" s="11">
        <v>0.12313927199999999</v>
      </c>
      <c r="L134" s="11">
        <v>0.19679239000000001</v>
      </c>
      <c r="M134" s="11">
        <v>0.26983552700000002</v>
      </c>
      <c r="N134" s="11">
        <v>0.19751195999999999</v>
      </c>
      <c r="O134" s="11">
        <v>0.17800587000000001</v>
      </c>
      <c r="P134" s="11">
        <v>0.19170435799999999</v>
      </c>
      <c r="Q134" s="11">
        <v>0.24057141100000001</v>
      </c>
      <c r="R134" s="11">
        <v>0.23013338799999999</v>
      </c>
      <c r="S134" s="11">
        <v>0.230113283</v>
      </c>
      <c r="T134" s="11">
        <v>0.195094876</v>
      </c>
      <c r="U134" s="11">
        <v>0.18364962000000001</v>
      </c>
      <c r="V134" s="11">
        <v>0.181240233</v>
      </c>
      <c r="W134" s="11">
        <v>0.30649316999999998</v>
      </c>
      <c r="X134" s="11">
        <v>0.26621156400000001</v>
      </c>
      <c r="Y134" s="11">
        <v>0.234858605</v>
      </c>
      <c r="Z134" s="11">
        <v>0.200463163</v>
      </c>
      <c r="AA134" s="11">
        <v>0.146776512</v>
      </c>
      <c r="AB134" s="11">
        <v>0.12474339399999999</v>
      </c>
      <c r="AC134" s="11">
        <v>0.13303684499999999</v>
      </c>
      <c r="AD134" s="11">
        <v>0.15671871500000001</v>
      </c>
      <c r="AE134" s="11">
        <v>0.133624362</v>
      </c>
      <c r="AF134" s="11">
        <v>0.13873404</v>
      </c>
      <c r="AG134" s="11">
        <v>0.13259657599999999</v>
      </c>
    </row>
    <row r="135" spans="1:35" ht="14.5" hidden="1" x14ac:dyDescent="0.35">
      <c r="A135" s="3" t="s">
        <v>402</v>
      </c>
      <c r="B135" s="3" t="s">
        <v>403</v>
      </c>
      <c r="C135" s="3" t="s">
        <v>404</v>
      </c>
      <c r="D135" s="11">
        <v>0.19947474100000001</v>
      </c>
      <c r="E135" s="11">
        <v>0.18795023799999999</v>
      </c>
      <c r="F135" s="11">
        <v>0.20004965599999999</v>
      </c>
      <c r="G135" s="11">
        <v>0.18829411600000001</v>
      </c>
      <c r="H135" s="11">
        <v>0.191793361</v>
      </c>
      <c r="I135" s="11">
        <v>0.18835036499999999</v>
      </c>
      <c r="J135" s="11">
        <v>0.19246861100000001</v>
      </c>
      <c r="K135" s="11">
        <v>0.20116044899999999</v>
      </c>
      <c r="L135" s="11">
        <v>0.210663607</v>
      </c>
      <c r="M135" s="11">
        <v>0.21500058499999999</v>
      </c>
      <c r="N135" s="11">
        <v>0.20748134400000001</v>
      </c>
      <c r="O135" s="11">
        <v>0.21368917900000001</v>
      </c>
      <c r="P135" s="11">
        <v>0.215922793</v>
      </c>
      <c r="Q135" s="11">
        <v>0.19658598299999999</v>
      </c>
      <c r="R135" s="11">
        <v>0.21962363600000001</v>
      </c>
      <c r="S135" s="11">
        <v>0.214751846</v>
      </c>
      <c r="T135" s="11">
        <v>0.19998843099999999</v>
      </c>
      <c r="U135" s="11">
        <v>0.21079123299999999</v>
      </c>
      <c r="V135" s="11">
        <v>0.20715914199999999</v>
      </c>
      <c r="W135" s="11">
        <v>0.20748112699999999</v>
      </c>
      <c r="X135" s="11">
        <v>0.20899583199999999</v>
      </c>
      <c r="Y135" s="11">
        <v>0.21756632000000001</v>
      </c>
      <c r="Z135" s="11">
        <v>0.20292170800000001</v>
      </c>
      <c r="AA135" s="11">
        <v>0.211920359</v>
      </c>
      <c r="AB135" s="11">
        <v>0.21358574899999999</v>
      </c>
      <c r="AC135" s="11">
        <v>0.21446232700000001</v>
      </c>
      <c r="AD135" s="11">
        <v>0.219648648</v>
      </c>
      <c r="AE135" s="11">
        <v>0.19837187100000001</v>
      </c>
      <c r="AF135" s="11">
        <v>0.189489933</v>
      </c>
      <c r="AG135" s="11">
        <v>0.18564145600000001</v>
      </c>
      <c r="AH135" s="13"/>
    </row>
    <row r="136" spans="1:35" ht="14.5" hidden="1" x14ac:dyDescent="0.35">
      <c r="A136" s="3" t="s">
        <v>405</v>
      </c>
      <c r="B136" s="3" t="s">
        <v>406</v>
      </c>
      <c r="C136" s="3" t="s">
        <v>407</v>
      </c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1">
        <v>0.50018042500000004</v>
      </c>
      <c r="O136" s="11">
        <v>0.47064267900000001</v>
      </c>
      <c r="P136" s="11">
        <v>0.49046854400000001</v>
      </c>
      <c r="Q136" s="11">
        <v>0.495687023</v>
      </c>
      <c r="R136" s="11">
        <v>0.432066532</v>
      </c>
      <c r="S136" s="11">
        <v>0.405182812</v>
      </c>
      <c r="T136" s="11">
        <v>0.35380255500000002</v>
      </c>
      <c r="U136" s="11">
        <v>0.33240302999999999</v>
      </c>
      <c r="V136" s="11">
        <v>0.29504279700000002</v>
      </c>
      <c r="W136" s="11">
        <v>0.26693994199999999</v>
      </c>
      <c r="X136" s="11">
        <v>0.24711263</v>
      </c>
      <c r="Y136" s="11">
        <v>0.24034630900000001</v>
      </c>
      <c r="Z136" s="11">
        <v>0.241383086</v>
      </c>
      <c r="AA136" s="11">
        <v>0.235831544</v>
      </c>
      <c r="AB136" s="11">
        <v>0.257273268</v>
      </c>
      <c r="AC136" s="11">
        <v>0.35542797300000001</v>
      </c>
      <c r="AD136" s="11">
        <v>0.39404286500000002</v>
      </c>
      <c r="AE136" s="11">
        <v>0.35021175599999999</v>
      </c>
      <c r="AF136" s="11">
        <v>0.333545388</v>
      </c>
      <c r="AG136" s="11">
        <v>0.34604713999999998</v>
      </c>
    </row>
    <row r="137" spans="1:35" ht="14.5" hidden="1" x14ac:dyDescent="0.35">
      <c r="A137" s="3" t="s">
        <v>408</v>
      </c>
      <c r="B137" s="3" t="s">
        <v>409</v>
      </c>
      <c r="C137" s="3" t="s">
        <v>410</v>
      </c>
      <c r="D137" s="11">
        <v>8.2550304000000005E-2</v>
      </c>
      <c r="E137" s="11">
        <v>8.2173533000000007E-2</v>
      </c>
      <c r="F137" s="11">
        <v>7.9962221E-2</v>
      </c>
      <c r="G137" s="11">
        <v>8.3629481000000006E-2</v>
      </c>
      <c r="H137" s="11">
        <v>8.4789282999999993E-2</v>
      </c>
      <c r="I137" s="11">
        <v>8.4548513000000006E-2</v>
      </c>
      <c r="J137" s="11">
        <v>9.2622665000000007E-2</v>
      </c>
      <c r="K137" s="11">
        <v>0.10190355299999999</v>
      </c>
      <c r="L137" s="11">
        <v>9.7037291999999997E-2</v>
      </c>
      <c r="M137" s="11">
        <v>0.12946222299999999</v>
      </c>
      <c r="N137" s="11">
        <v>0.120612842</v>
      </c>
      <c r="O137" s="11">
        <v>0.12055207</v>
      </c>
      <c r="P137" s="11">
        <v>0.128615441</v>
      </c>
      <c r="Q137" s="11">
        <v>0.10277056900000001</v>
      </c>
      <c r="R137" s="11">
        <v>9.9917215000000004E-2</v>
      </c>
      <c r="S137" s="11">
        <v>0.10311369400000001</v>
      </c>
      <c r="T137" s="11">
        <v>9.4309837999999993E-2</v>
      </c>
      <c r="U137" s="11">
        <v>9.0190365999999994E-2</v>
      </c>
      <c r="V137" s="11">
        <v>9.6540144999999994E-2</v>
      </c>
      <c r="W137" s="11">
        <v>8.6292406000000002E-2</v>
      </c>
      <c r="X137" s="11">
        <v>8.4037703000000005E-2</v>
      </c>
      <c r="Y137" s="11">
        <v>8.3848277999999998E-2</v>
      </c>
      <c r="Z137" s="11">
        <v>0.104853391</v>
      </c>
      <c r="AA137" s="11">
        <v>0.101733159</v>
      </c>
      <c r="AB137" s="11">
        <v>9.4042217999999997E-2</v>
      </c>
      <c r="AC137" s="11">
        <v>9.0775591000000003E-2</v>
      </c>
      <c r="AD137" s="11">
        <v>8.5161504999999998E-2</v>
      </c>
      <c r="AE137" s="11">
        <v>8.9452606000000004E-2</v>
      </c>
      <c r="AF137" s="11">
        <v>7.8869965E-2</v>
      </c>
      <c r="AG137" s="11">
        <v>7.7519708000000007E-2</v>
      </c>
      <c r="AH137" s="13"/>
    </row>
    <row r="138" spans="1:35" ht="14.5" hidden="1" x14ac:dyDescent="0.35">
      <c r="A138" s="3" t="s">
        <v>411</v>
      </c>
      <c r="B138" s="3" t="s">
        <v>412</v>
      </c>
      <c r="C138" s="3" t="s">
        <v>413</v>
      </c>
      <c r="D138" s="11">
        <v>0.13596225200000001</v>
      </c>
      <c r="E138" s="11">
        <v>0.122642551</v>
      </c>
      <c r="F138" s="11">
        <v>0.113258548</v>
      </c>
      <c r="G138" s="11">
        <v>0.122806848</v>
      </c>
      <c r="H138" s="11">
        <v>0.22272240800000001</v>
      </c>
      <c r="I138" s="11">
        <v>0.15789097199999999</v>
      </c>
      <c r="J138" s="11">
        <v>0.14350296100000001</v>
      </c>
      <c r="K138" s="11">
        <v>0.131653509</v>
      </c>
      <c r="L138" s="11">
        <v>0.11959378</v>
      </c>
      <c r="M138" s="11">
        <v>0.11744552599999999</v>
      </c>
      <c r="N138" s="11">
        <v>0.107972278</v>
      </c>
      <c r="O138" s="11">
        <v>0.10093990899999999</v>
      </c>
      <c r="P138" s="11">
        <v>8.7807267999999994E-2</v>
      </c>
      <c r="Q138" s="11">
        <v>8.2747766E-2</v>
      </c>
      <c r="R138" s="11">
        <v>7.6362487000000007E-2</v>
      </c>
      <c r="S138" s="11">
        <v>6.6483766E-2</v>
      </c>
      <c r="T138" s="11">
        <v>5.9045593E-2</v>
      </c>
      <c r="U138" s="11">
        <v>5.6328079000000003E-2</v>
      </c>
      <c r="V138" s="11">
        <v>4.8004392999999999E-2</v>
      </c>
      <c r="W138" s="11">
        <v>4.7298609999999998E-2</v>
      </c>
      <c r="X138" s="11">
        <v>4.4281210000000001E-2</v>
      </c>
      <c r="Y138" s="11">
        <v>4.5539663000000001E-2</v>
      </c>
      <c r="Z138" s="11">
        <v>4.7753262999999997E-2</v>
      </c>
      <c r="AA138" s="11">
        <v>4.8543801999999997E-2</v>
      </c>
      <c r="AB138" s="11">
        <v>4.5461709000000003E-2</v>
      </c>
      <c r="AC138" s="11">
        <v>4.7765380000000003E-2</v>
      </c>
      <c r="AD138" s="11">
        <v>5.2808708000000003E-2</v>
      </c>
      <c r="AE138" s="11">
        <v>5.0284437000000001E-2</v>
      </c>
      <c r="AF138" s="11">
        <v>4.9031521000000002E-2</v>
      </c>
      <c r="AG138" s="11">
        <v>4.5371159000000001E-2</v>
      </c>
      <c r="AH138" s="13"/>
      <c r="AI138" s="13"/>
    </row>
    <row r="139" spans="1:35" ht="14.5" hidden="1" x14ac:dyDescent="0.35">
      <c r="A139" s="3" t="s">
        <v>414</v>
      </c>
      <c r="B139" s="3" t="s">
        <v>415</v>
      </c>
      <c r="C139" s="3" t="s">
        <v>416</v>
      </c>
      <c r="D139" s="11">
        <v>9.5516659000000004E-2</v>
      </c>
      <c r="E139" s="11">
        <v>9.5910901000000007E-2</v>
      </c>
      <c r="F139" s="11">
        <v>0.10897757600000001</v>
      </c>
      <c r="G139" s="11">
        <v>0.10829241100000001</v>
      </c>
      <c r="H139" s="11">
        <v>0.114687622</v>
      </c>
      <c r="I139" s="11">
        <v>8.3725586000000005E-2</v>
      </c>
      <c r="J139" s="11">
        <v>0.104370568</v>
      </c>
      <c r="K139" s="11">
        <v>8.0876720999999999E-2</v>
      </c>
      <c r="L139" s="11">
        <v>8.5406522999999998E-2</v>
      </c>
      <c r="M139" s="11">
        <v>6.8736223999999999E-2</v>
      </c>
      <c r="N139" s="11">
        <v>0.103984426</v>
      </c>
      <c r="O139" s="11">
        <v>0.14477791600000001</v>
      </c>
      <c r="P139" s="11">
        <v>0.12814352600000001</v>
      </c>
      <c r="Q139" s="11">
        <v>0.12645305400000001</v>
      </c>
      <c r="R139" s="11">
        <v>0.111324085</v>
      </c>
      <c r="S139" s="11">
        <v>8.7695797000000006E-2</v>
      </c>
      <c r="T139" s="11">
        <v>0.107017046</v>
      </c>
      <c r="U139" s="11">
        <v>8.1720747999999996E-2</v>
      </c>
      <c r="V139" s="11">
        <v>7.9119129999999996E-2</v>
      </c>
      <c r="W139" s="11">
        <v>7.6186380999999997E-2</v>
      </c>
      <c r="X139" s="11">
        <v>7.6958018000000003E-2</v>
      </c>
      <c r="Y139" s="11">
        <v>9.3706972999999999E-2</v>
      </c>
      <c r="Z139" s="11">
        <v>9.1149664000000005E-2</v>
      </c>
      <c r="AA139" s="11">
        <v>8.6751138000000005E-2</v>
      </c>
      <c r="AB139" s="11">
        <v>9.1675894999999993E-2</v>
      </c>
      <c r="AC139" s="11">
        <v>7.9967702000000002E-2</v>
      </c>
      <c r="AD139" s="11">
        <v>7.9477851000000002E-2</v>
      </c>
      <c r="AE139" s="11">
        <v>7.6834588999999995E-2</v>
      </c>
      <c r="AF139" s="11">
        <v>6.6356312000000001E-2</v>
      </c>
      <c r="AG139" s="11">
        <v>6.4816717999999995E-2</v>
      </c>
      <c r="AH139" s="13"/>
      <c r="AI139" s="13"/>
    </row>
    <row r="140" spans="1:35" ht="14.5" hidden="1" x14ac:dyDescent="0.35">
      <c r="A140" s="3" t="s">
        <v>417</v>
      </c>
      <c r="B140" s="3" t="s">
        <v>418</v>
      </c>
      <c r="C140" s="3" t="s">
        <v>419</v>
      </c>
      <c r="D140" s="11">
        <v>0.24589445200000001</v>
      </c>
      <c r="E140" s="11">
        <v>0.22889995599999999</v>
      </c>
      <c r="F140" s="11">
        <v>0.20924398399999999</v>
      </c>
      <c r="G140" s="11">
        <v>0.20311030799999999</v>
      </c>
      <c r="H140" s="11">
        <v>0.18764291699999999</v>
      </c>
      <c r="I140" s="11">
        <v>0.182875959</v>
      </c>
      <c r="J140" s="11">
        <v>0.170068945</v>
      </c>
      <c r="K140" s="11">
        <v>0.16557233399999999</v>
      </c>
      <c r="L140" s="11">
        <v>0.16549345600000001</v>
      </c>
      <c r="M140" s="11">
        <v>0.16242051499999999</v>
      </c>
      <c r="N140" s="11">
        <v>0.15289673500000001</v>
      </c>
      <c r="O140" s="11">
        <v>0.148087725</v>
      </c>
      <c r="P140" s="11">
        <v>0.148386453</v>
      </c>
      <c r="Q140" s="11">
        <v>0.13916879200000001</v>
      </c>
      <c r="R140" s="11">
        <v>0.13977631200000001</v>
      </c>
      <c r="S140" s="11">
        <v>0.130986296</v>
      </c>
      <c r="T140" s="11">
        <v>0.12190872699999999</v>
      </c>
      <c r="U140" s="11">
        <v>0.116579056</v>
      </c>
      <c r="V140" s="11">
        <v>0.113326627</v>
      </c>
      <c r="W140" s="11">
        <v>0.131390018</v>
      </c>
      <c r="X140" s="11">
        <v>0.12798873499999999</v>
      </c>
      <c r="Y140" s="11">
        <v>0.124211586</v>
      </c>
      <c r="Z140" s="11">
        <v>0.13326271100000001</v>
      </c>
      <c r="AA140" s="11">
        <v>0.11732448299999999</v>
      </c>
      <c r="AB140" s="11">
        <v>0.10645365399999999</v>
      </c>
      <c r="AC140" s="11">
        <v>0.102581969</v>
      </c>
      <c r="AD140" s="11">
        <v>0.111179981</v>
      </c>
      <c r="AE140" s="11">
        <v>0.12539941800000001</v>
      </c>
      <c r="AF140" s="11">
        <v>0.12763107700000001</v>
      </c>
      <c r="AG140" s="11">
        <v>0.13104338800000001</v>
      </c>
    </row>
    <row r="141" spans="1:35" ht="14.5" hidden="1" x14ac:dyDescent="0.35">
      <c r="A141" s="3" t="s">
        <v>420</v>
      </c>
      <c r="B141" s="3" t="s">
        <v>421</v>
      </c>
      <c r="C141" s="3" t="s">
        <v>422</v>
      </c>
      <c r="D141" s="11">
        <v>0.52280062900000002</v>
      </c>
      <c r="E141" s="11">
        <v>0.42387735300000001</v>
      </c>
      <c r="F141" s="11">
        <v>0.35491352300000001</v>
      </c>
      <c r="G141" s="11">
        <v>0.46058144200000001</v>
      </c>
      <c r="H141" s="11">
        <v>0.45510004799999998</v>
      </c>
      <c r="I141" s="11">
        <v>0.49417528599999999</v>
      </c>
      <c r="J141" s="11">
        <v>0.46296048499999998</v>
      </c>
      <c r="K141" s="11">
        <v>0.51447071899999997</v>
      </c>
      <c r="L141" s="11">
        <v>0.49471015699999998</v>
      </c>
      <c r="M141" s="11">
        <v>0.51393829999999996</v>
      </c>
      <c r="N141" s="11">
        <v>0.45602864199999998</v>
      </c>
      <c r="O141" s="11">
        <v>0.46292818299999999</v>
      </c>
      <c r="P141" s="11">
        <v>0.43943221300000002</v>
      </c>
      <c r="Q141" s="11">
        <v>0.43158575199999999</v>
      </c>
      <c r="R141" s="11">
        <v>0.40462300899999998</v>
      </c>
      <c r="S141" s="11">
        <v>0.36923851099999999</v>
      </c>
      <c r="T141" s="11">
        <v>0.33128819300000001</v>
      </c>
      <c r="U141" s="11">
        <v>0.27345872799999998</v>
      </c>
      <c r="V141" s="11">
        <v>0.305049511</v>
      </c>
      <c r="W141" s="11">
        <v>0.322888491</v>
      </c>
      <c r="X141" s="11">
        <v>0.28145619700000002</v>
      </c>
      <c r="Y141" s="11">
        <v>0.27754982499999997</v>
      </c>
      <c r="Z141" s="11">
        <v>0.28611658299999998</v>
      </c>
      <c r="AA141" s="11">
        <v>0.26259068600000002</v>
      </c>
      <c r="AB141" s="11">
        <v>0.26748403799999998</v>
      </c>
      <c r="AC141" s="11">
        <v>0.27445523300000002</v>
      </c>
      <c r="AD141" s="11">
        <v>0.26787129100000001</v>
      </c>
      <c r="AE141" s="11">
        <v>0.269500081</v>
      </c>
      <c r="AF141" s="11">
        <v>0.25379685899999999</v>
      </c>
      <c r="AG141" s="11">
        <v>0.27010452600000001</v>
      </c>
    </row>
    <row r="142" spans="1:35" ht="14.5" hidden="1" x14ac:dyDescent="0.35">
      <c r="A142" s="3" t="s">
        <v>423</v>
      </c>
      <c r="B142" s="3" t="s">
        <v>424</v>
      </c>
      <c r="C142" s="3" t="s">
        <v>425</v>
      </c>
      <c r="D142" s="11">
        <v>0.116356894</v>
      </c>
      <c r="E142" s="11">
        <v>0.122250788</v>
      </c>
      <c r="F142" s="11">
        <v>8.5379100999999999E-2</v>
      </c>
      <c r="G142" s="11">
        <v>9.4082429999999995E-2</v>
      </c>
      <c r="H142" s="11">
        <v>0.103992346</v>
      </c>
      <c r="I142" s="11">
        <v>0.109140395</v>
      </c>
      <c r="J142" s="11">
        <v>0.10646013</v>
      </c>
      <c r="K142" s="11">
        <v>0.108193154</v>
      </c>
      <c r="L142" s="11">
        <v>0.116978052</v>
      </c>
      <c r="M142" s="11">
        <v>0.107992115</v>
      </c>
      <c r="N142" s="11">
        <v>0.111449939</v>
      </c>
      <c r="O142" s="11">
        <v>0.124386418</v>
      </c>
      <c r="P142" s="11">
        <v>0.125311533</v>
      </c>
      <c r="Q142" s="11">
        <v>0.137968641</v>
      </c>
      <c r="R142" s="11">
        <v>0.12561045500000001</v>
      </c>
      <c r="S142" s="11">
        <v>0.103196684</v>
      </c>
      <c r="T142" s="11">
        <v>9.6581584999999998E-2</v>
      </c>
      <c r="U142" s="11">
        <v>9.3123994000000002E-2</v>
      </c>
      <c r="V142" s="11">
        <v>8.9807919999999999E-2</v>
      </c>
      <c r="W142" s="11">
        <v>8.2521918999999999E-2</v>
      </c>
      <c r="X142" s="11">
        <v>7.1783497000000002E-2</v>
      </c>
      <c r="Y142" s="11">
        <v>7.3712431999999994E-2</v>
      </c>
      <c r="Z142" s="11">
        <v>7.5355608000000004E-2</v>
      </c>
      <c r="AA142" s="11">
        <v>8.2329812000000002E-2</v>
      </c>
      <c r="AB142" s="11">
        <v>8.3105700000000005E-2</v>
      </c>
      <c r="AC142" s="11">
        <v>7.7130620999999996E-2</v>
      </c>
      <c r="AD142" s="11">
        <v>7.6906680000000005E-2</v>
      </c>
      <c r="AE142" s="11">
        <v>7.3549188000000001E-2</v>
      </c>
      <c r="AF142" s="11">
        <v>7.328556E-2</v>
      </c>
      <c r="AG142" s="11">
        <v>7.0756906999999994E-2</v>
      </c>
      <c r="AH142" s="13"/>
    </row>
    <row r="143" spans="1:35" ht="14.5" hidden="1" x14ac:dyDescent="0.35">
      <c r="A143" s="3" t="s">
        <v>426</v>
      </c>
      <c r="B143" s="3" t="s">
        <v>427</v>
      </c>
      <c r="C143" s="3" t="s">
        <v>428</v>
      </c>
      <c r="D143" s="13"/>
      <c r="E143" s="13"/>
      <c r="F143" s="11">
        <v>0.23970651800000001</v>
      </c>
      <c r="G143" s="11">
        <v>0.295509087</v>
      </c>
      <c r="H143" s="11">
        <v>0.27656512900000002</v>
      </c>
      <c r="I143" s="11">
        <v>0.28861062300000001</v>
      </c>
      <c r="J143" s="11">
        <v>0.28210132599999999</v>
      </c>
      <c r="K143" s="11">
        <v>0.24517845199999999</v>
      </c>
      <c r="L143" s="11">
        <v>0.17508237099999999</v>
      </c>
      <c r="M143" s="11">
        <v>0.18394581199999999</v>
      </c>
      <c r="N143" s="11">
        <v>0.18284858900000001</v>
      </c>
      <c r="O143" s="11">
        <v>0.179838574</v>
      </c>
      <c r="P143" s="11">
        <v>0.16700028</v>
      </c>
      <c r="Q143" s="11">
        <v>0.17070973</v>
      </c>
      <c r="R143" s="11">
        <v>0.161493155</v>
      </c>
      <c r="S143" s="11">
        <v>0.13469383900000001</v>
      </c>
      <c r="T143" s="11">
        <v>0.11434881</v>
      </c>
      <c r="U143" s="11">
        <v>0.10766252</v>
      </c>
      <c r="V143" s="11">
        <v>0.103316107</v>
      </c>
      <c r="W143" s="11">
        <v>0.103219398</v>
      </c>
      <c r="X143" s="11">
        <v>0.106174216</v>
      </c>
      <c r="Y143" s="11">
        <v>0.10910487200000001</v>
      </c>
      <c r="Z143" s="13"/>
      <c r="AA143" s="13"/>
      <c r="AB143" s="13"/>
      <c r="AC143" s="13"/>
      <c r="AD143" s="13"/>
      <c r="AE143" s="13"/>
      <c r="AF143" s="13"/>
      <c r="AG143" s="13"/>
    </row>
    <row r="144" spans="1:35" ht="14.5" hidden="1" x14ac:dyDescent="0.35">
      <c r="A144" s="3" t="s">
        <v>429</v>
      </c>
      <c r="B144" s="3" t="s">
        <v>430</v>
      </c>
      <c r="C144" s="3" t="s">
        <v>431</v>
      </c>
      <c r="D144" s="11">
        <v>0.296177682</v>
      </c>
      <c r="E144" s="11">
        <v>0.22915924700000001</v>
      </c>
      <c r="F144" s="11">
        <v>0.27929609300000002</v>
      </c>
      <c r="G144" s="11">
        <v>0.28929330800000003</v>
      </c>
      <c r="H144" s="11">
        <v>0.22671444599999999</v>
      </c>
      <c r="I144" s="11">
        <v>0.23096972399999999</v>
      </c>
      <c r="J144" s="11">
        <v>0.20222399399999999</v>
      </c>
      <c r="K144" s="11">
        <v>0.19862769399999999</v>
      </c>
      <c r="L144" s="11">
        <v>0.17174724399999999</v>
      </c>
      <c r="M144" s="11">
        <v>0.15040015100000001</v>
      </c>
      <c r="N144" s="11">
        <v>0.16898722899999999</v>
      </c>
      <c r="O144" s="11">
        <v>0.14538056199999999</v>
      </c>
      <c r="P144" s="11">
        <v>0.145843098</v>
      </c>
      <c r="Q144" s="11">
        <v>0.16194277500000001</v>
      </c>
      <c r="R144" s="11">
        <v>0.14690932300000001</v>
      </c>
      <c r="S144" s="11">
        <v>0.119579952</v>
      </c>
      <c r="T144" s="11">
        <v>0.11502517900000001</v>
      </c>
      <c r="U144" s="11">
        <v>0.124643052</v>
      </c>
      <c r="V144" s="11">
        <v>0.11446930299999999</v>
      </c>
      <c r="W144" s="11">
        <v>0.11892085300000001</v>
      </c>
      <c r="X144" s="11">
        <v>0.11875340400000001</v>
      </c>
      <c r="Y144" s="11">
        <v>0.13537876500000001</v>
      </c>
      <c r="Z144" s="11">
        <v>0.14293562800000001</v>
      </c>
      <c r="AA144" s="11">
        <v>0.15144405699999999</v>
      </c>
      <c r="AB144" s="11">
        <v>0.16231742199999999</v>
      </c>
      <c r="AC144" s="11">
        <v>0.158082521</v>
      </c>
      <c r="AD144" s="11">
        <v>0.191826417</v>
      </c>
      <c r="AE144" s="11">
        <v>0.19605401</v>
      </c>
      <c r="AF144" s="11">
        <v>0.178429798</v>
      </c>
      <c r="AG144" s="11">
        <v>0.184887089</v>
      </c>
    </row>
    <row r="145" spans="1:35" ht="14.5" hidden="1" x14ac:dyDescent="0.35">
      <c r="A145" s="3" t="s">
        <v>432</v>
      </c>
      <c r="B145" s="3" t="s">
        <v>433</v>
      </c>
      <c r="C145" s="3" t="s">
        <v>434</v>
      </c>
      <c r="D145" s="11">
        <v>0.178501931</v>
      </c>
      <c r="E145" s="11">
        <v>0.17163070599999999</v>
      </c>
      <c r="F145" s="11">
        <v>0.167270695</v>
      </c>
      <c r="G145" s="11">
        <v>0.15999570599999999</v>
      </c>
      <c r="H145" s="11">
        <v>0.15624917799999999</v>
      </c>
      <c r="I145" s="11">
        <v>0.15152406299999999</v>
      </c>
      <c r="J145" s="11">
        <v>0.15104010800000001</v>
      </c>
      <c r="K145" s="11">
        <v>0.14805116400000001</v>
      </c>
      <c r="L145" s="11">
        <v>0.14892085699999999</v>
      </c>
      <c r="M145" s="11">
        <v>0.14873993399999999</v>
      </c>
      <c r="N145" s="11">
        <v>0.1478467</v>
      </c>
      <c r="O145" s="11">
        <v>0.14697547899999999</v>
      </c>
      <c r="P145" s="11">
        <v>0.142871897</v>
      </c>
      <c r="Q145" s="11">
        <v>0.14432160799999999</v>
      </c>
      <c r="R145" s="11">
        <v>0.14298987099999999</v>
      </c>
      <c r="S145" s="11">
        <v>0.139170711</v>
      </c>
      <c r="T145" s="11">
        <v>0.13852128799999999</v>
      </c>
      <c r="U145" s="11">
        <v>0.13158449</v>
      </c>
      <c r="V145" s="11">
        <v>0.12586254399999999</v>
      </c>
      <c r="W145" s="11">
        <v>0.133402721</v>
      </c>
      <c r="X145" s="11">
        <v>0.14830780700000001</v>
      </c>
      <c r="Y145" s="11">
        <v>0.14417189799999999</v>
      </c>
      <c r="Z145" s="11">
        <v>0.129672068</v>
      </c>
      <c r="AA145" s="11">
        <v>0.110488724</v>
      </c>
      <c r="AB145" s="11">
        <v>0.111318686</v>
      </c>
      <c r="AC145" s="11">
        <v>0.12212052</v>
      </c>
      <c r="AD145" s="11">
        <v>0.115573814</v>
      </c>
      <c r="AE145" s="11">
        <v>0.114474174</v>
      </c>
      <c r="AF145" s="11">
        <v>0.11802304399999999</v>
      </c>
      <c r="AG145" s="11">
        <v>0.115637724</v>
      </c>
    </row>
    <row r="146" spans="1:35" ht="14.5" hidden="1" x14ac:dyDescent="0.35">
      <c r="A146" s="3" t="s">
        <v>435</v>
      </c>
      <c r="B146" s="3" t="s">
        <v>436</v>
      </c>
      <c r="C146" s="3" t="s">
        <v>437</v>
      </c>
      <c r="D146" s="11">
        <v>0.225691208</v>
      </c>
      <c r="E146" s="11">
        <v>0.221114748</v>
      </c>
      <c r="F146" s="11">
        <v>0.21574453900000001</v>
      </c>
      <c r="G146" s="11">
        <v>0.200621624</v>
      </c>
      <c r="H146" s="11">
        <v>0.18689540800000001</v>
      </c>
      <c r="I146" s="11">
        <v>0.18114340300000001</v>
      </c>
      <c r="J146" s="11">
        <v>0.18408302500000001</v>
      </c>
      <c r="K146" s="11">
        <v>0.18022712399999999</v>
      </c>
      <c r="L146" s="11">
        <v>0.17124246800000001</v>
      </c>
      <c r="M146" s="11">
        <v>0.15945696500000001</v>
      </c>
      <c r="N146" s="11">
        <v>0.17131065500000001</v>
      </c>
      <c r="O146" s="11">
        <v>0.21089033099999999</v>
      </c>
      <c r="P146" s="11">
        <v>0.170258927</v>
      </c>
      <c r="Q146" s="11">
        <v>0.19724562700000001</v>
      </c>
      <c r="R146" s="11">
        <v>0.25538922600000002</v>
      </c>
      <c r="S146" s="11">
        <v>0.215792284</v>
      </c>
      <c r="T146" s="11">
        <v>0.21986481899999999</v>
      </c>
      <c r="U146" s="11">
        <v>0.19714066599999999</v>
      </c>
      <c r="V146" s="11">
        <v>0.14738878999999999</v>
      </c>
      <c r="W146" s="11">
        <v>0.14850849499999999</v>
      </c>
      <c r="X146" s="11">
        <v>0.170452456</v>
      </c>
      <c r="Y146" s="11">
        <v>0.15557691100000001</v>
      </c>
      <c r="Z146" s="11">
        <v>0.13469764200000001</v>
      </c>
      <c r="AA146" s="11">
        <v>0.13689232100000001</v>
      </c>
      <c r="AB146" s="11">
        <v>0.13121053699999999</v>
      </c>
      <c r="AC146" s="11">
        <v>0.127993885</v>
      </c>
      <c r="AD146" s="11">
        <v>0.13792908100000001</v>
      </c>
      <c r="AE146" s="11">
        <v>0.140024237</v>
      </c>
      <c r="AF146" s="11">
        <v>0.130138113</v>
      </c>
      <c r="AG146" s="11">
        <v>0.12859959900000001</v>
      </c>
    </row>
    <row r="147" spans="1:35" ht="14.5" hidden="1" x14ac:dyDescent="0.35">
      <c r="A147" s="3" t="s">
        <v>438</v>
      </c>
      <c r="B147" s="3" t="s">
        <v>439</v>
      </c>
      <c r="C147" s="3" t="s">
        <v>440</v>
      </c>
      <c r="D147" s="11">
        <v>0.15511308400000001</v>
      </c>
      <c r="E147" s="11">
        <v>0.14188917600000001</v>
      </c>
      <c r="F147" s="11">
        <v>0.141270329</v>
      </c>
      <c r="G147" s="11">
        <v>0.13543354599999999</v>
      </c>
      <c r="H147" s="11">
        <v>0.12942084400000001</v>
      </c>
      <c r="I147" s="11">
        <v>0.13175486</v>
      </c>
      <c r="J147" s="11">
        <v>0.13593585499999999</v>
      </c>
      <c r="K147" s="11">
        <v>0.12670287299999999</v>
      </c>
      <c r="L147" s="11">
        <v>0.130801103</v>
      </c>
      <c r="M147" s="11">
        <v>0.13188767000000001</v>
      </c>
      <c r="N147" s="11">
        <v>0.14240317999999999</v>
      </c>
      <c r="O147" s="11">
        <v>0.12274163</v>
      </c>
      <c r="P147" s="11">
        <v>0.117199624</v>
      </c>
      <c r="Q147" s="11">
        <v>9.8264202999999994E-2</v>
      </c>
      <c r="R147" s="11">
        <v>0.103736142</v>
      </c>
      <c r="S147" s="11">
        <v>0.106205651</v>
      </c>
      <c r="T147" s="11">
        <v>0.108161304</v>
      </c>
      <c r="U147" s="11">
        <v>9.9304726999999995E-2</v>
      </c>
      <c r="V147" s="11">
        <v>0.10281246099999999</v>
      </c>
      <c r="W147" s="11">
        <v>0.116848935</v>
      </c>
      <c r="X147" s="11">
        <v>0.115336805</v>
      </c>
      <c r="Y147" s="11">
        <v>0.110801179</v>
      </c>
      <c r="Z147" s="11">
        <v>9.6795154999999994E-2</v>
      </c>
      <c r="AA147" s="11">
        <v>9.9997092999999995E-2</v>
      </c>
      <c r="AB147" s="11">
        <v>9.6618616000000004E-2</v>
      </c>
      <c r="AC147" s="11">
        <v>9.7596694999999997E-2</v>
      </c>
      <c r="AD147" s="11">
        <v>9.9109849E-2</v>
      </c>
      <c r="AE147" s="11">
        <v>8.9906220999999995E-2</v>
      </c>
      <c r="AF147" s="11">
        <v>7.6589449000000004E-2</v>
      </c>
      <c r="AG147" s="11">
        <v>9.1187116999999998E-2</v>
      </c>
    </row>
    <row r="148" spans="1:35" ht="14.5" hidden="1" x14ac:dyDescent="0.35">
      <c r="A148" s="3" t="s">
        <v>441</v>
      </c>
      <c r="B148" s="3" t="s">
        <v>442</v>
      </c>
      <c r="C148" s="3" t="s">
        <v>443</v>
      </c>
      <c r="D148" s="11">
        <v>0.116882368</v>
      </c>
      <c r="E148" s="11">
        <v>0.11690352</v>
      </c>
      <c r="F148" s="11">
        <v>0.11812212800000001</v>
      </c>
      <c r="G148" s="11">
        <v>0.11076135300000001</v>
      </c>
      <c r="H148" s="11">
        <v>0.10519600699999999</v>
      </c>
      <c r="I148" s="11">
        <v>0.100779201</v>
      </c>
      <c r="J148" s="11">
        <v>0.107750199</v>
      </c>
      <c r="K148" s="11">
        <v>0.105465883</v>
      </c>
      <c r="L148" s="11">
        <v>0.10272921</v>
      </c>
      <c r="M148" s="11">
        <v>9.7736025000000004E-2</v>
      </c>
      <c r="N148" s="11">
        <v>9.2385644000000003E-2</v>
      </c>
      <c r="O148" s="11">
        <v>9.4929227000000005E-2</v>
      </c>
      <c r="P148" s="11">
        <v>9.7956599000000005E-2</v>
      </c>
      <c r="Q148" s="11">
        <v>9.3829736999999996E-2</v>
      </c>
      <c r="R148" s="11">
        <v>9.0397127999999993E-2</v>
      </c>
      <c r="S148" s="11">
        <v>8.5213830000000004E-2</v>
      </c>
      <c r="T148" s="11">
        <v>9.9055500000000005E-2</v>
      </c>
      <c r="U148" s="11">
        <v>9.4558430999999998E-2</v>
      </c>
      <c r="V148" s="11">
        <v>0.101961994</v>
      </c>
      <c r="W148" s="11">
        <v>0.11676906300000001</v>
      </c>
      <c r="X148" s="11">
        <v>0.120548266</v>
      </c>
      <c r="Y148" s="11">
        <v>0.11538037499999999</v>
      </c>
      <c r="Z148" s="11">
        <v>0.104800591</v>
      </c>
      <c r="AA148" s="11">
        <v>0.120230956</v>
      </c>
      <c r="AB148" s="11">
        <v>0.11128119</v>
      </c>
      <c r="AC148" s="11">
        <v>0.21355025</v>
      </c>
      <c r="AD148" s="11">
        <v>0.33511227999999998</v>
      </c>
      <c r="AE148" s="11">
        <v>0.37749836599999997</v>
      </c>
      <c r="AF148" s="11">
        <v>0.352656207</v>
      </c>
      <c r="AG148" s="11">
        <v>0.317498632</v>
      </c>
      <c r="AH148" s="13"/>
    </row>
    <row r="149" spans="1:35" ht="14.5" hidden="1" x14ac:dyDescent="0.35">
      <c r="A149" s="3" t="s">
        <v>444</v>
      </c>
      <c r="B149" s="3" t="s">
        <v>445</v>
      </c>
      <c r="C149" s="3" t="s">
        <v>446</v>
      </c>
      <c r="D149" s="11">
        <v>0.25119554500000002</v>
      </c>
      <c r="E149" s="11">
        <v>0.30208907899999998</v>
      </c>
      <c r="F149" s="11">
        <v>0.25857129499999998</v>
      </c>
      <c r="G149" s="11">
        <v>0.242341209</v>
      </c>
      <c r="H149" s="11">
        <v>0.24361929299999999</v>
      </c>
      <c r="I149" s="11">
        <v>0.26487930399999998</v>
      </c>
      <c r="J149" s="11">
        <v>0.25925022599999997</v>
      </c>
      <c r="K149" s="11">
        <v>0.248291027</v>
      </c>
      <c r="L149" s="11">
        <v>0.233232681</v>
      </c>
      <c r="M149" s="11">
        <v>0.258120499</v>
      </c>
      <c r="N149" s="11">
        <v>0.27061656099999998</v>
      </c>
      <c r="O149" s="11">
        <v>0.28275486500000002</v>
      </c>
      <c r="P149" s="11">
        <v>0.30099895900000001</v>
      </c>
      <c r="Q149" s="11">
        <v>0.32077223799999999</v>
      </c>
      <c r="R149" s="11">
        <v>0.30412067500000001</v>
      </c>
      <c r="S149" s="11">
        <v>0.28540841</v>
      </c>
      <c r="T149" s="11">
        <v>0.33206075299999999</v>
      </c>
      <c r="U149" s="11">
        <v>0.33378825099999998</v>
      </c>
      <c r="V149" s="11">
        <v>0.29588203600000001</v>
      </c>
      <c r="W149" s="11">
        <v>0.29235423599999999</v>
      </c>
      <c r="X149" s="11">
        <v>0.30675391899999999</v>
      </c>
      <c r="Y149" s="11">
        <v>0.33262653399999997</v>
      </c>
      <c r="Z149" s="11">
        <v>0.34041802599999998</v>
      </c>
      <c r="AA149" s="11">
        <v>0.34741343800000002</v>
      </c>
      <c r="AB149" s="11">
        <v>0.37149787000000001</v>
      </c>
      <c r="AC149" s="11">
        <v>0.45900676200000001</v>
      </c>
      <c r="AD149" s="11">
        <v>0.485214003</v>
      </c>
      <c r="AE149" s="11">
        <v>0.46282557000000002</v>
      </c>
      <c r="AF149" s="11">
        <v>0.46905262199999997</v>
      </c>
      <c r="AG149" s="11">
        <v>0.46872156500000001</v>
      </c>
    </row>
    <row r="150" spans="1:35" ht="14.5" hidden="1" x14ac:dyDescent="0.35">
      <c r="A150" s="3" t="s">
        <v>447</v>
      </c>
      <c r="B150" s="3" t="s">
        <v>448</v>
      </c>
      <c r="C150" s="3" t="s">
        <v>449</v>
      </c>
      <c r="D150" s="11">
        <v>0.169661425</v>
      </c>
      <c r="E150" s="11">
        <v>0.16522545599999999</v>
      </c>
      <c r="F150" s="11">
        <v>0.17696162200000001</v>
      </c>
      <c r="G150" s="11">
        <v>0.30639939300000002</v>
      </c>
      <c r="H150" s="11">
        <v>0.360854432</v>
      </c>
      <c r="I150" s="11">
        <v>0.34596352400000002</v>
      </c>
      <c r="J150" s="11">
        <v>0.36319931500000002</v>
      </c>
      <c r="K150" s="11">
        <v>0.34835192399999998</v>
      </c>
      <c r="L150" s="11">
        <v>0.34145945300000002</v>
      </c>
      <c r="M150" s="11">
        <v>0.34603155600000002</v>
      </c>
      <c r="N150" s="11">
        <v>0.30204700400000001</v>
      </c>
      <c r="O150" s="11">
        <v>0.27926970699999998</v>
      </c>
      <c r="P150" s="11">
        <v>0.23783078699999999</v>
      </c>
      <c r="Q150" s="11">
        <v>0.241900271</v>
      </c>
      <c r="R150" s="11">
        <v>0.22106804699999999</v>
      </c>
      <c r="S150" s="11">
        <v>0.16882693800000001</v>
      </c>
      <c r="T150" s="11">
        <v>0.153780998</v>
      </c>
      <c r="U150" s="11">
        <v>0.134586069</v>
      </c>
      <c r="V150" s="11">
        <v>0.13495442099999999</v>
      </c>
      <c r="W150" s="11">
        <v>0.145846739</v>
      </c>
      <c r="X150" s="11">
        <v>0.148157328</v>
      </c>
      <c r="Y150" s="11">
        <v>0.146857237</v>
      </c>
      <c r="Z150" s="11">
        <v>0.128247686</v>
      </c>
      <c r="AA150" s="11">
        <v>0.13489061299999999</v>
      </c>
      <c r="AB150" s="11">
        <v>0.13445886600000001</v>
      </c>
      <c r="AC150" s="11">
        <v>0.15468936799999999</v>
      </c>
      <c r="AD150" s="11">
        <v>0.14525953599999999</v>
      </c>
      <c r="AE150" s="11">
        <v>0.11124500599999999</v>
      </c>
      <c r="AF150" s="11">
        <v>0.108781955</v>
      </c>
      <c r="AG150" s="11">
        <v>0.11323847400000001</v>
      </c>
    </row>
    <row r="151" spans="1:35" ht="14.5" hidden="1" x14ac:dyDescent="0.35">
      <c r="A151" s="3" t="s">
        <v>450</v>
      </c>
      <c r="B151" s="3" t="s">
        <v>451</v>
      </c>
      <c r="C151" s="3" t="s">
        <v>452</v>
      </c>
      <c r="D151" s="11">
        <v>5.0872797999999997E-2</v>
      </c>
      <c r="E151" s="11">
        <v>6.0651178E-2</v>
      </c>
      <c r="F151" s="11">
        <v>4.8032878000000001E-2</v>
      </c>
      <c r="G151" s="11">
        <v>5.2823596E-2</v>
      </c>
      <c r="H151" s="11">
        <v>5.3778905000000002E-2</v>
      </c>
      <c r="I151" s="11">
        <v>6.0215801999999999E-2</v>
      </c>
      <c r="J151" s="11">
        <v>6.7488857999999999E-2</v>
      </c>
      <c r="K151" s="11">
        <v>6.7416713000000003E-2</v>
      </c>
      <c r="L151" s="11">
        <v>6.6673938000000002E-2</v>
      </c>
      <c r="M151" s="11">
        <v>6.9437237999999998E-2</v>
      </c>
      <c r="N151" s="11">
        <v>7.7418714E-2</v>
      </c>
      <c r="O151" s="11">
        <v>5.7067523000000002E-2</v>
      </c>
      <c r="P151" s="11">
        <v>5.6489524999999999E-2</v>
      </c>
      <c r="Q151" s="11">
        <v>4.2729542000000002E-2</v>
      </c>
      <c r="R151" s="11">
        <v>3.7212967E-2</v>
      </c>
      <c r="S151" s="11">
        <v>3.5759676999999997E-2</v>
      </c>
      <c r="T151" s="11">
        <v>3.9489297E-2</v>
      </c>
      <c r="U151" s="11">
        <v>3.7167179000000002E-2</v>
      </c>
      <c r="V151" s="11">
        <v>3.4776992999999999E-2</v>
      </c>
      <c r="W151" s="11">
        <v>3.3286383000000003E-2</v>
      </c>
      <c r="X151" s="11">
        <v>5.2146433999999998E-2</v>
      </c>
      <c r="Y151" s="11">
        <v>5.8925798000000001E-2</v>
      </c>
      <c r="Z151" s="11">
        <v>5.7937560999999999E-2</v>
      </c>
      <c r="AA151" s="11">
        <v>5.5169290000000003E-2</v>
      </c>
      <c r="AB151" s="11">
        <v>4.9676917000000001E-2</v>
      </c>
      <c r="AC151" s="11">
        <v>4.6783219000000001E-2</v>
      </c>
      <c r="AD151" s="11">
        <v>5.2641961000000001E-2</v>
      </c>
      <c r="AE151" s="11">
        <v>6.3279944000000005E-2</v>
      </c>
      <c r="AF151" s="11">
        <v>7.9186254999999997E-2</v>
      </c>
      <c r="AG151" s="11">
        <v>7.9731918999999998E-2</v>
      </c>
    </row>
    <row r="152" spans="1:35" ht="14.5" hidden="1" x14ac:dyDescent="0.35">
      <c r="A152" s="3" t="s">
        <v>453</v>
      </c>
      <c r="B152" s="3" t="s">
        <v>454</v>
      </c>
      <c r="C152" s="3" t="s">
        <v>455</v>
      </c>
      <c r="D152" s="11">
        <v>0.125960289</v>
      </c>
      <c r="E152" s="11">
        <v>0.30443056499999999</v>
      </c>
      <c r="F152" s="11">
        <v>0.30188128600000003</v>
      </c>
      <c r="G152" s="11">
        <v>0.26979810500000001</v>
      </c>
      <c r="H152" s="11">
        <v>0.20761241799999999</v>
      </c>
      <c r="I152" s="11">
        <v>0.20019562799999999</v>
      </c>
      <c r="J152" s="11">
        <v>0.19186920900000001</v>
      </c>
      <c r="K152" s="11">
        <v>0.18423813999999999</v>
      </c>
      <c r="L152" s="11">
        <v>0.18040991300000001</v>
      </c>
      <c r="M152" s="11">
        <v>0.161779917</v>
      </c>
      <c r="N152" s="11">
        <v>0.16571602299999999</v>
      </c>
      <c r="O152" s="11">
        <v>0.153856308</v>
      </c>
      <c r="P152" s="11">
        <v>0.144160329</v>
      </c>
      <c r="Q152" s="11">
        <v>0.13615036</v>
      </c>
      <c r="R152" s="11">
        <v>0.121720704</v>
      </c>
      <c r="S152" s="11">
        <v>0.113192504</v>
      </c>
      <c r="T152" s="11">
        <v>0.10724976899999999</v>
      </c>
      <c r="U152" s="11">
        <v>0.12054765200000001</v>
      </c>
      <c r="V152" s="11">
        <v>0.119882012</v>
      </c>
      <c r="W152" s="11">
        <v>0.12775392099999999</v>
      </c>
      <c r="X152" s="11">
        <v>0.12233126699999999</v>
      </c>
      <c r="Y152" s="11">
        <v>0.112616597</v>
      </c>
      <c r="Z152" s="11">
        <v>0.108230046</v>
      </c>
      <c r="AA152" s="11">
        <v>0.109263795</v>
      </c>
      <c r="AB152" s="11">
        <v>0.109803018</v>
      </c>
      <c r="AC152" s="11">
        <v>0.106936136</v>
      </c>
      <c r="AD152" s="11">
        <v>0.107591995</v>
      </c>
      <c r="AE152" s="11">
        <v>0.101846407</v>
      </c>
      <c r="AF152" s="11">
        <v>0.100067743</v>
      </c>
      <c r="AG152" s="11">
        <v>9.3422585000000002E-2</v>
      </c>
    </row>
    <row r="153" spans="1:35" ht="14.5" hidden="1" x14ac:dyDescent="0.35">
      <c r="A153" s="3" t="s">
        <v>456</v>
      </c>
      <c r="B153" s="3" t="s">
        <v>457</v>
      </c>
      <c r="C153" s="3" t="s">
        <v>458</v>
      </c>
      <c r="D153" s="13"/>
      <c r="E153" s="13"/>
      <c r="F153" s="13"/>
      <c r="G153" s="11">
        <v>0.122610449</v>
      </c>
      <c r="H153" s="11">
        <v>0.19748934400000001</v>
      </c>
      <c r="I153" s="11">
        <v>0.17481364499999999</v>
      </c>
      <c r="J153" s="11">
        <v>0.16872670400000001</v>
      </c>
      <c r="K153" s="11">
        <v>0.17094247200000001</v>
      </c>
      <c r="L153" s="11">
        <v>0.18511119000000001</v>
      </c>
      <c r="M153" s="11">
        <v>0.164545512</v>
      </c>
      <c r="N153" s="11">
        <v>0.15011084099999999</v>
      </c>
      <c r="O153" s="11">
        <v>0.14890132</v>
      </c>
      <c r="P153" s="11">
        <v>0.14140493400000001</v>
      </c>
      <c r="Q153" s="11">
        <v>0.13762843599999999</v>
      </c>
      <c r="R153" s="11">
        <v>0.121469882</v>
      </c>
      <c r="S153" s="11">
        <v>0.11623186200000001</v>
      </c>
      <c r="T153" s="11">
        <v>0.113268964</v>
      </c>
      <c r="U153" s="11">
        <v>0.123733709</v>
      </c>
      <c r="V153" s="11">
        <v>0.12622698900000001</v>
      </c>
      <c r="W153" s="11">
        <v>0.146611723</v>
      </c>
      <c r="X153" s="11">
        <v>0.147943343</v>
      </c>
      <c r="Y153" s="11">
        <v>0.14115625500000001</v>
      </c>
      <c r="Z153" s="11">
        <v>0.133722497</v>
      </c>
      <c r="AA153" s="11">
        <v>0.12542594400000001</v>
      </c>
      <c r="AB153" s="11">
        <v>0.142844108</v>
      </c>
      <c r="AC153" s="11">
        <v>0.160272043</v>
      </c>
      <c r="AD153" s="11">
        <v>0.19105402499999999</v>
      </c>
      <c r="AE153" s="11">
        <v>0.20177779800000001</v>
      </c>
      <c r="AF153" s="11">
        <v>0.21068424199999999</v>
      </c>
      <c r="AG153" s="11">
        <v>0.21456065699999999</v>
      </c>
      <c r="AH153" s="13"/>
    </row>
    <row r="154" spans="1:35" ht="14.5" hidden="1" x14ac:dyDescent="0.35">
      <c r="A154" s="3" t="s">
        <v>459</v>
      </c>
      <c r="B154" s="3" t="s">
        <v>460</v>
      </c>
      <c r="C154" s="3" t="s">
        <v>461</v>
      </c>
      <c r="D154" s="11">
        <v>0.35366505199999998</v>
      </c>
      <c r="E154" s="11">
        <v>0.36545069400000002</v>
      </c>
      <c r="F154" s="11">
        <v>0.353156415</v>
      </c>
      <c r="G154" s="11">
        <v>0.38074245800000001</v>
      </c>
      <c r="H154" s="11">
        <v>0.38340747800000002</v>
      </c>
      <c r="I154" s="11">
        <v>0.37569425099999998</v>
      </c>
      <c r="J154" s="11">
        <v>0.35292470100000001</v>
      </c>
      <c r="K154" s="11">
        <v>0.33554816500000001</v>
      </c>
      <c r="L154" s="11">
        <v>0.316645344</v>
      </c>
      <c r="M154" s="11">
        <v>0.31415489499999999</v>
      </c>
      <c r="N154" s="11">
        <v>0.30564741600000001</v>
      </c>
      <c r="O154" s="11">
        <v>0.28513139399999998</v>
      </c>
      <c r="P154" s="11">
        <v>0.27854361</v>
      </c>
      <c r="Q154" s="11">
        <v>0.27271109100000002</v>
      </c>
      <c r="R154" s="11">
        <v>0.25838609099999998</v>
      </c>
      <c r="S154" s="11">
        <v>0.24899689999999999</v>
      </c>
      <c r="T154" s="11">
        <v>0.251677443</v>
      </c>
      <c r="U154" s="11">
        <v>0.24397785599999999</v>
      </c>
      <c r="V154" s="11">
        <v>0.245151918</v>
      </c>
      <c r="W154" s="11">
        <v>0.249589479</v>
      </c>
      <c r="X154" s="11">
        <v>0.24232133</v>
      </c>
      <c r="Y154" s="11">
        <v>0.244054196</v>
      </c>
      <c r="Z154" s="11">
        <v>0.27130863700000002</v>
      </c>
      <c r="AA154" s="11">
        <v>0.27916324199999998</v>
      </c>
      <c r="AB154" s="11">
        <v>0.29189835800000002</v>
      </c>
      <c r="AC154" s="11">
        <v>0.32736464599999998</v>
      </c>
      <c r="AD154" s="11">
        <v>0.32862855699999999</v>
      </c>
      <c r="AE154" s="11">
        <v>0.32593569100000003</v>
      </c>
      <c r="AF154" s="11">
        <v>0.32885947799999998</v>
      </c>
      <c r="AG154" s="11">
        <v>0.33091541800000002</v>
      </c>
      <c r="AH154" s="13"/>
    </row>
    <row r="155" spans="1:35" ht="14.5" hidden="1" x14ac:dyDescent="0.35">
      <c r="A155" s="3" t="s">
        <v>462</v>
      </c>
      <c r="B155" s="3" t="s">
        <v>463</v>
      </c>
      <c r="C155" s="3" t="s">
        <v>464</v>
      </c>
      <c r="D155" s="11">
        <v>5.2683063000000002E-2</v>
      </c>
      <c r="E155" s="11">
        <v>4.0003839999999999E-2</v>
      </c>
      <c r="F155" s="11">
        <v>3.9395895E-2</v>
      </c>
      <c r="G155" s="11">
        <v>3.7660204000000003E-2</v>
      </c>
      <c r="H155" s="11">
        <v>3.4896292000000002E-2</v>
      </c>
      <c r="I155" s="11">
        <v>3.4533368000000002E-2</v>
      </c>
      <c r="J155" s="11">
        <v>0.105105184</v>
      </c>
      <c r="K155" s="11">
        <v>0.124919814</v>
      </c>
      <c r="L155" s="11">
        <v>0.115948114</v>
      </c>
      <c r="M155" s="11">
        <v>0.12020051599999999</v>
      </c>
      <c r="N155" s="11">
        <v>0.117662485</v>
      </c>
      <c r="O155" s="11">
        <v>0.133862229</v>
      </c>
      <c r="P155" s="11">
        <v>0.15781147800000001</v>
      </c>
      <c r="Q155" s="11">
        <v>0.16744825999999999</v>
      </c>
      <c r="R155" s="11">
        <v>0.16959311699999999</v>
      </c>
      <c r="S155" s="11">
        <v>0.17691865800000001</v>
      </c>
      <c r="T155" s="11">
        <v>0.19756446699999999</v>
      </c>
      <c r="U155" s="11">
        <v>0.209222453</v>
      </c>
      <c r="V155" s="11">
        <v>0.19668100799999999</v>
      </c>
      <c r="W155" s="11">
        <v>0.21000342399999999</v>
      </c>
      <c r="X155" s="11">
        <v>0.22206364200000001</v>
      </c>
      <c r="Y155" s="11">
        <v>0.20340798500000001</v>
      </c>
      <c r="Z155" s="11">
        <v>0.18265216100000001</v>
      </c>
      <c r="AA155" s="11">
        <v>0.175220866</v>
      </c>
      <c r="AB155" s="11">
        <v>0.17806377500000001</v>
      </c>
      <c r="AC155" s="11">
        <v>0.18047234200000001</v>
      </c>
      <c r="AD155" s="11">
        <v>0.20631502800000001</v>
      </c>
      <c r="AE155" s="11">
        <v>0.20192184699999999</v>
      </c>
      <c r="AF155" s="11">
        <v>0.199629114</v>
      </c>
      <c r="AG155" s="11">
        <v>0.180553089</v>
      </c>
    </row>
    <row r="156" spans="1:35" ht="14.5" hidden="1" x14ac:dyDescent="0.35">
      <c r="A156" s="3" t="s">
        <v>465</v>
      </c>
      <c r="B156" s="3" t="s">
        <v>466</v>
      </c>
      <c r="C156" s="3" t="s">
        <v>467</v>
      </c>
      <c r="D156" s="11">
        <v>1.776384886</v>
      </c>
      <c r="E156" s="11">
        <v>2.1415984309999998</v>
      </c>
      <c r="F156" s="11">
        <v>2.0104388520000001</v>
      </c>
      <c r="G156" s="11">
        <v>1.868868545</v>
      </c>
      <c r="H156" s="11">
        <v>1.5602411869999999</v>
      </c>
      <c r="I156" s="11">
        <v>1.431024925</v>
      </c>
      <c r="J156" s="11">
        <v>1.1619675190000001</v>
      </c>
      <c r="K156" s="11">
        <v>1.0779204849999999</v>
      </c>
      <c r="L156" s="11">
        <v>1.0351045809999999</v>
      </c>
      <c r="M156" s="11">
        <v>0.99726353599999995</v>
      </c>
      <c r="N156" s="11">
        <v>1.007792147</v>
      </c>
      <c r="O156" s="11">
        <v>0.95412936400000004</v>
      </c>
      <c r="P156" s="11">
        <v>0.96003309100000001</v>
      </c>
      <c r="Q156" s="11">
        <v>0.853246108</v>
      </c>
      <c r="R156" s="11">
        <v>0.77129966999999999</v>
      </c>
      <c r="S156" s="11">
        <v>0.80667517399999999</v>
      </c>
      <c r="T156" s="11">
        <v>0.80949178099999997</v>
      </c>
      <c r="U156" s="11">
        <v>0.74946254400000001</v>
      </c>
      <c r="V156" s="11">
        <v>0.67266520600000002</v>
      </c>
      <c r="W156" s="11">
        <v>0.71193986499999995</v>
      </c>
      <c r="X156" s="11">
        <v>0.69387457100000005</v>
      </c>
      <c r="Y156" s="11">
        <v>0.63705251500000004</v>
      </c>
      <c r="Z156" s="11">
        <v>0.59329133599999995</v>
      </c>
      <c r="AA156" s="11">
        <v>0.60455552700000004</v>
      </c>
      <c r="AB156" s="11">
        <v>0.55742280200000005</v>
      </c>
      <c r="AC156" s="11">
        <v>0.54184181600000003</v>
      </c>
      <c r="AD156" s="11">
        <v>0.55366629999999994</v>
      </c>
      <c r="AE156" s="11">
        <v>0.55322828999999996</v>
      </c>
      <c r="AF156" s="11">
        <v>0.55193630500000002</v>
      </c>
      <c r="AG156" s="11">
        <v>0.54968832099999998</v>
      </c>
      <c r="AH156" s="13"/>
      <c r="AI156" s="13"/>
    </row>
    <row r="157" spans="1:35" ht="14.5" hidden="1" x14ac:dyDescent="0.35">
      <c r="A157" s="3" t="s">
        <v>468</v>
      </c>
      <c r="B157" s="3" t="s">
        <v>469</v>
      </c>
      <c r="C157" s="3" t="s">
        <v>470</v>
      </c>
      <c r="D157" s="11">
        <v>0.25062872899999999</v>
      </c>
      <c r="E157" s="11">
        <v>0.24094415999999999</v>
      </c>
      <c r="F157" s="11">
        <v>0.25404452300000002</v>
      </c>
      <c r="G157" s="11">
        <v>0.26371790699999997</v>
      </c>
      <c r="H157" s="11">
        <v>0.266585142</v>
      </c>
      <c r="I157" s="11">
        <v>0.29917988400000001</v>
      </c>
      <c r="J157" s="11">
        <v>0.30212088399999998</v>
      </c>
      <c r="K157" s="11">
        <v>0.31415274700000001</v>
      </c>
      <c r="L157" s="11">
        <v>0.309881664</v>
      </c>
      <c r="M157" s="11">
        <v>0.28516325199999998</v>
      </c>
      <c r="N157" s="11">
        <v>0.26907916199999998</v>
      </c>
      <c r="O157" s="11">
        <v>0.24962615299999999</v>
      </c>
      <c r="P157" s="11">
        <v>0.24065338</v>
      </c>
      <c r="Q157" s="11">
        <v>0.23103584099999999</v>
      </c>
      <c r="R157" s="11">
        <v>0.21545641800000001</v>
      </c>
      <c r="S157" s="11">
        <v>0.20312002000000001</v>
      </c>
      <c r="T157" s="11">
        <v>0.169523761</v>
      </c>
      <c r="U157" s="11">
        <v>0.16332535400000001</v>
      </c>
      <c r="V157" s="11">
        <v>0.157627778</v>
      </c>
      <c r="W157" s="11">
        <v>0.15675041300000001</v>
      </c>
      <c r="X157" s="11">
        <v>0.15495284600000001</v>
      </c>
      <c r="Y157" s="11">
        <v>0.14740848200000001</v>
      </c>
      <c r="Z157" s="11">
        <v>0.14078680499999999</v>
      </c>
      <c r="AA157" s="11">
        <v>0.146023557</v>
      </c>
      <c r="AB157" s="11">
        <v>0.14552741799999999</v>
      </c>
      <c r="AC157" s="11">
        <v>0.15126780200000001</v>
      </c>
      <c r="AD157" s="11">
        <v>0.152716993</v>
      </c>
      <c r="AE157" s="11">
        <v>0.15630570699999999</v>
      </c>
      <c r="AF157" s="11">
        <v>0.14900702399999999</v>
      </c>
      <c r="AG157" s="11">
        <v>0.14476740599999999</v>
      </c>
      <c r="AH157" s="13"/>
    </row>
    <row r="158" spans="1:35" ht="14.5" hidden="1" x14ac:dyDescent="0.35">
      <c r="A158" s="3" t="s">
        <v>471</v>
      </c>
      <c r="B158" s="3" t="s">
        <v>472</v>
      </c>
      <c r="C158" s="3" t="s">
        <v>473</v>
      </c>
      <c r="D158" s="11">
        <v>1.4731550000000001E-3</v>
      </c>
      <c r="E158" s="11">
        <v>1.2751920000000001E-3</v>
      </c>
      <c r="F158" s="11">
        <v>1.288244E-3</v>
      </c>
      <c r="G158" s="11">
        <v>1.219723E-3</v>
      </c>
      <c r="H158" s="11">
        <v>1.150725E-3</v>
      </c>
      <c r="I158" s="11">
        <v>1.116805E-3</v>
      </c>
      <c r="J158" s="11">
        <v>0</v>
      </c>
      <c r="K158" s="11">
        <v>9.6068399999999995E-4</v>
      </c>
      <c r="L158" s="13"/>
      <c r="M158" s="13"/>
      <c r="N158" s="11">
        <v>0.11366309400000001</v>
      </c>
      <c r="O158" s="11">
        <v>0.110010465</v>
      </c>
      <c r="P158" s="11">
        <v>9.1355459E-2</v>
      </c>
      <c r="Q158" s="11">
        <v>8.2100576999999994E-2</v>
      </c>
      <c r="R158" s="11">
        <v>8.3224791000000006E-2</v>
      </c>
      <c r="S158" s="11">
        <v>8.4445007000000002E-2</v>
      </c>
      <c r="T158" s="11">
        <v>8.9652851000000006E-2</v>
      </c>
      <c r="U158" s="11">
        <v>9.2379997000000005E-2</v>
      </c>
      <c r="V158" s="11">
        <v>8.6930133000000007E-2</v>
      </c>
      <c r="W158" s="11">
        <v>9.9453142999999994E-2</v>
      </c>
      <c r="X158" s="11">
        <v>0.103351205</v>
      </c>
      <c r="Y158" s="11">
        <v>0.11009293000000001</v>
      </c>
      <c r="Z158" s="11">
        <v>0.110341315</v>
      </c>
      <c r="AA158" s="11">
        <v>0.107970252</v>
      </c>
      <c r="AB158" s="11">
        <v>0.104211075</v>
      </c>
      <c r="AC158" s="11">
        <v>0.10297057</v>
      </c>
      <c r="AD158" s="11">
        <v>0.118749492</v>
      </c>
      <c r="AE158" s="11">
        <v>0.124538154</v>
      </c>
      <c r="AF158" s="11">
        <v>0.12262165799999999</v>
      </c>
      <c r="AG158" s="11">
        <v>0.122565775</v>
      </c>
      <c r="AH158" s="13"/>
    </row>
    <row r="159" spans="1:35" ht="14.5" hidden="1" x14ac:dyDescent="0.35">
      <c r="A159" s="3" t="s">
        <v>474</v>
      </c>
      <c r="B159" s="3" t="s">
        <v>475</v>
      </c>
      <c r="C159" s="3" t="s">
        <v>476</v>
      </c>
      <c r="D159" s="11">
        <v>0.33741484300000002</v>
      </c>
      <c r="E159" s="11">
        <v>0.32734798199999998</v>
      </c>
      <c r="F159" s="11">
        <v>0.35179802599999999</v>
      </c>
      <c r="G159" s="11">
        <v>0.35595716300000002</v>
      </c>
      <c r="H159" s="11">
        <v>0.34138884200000003</v>
      </c>
      <c r="I159" s="11">
        <v>0.36726181600000002</v>
      </c>
      <c r="J159" s="11">
        <v>0.31749195699999999</v>
      </c>
      <c r="K159" s="11">
        <v>0.33286654999999998</v>
      </c>
      <c r="L159" s="11">
        <v>0.31443739900000001</v>
      </c>
      <c r="M159" s="11">
        <v>0.32247393299999999</v>
      </c>
      <c r="N159" s="11">
        <v>0.315945488</v>
      </c>
      <c r="O159" s="11">
        <v>0.31759343499999998</v>
      </c>
      <c r="P159" s="11">
        <v>0.31328690799999998</v>
      </c>
      <c r="Q159" s="11">
        <v>0.288237415</v>
      </c>
      <c r="R159" s="11">
        <v>0.29474644999999999</v>
      </c>
      <c r="S159" s="11">
        <v>0.29415970200000002</v>
      </c>
      <c r="T159" s="11">
        <v>0.273905434</v>
      </c>
      <c r="U159" s="11">
        <v>0.26532845599999999</v>
      </c>
      <c r="V159" s="11">
        <v>0.25786735500000002</v>
      </c>
      <c r="W159" s="11">
        <v>0.24640068000000001</v>
      </c>
      <c r="X159" s="11">
        <v>0.24900623599999999</v>
      </c>
      <c r="Y159" s="11">
        <v>0.25049735000000001</v>
      </c>
      <c r="Z159" s="11">
        <v>0.25685025</v>
      </c>
      <c r="AA159" s="11">
        <v>0.24333474599999999</v>
      </c>
      <c r="AB159" s="11">
        <v>0.23640365899999999</v>
      </c>
      <c r="AC159" s="11">
        <v>0.223931929</v>
      </c>
      <c r="AD159" s="11">
        <v>0.22016954599999999</v>
      </c>
      <c r="AE159" s="11">
        <v>0.222447598</v>
      </c>
      <c r="AF159" s="11">
        <v>0.21557380200000001</v>
      </c>
      <c r="AG159" s="11">
        <v>0.226494479</v>
      </c>
    </row>
    <row r="160" spans="1:35" ht="14.5" hidden="1" x14ac:dyDescent="0.35">
      <c r="A160" s="3" t="s">
        <v>477</v>
      </c>
      <c r="B160" s="3" t="s">
        <v>478</v>
      </c>
      <c r="C160" s="3" t="s">
        <v>479</v>
      </c>
      <c r="D160" s="11">
        <v>5.8041872000000001E-2</v>
      </c>
      <c r="E160" s="11">
        <v>6.6258260999999999E-2</v>
      </c>
      <c r="F160" s="11">
        <v>6.4863381999999997E-2</v>
      </c>
      <c r="G160" s="11">
        <v>6.9941278999999995E-2</v>
      </c>
      <c r="H160" s="11">
        <v>7.8090071999999996E-2</v>
      </c>
      <c r="I160" s="11">
        <v>8.0719722999999993E-2</v>
      </c>
      <c r="J160" s="11">
        <v>7.7634945999999996E-2</v>
      </c>
      <c r="K160" s="11">
        <v>8.1176385000000004E-2</v>
      </c>
      <c r="L160" s="11">
        <v>8.2547975999999995E-2</v>
      </c>
      <c r="M160" s="11">
        <v>0.104843797</v>
      </c>
      <c r="N160" s="11">
        <v>9.9630004999999994E-2</v>
      </c>
      <c r="O160" s="11">
        <v>9.9901885999999995E-2</v>
      </c>
      <c r="P160" s="11">
        <v>7.9225303999999996E-2</v>
      </c>
      <c r="Q160" s="11">
        <v>8.0904959999999998E-2</v>
      </c>
      <c r="R160" s="11">
        <v>7.0031834000000001E-2</v>
      </c>
      <c r="S160" s="11">
        <v>7.4493324E-2</v>
      </c>
      <c r="T160" s="11">
        <v>5.7419328999999998E-2</v>
      </c>
      <c r="U160" s="11">
        <v>5.5508426E-2</v>
      </c>
      <c r="V160" s="11">
        <v>5.7054885E-2</v>
      </c>
      <c r="W160" s="11">
        <v>7.0376050999999995E-2</v>
      </c>
      <c r="X160" s="11">
        <v>7.9340259999999996E-2</v>
      </c>
      <c r="Y160" s="11">
        <v>8.4223993999999996E-2</v>
      </c>
      <c r="Z160" s="11">
        <v>8.8733217000000003E-2</v>
      </c>
      <c r="AA160" s="11">
        <v>8.3728335000000001E-2</v>
      </c>
      <c r="AB160" s="11">
        <v>8.9911224999999997E-2</v>
      </c>
      <c r="AC160" s="11">
        <v>8.8827947000000004E-2</v>
      </c>
      <c r="AD160" s="11">
        <v>0.12771627699999999</v>
      </c>
      <c r="AE160" s="11">
        <v>0.12667995500000001</v>
      </c>
      <c r="AF160" s="11">
        <v>0.13992495199999999</v>
      </c>
      <c r="AG160" s="11">
        <v>0.114122286</v>
      </c>
      <c r="AH160" s="13"/>
      <c r="AI160" s="13"/>
    </row>
    <row r="161" spans="1:35" ht="14.5" hidden="1" x14ac:dyDescent="0.35">
      <c r="A161" s="3" t="s">
        <v>480</v>
      </c>
      <c r="B161" s="3" t="s">
        <v>481</v>
      </c>
      <c r="C161" s="3" t="s">
        <v>482</v>
      </c>
      <c r="D161" s="11">
        <v>0.37157993099999997</v>
      </c>
      <c r="E161" s="11">
        <v>0.40322307499999999</v>
      </c>
      <c r="F161" s="11">
        <v>0.42222616299999999</v>
      </c>
      <c r="G161" s="11">
        <v>0.39547527900000001</v>
      </c>
      <c r="H161" s="11">
        <v>0.35819279500000001</v>
      </c>
      <c r="I161" s="11">
        <v>0.386231728</v>
      </c>
      <c r="J161" s="11">
        <v>0.42340792500000002</v>
      </c>
      <c r="K161" s="11">
        <v>0.39797990599999999</v>
      </c>
      <c r="L161" s="11">
        <v>0.34495214299999999</v>
      </c>
      <c r="M161" s="11">
        <v>0.33177782700000003</v>
      </c>
      <c r="N161" s="11">
        <v>0.345143219</v>
      </c>
      <c r="O161" s="11">
        <v>0.334184747</v>
      </c>
      <c r="P161" s="11">
        <v>0.258144665</v>
      </c>
      <c r="Q161" s="11">
        <v>0.258218167</v>
      </c>
      <c r="R161" s="11">
        <v>0.225002013</v>
      </c>
      <c r="S161" s="11">
        <v>0.204943452</v>
      </c>
      <c r="T161" s="11">
        <v>0.16855742500000001</v>
      </c>
      <c r="U161" s="11">
        <v>0.14070432399999999</v>
      </c>
      <c r="V161" s="11">
        <v>0.13857082500000001</v>
      </c>
      <c r="W161" s="11">
        <v>0.112814199</v>
      </c>
      <c r="X161" s="11">
        <v>0.120795954</v>
      </c>
      <c r="Y161" s="11">
        <v>0.11853649400000001</v>
      </c>
      <c r="Z161" s="11">
        <v>0.11441367099999999</v>
      </c>
      <c r="AA161" s="11">
        <v>0.120478286</v>
      </c>
      <c r="AB161" s="11">
        <v>0.118199655</v>
      </c>
      <c r="AC161" s="11">
        <v>0.109633406</v>
      </c>
      <c r="AD161" s="11">
        <v>0.113853705</v>
      </c>
      <c r="AE161" s="11">
        <v>0.109518508</v>
      </c>
      <c r="AF161" s="11">
        <v>0.106289763</v>
      </c>
      <c r="AG161" s="11">
        <v>0.107176824</v>
      </c>
      <c r="AH161" s="13"/>
      <c r="AI161" s="13"/>
    </row>
    <row r="162" spans="1:35" ht="14.5" hidden="1" x14ac:dyDescent="0.35">
      <c r="A162" s="3" t="s">
        <v>483</v>
      </c>
      <c r="B162" s="3" t="s">
        <v>484</v>
      </c>
      <c r="C162" s="3" t="s">
        <v>485</v>
      </c>
      <c r="D162" s="11">
        <v>0.26559842</v>
      </c>
      <c r="E162" s="11">
        <v>0.26307555700000002</v>
      </c>
      <c r="F162" s="11">
        <v>0.25506941599999999</v>
      </c>
      <c r="G162" s="11">
        <v>0.25248919199999997</v>
      </c>
      <c r="H162" s="11">
        <v>0.247376964</v>
      </c>
      <c r="I162" s="11">
        <v>0.25143200799999998</v>
      </c>
      <c r="J162" s="11">
        <v>0.2423575</v>
      </c>
      <c r="K162" s="11">
        <v>0.25104797499999998</v>
      </c>
      <c r="L162" s="11">
        <v>0.28745053399999998</v>
      </c>
      <c r="M162" s="11">
        <v>0.29919476299999997</v>
      </c>
      <c r="N162" s="11">
        <v>0.28001441399999999</v>
      </c>
      <c r="O162" s="11">
        <v>0.28437458100000002</v>
      </c>
      <c r="P162" s="11">
        <v>0.27112979500000001</v>
      </c>
      <c r="Q162" s="11">
        <v>0.27720610600000001</v>
      </c>
      <c r="R162" s="11">
        <v>0.262686527</v>
      </c>
      <c r="S162" s="11">
        <v>0.24162418799999999</v>
      </c>
      <c r="T162" s="11">
        <v>0.23666353700000001</v>
      </c>
      <c r="U162" s="11">
        <v>0.22589630999999999</v>
      </c>
      <c r="V162" s="11">
        <v>0.20697037700000001</v>
      </c>
      <c r="W162" s="11">
        <v>0.204360971</v>
      </c>
      <c r="X162" s="11">
        <v>0.20198263399999999</v>
      </c>
      <c r="Y162" s="11">
        <v>0.21319017700000001</v>
      </c>
      <c r="Z162" s="11">
        <v>0.199512299</v>
      </c>
      <c r="AA162" s="11">
        <v>0.17669928700000001</v>
      </c>
      <c r="AB162" s="11">
        <v>0.18453988299999999</v>
      </c>
      <c r="AC162" s="11">
        <v>0.184518178</v>
      </c>
      <c r="AD162" s="11">
        <v>0.17578440000000001</v>
      </c>
      <c r="AE162" s="11">
        <v>0.178748296</v>
      </c>
      <c r="AF162" s="11">
        <v>0.18513476200000001</v>
      </c>
      <c r="AG162" s="11">
        <v>0.1860504</v>
      </c>
    </row>
    <row r="163" spans="1:35" ht="14.5" hidden="1" x14ac:dyDescent="0.35">
      <c r="A163" s="3" t="s">
        <v>486</v>
      </c>
      <c r="B163" s="3" t="s">
        <v>487</v>
      </c>
      <c r="C163" s="3" t="s">
        <v>488</v>
      </c>
      <c r="D163" s="11">
        <v>9.3749358000000005E-2</v>
      </c>
      <c r="E163" s="11">
        <v>8.5693800000000001E-2</v>
      </c>
      <c r="F163" s="11">
        <v>7.9516565999999997E-2</v>
      </c>
      <c r="G163" s="11">
        <v>9.2152385000000003E-2</v>
      </c>
      <c r="H163" s="11">
        <v>8.5917568999999999E-2</v>
      </c>
      <c r="I163" s="11">
        <v>8.5058224000000002E-2</v>
      </c>
      <c r="J163" s="11">
        <v>8.3576443E-2</v>
      </c>
      <c r="K163" s="11">
        <v>8.1219536999999994E-2</v>
      </c>
      <c r="L163" s="11">
        <v>7.5095252000000001E-2</v>
      </c>
      <c r="M163" s="11">
        <v>7.7733631999999997E-2</v>
      </c>
      <c r="N163" s="11">
        <v>4.5385678999999998E-2</v>
      </c>
      <c r="O163" s="11">
        <v>4.6605108999999999E-2</v>
      </c>
      <c r="P163" s="11">
        <v>4.9762666999999997E-2</v>
      </c>
      <c r="Q163" s="11">
        <v>4.7854518999999998E-2</v>
      </c>
      <c r="R163" s="11">
        <v>3.4875185000000003E-2</v>
      </c>
      <c r="S163" s="11">
        <v>3.0740948000000001E-2</v>
      </c>
      <c r="T163" s="11">
        <v>3.1480526000000002E-2</v>
      </c>
      <c r="U163" s="11">
        <v>2.9099144E-2</v>
      </c>
      <c r="V163" s="11">
        <v>2.9922236000000001E-2</v>
      </c>
      <c r="W163" s="11">
        <v>4.1736031E-2</v>
      </c>
      <c r="X163" s="11">
        <v>5.7007239000000001E-2</v>
      </c>
      <c r="Y163" s="11">
        <v>4.9500585E-2</v>
      </c>
      <c r="Z163" s="11">
        <v>8.4057294000000005E-2</v>
      </c>
      <c r="AA163" s="11">
        <v>0.105574554</v>
      </c>
      <c r="AB163" s="11">
        <v>9.8625235000000006E-2</v>
      </c>
      <c r="AC163" s="11">
        <v>9.3058347999999999E-2</v>
      </c>
      <c r="AD163" s="11">
        <v>9.1178905000000005E-2</v>
      </c>
      <c r="AE163" s="11">
        <v>9.0214519000000007E-2</v>
      </c>
      <c r="AF163" s="11">
        <v>8.7667556999999993E-2</v>
      </c>
      <c r="AG163" s="11">
        <v>8.5703677000000006E-2</v>
      </c>
    </row>
    <row r="164" spans="1:35" ht="14.5" hidden="1" x14ac:dyDescent="0.35">
      <c r="A164" s="3" t="s">
        <v>489</v>
      </c>
      <c r="B164" s="3" t="s">
        <v>490</v>
      </c>
      <c r="C164" s="3" t="s">
        <v>491</v>
      </c>
      <c r="D164" s="11">
        <v>0.17528232599999999</v>
      </c>
      <c r="E164" s="11">
        <v>0.173658269</v>
      </c>
      <c r="F164" s="11">
        <v>0.17176741500000001</v>
      </c>
      <c r="G164" s="11">
        <v>0.164758082</v>
      </c>
      <c r="H164" s="11">
        <v>0.169576269</v>
      </c>
      <c r="I164" s="11">
        <v>0.16537655900000001</v>
      </c>
      <c r="J164" s="11">
        <v>0.16134309599999999</v>
      </c>
      <c r="K164" s="11">
        <v>0.16529363599999999</v>
      </c>
      <c r="L164" s="11">
        <v>0.16032916999999999</v>
      </c>
      <c r="M164" s="11">
        <v>0.15987858799999999</v>
      </c>
      <c r="N164" s="11">
        <v>0.15895690800000001</v>
      </c>
      <c r="O164" s="11">
        <v>0.17274837700000001</v>
      </c>
      <c r="P164" s="11">
        <v>0.18575588000000001</v>
      </c>
      <c r="Q164" s="11">
        <v>0.162664326</v>
      </c>
      <c r="R164" s="11">
        <v>0.167605165</v>
      </c>
      <c r="S164" s="11">
        <v>0.13782118099999999</v>
      </c>
      <c r="T164" s="11">
        <v>0.12944360399999999</v>
      </c>
      <c r="U164" s="11">
        <v>0.14789206699999999</v>
      </c>
      <c r="V164" s="11">
        <v>0.13900647599999999</v>
      </c>
      <c r="W164" s="11">
        <v>0.17066704599999999</v>
      </c>
      <c r="X164" s="11">
        <v>0.16783089300000001</v>
      </c>
      <c r="Y164" s="11">
        <v>0.161774683</v>
      </c>
      <c r="Z164" s="11">
        <v>0.172811351</v>
      </c>
      <c r="AA164" s="11">
        <v>0.151398542</v>
      </c>
      <c r="AB164" s="11">
        <v>0.17176643599999999</v>
      </c>
      <c r="AC164" s="11">
        <v>0.20947221099999999</v>
      </c>
      <c r="AD164" s="11">
        <v>0.16658979800000001</v>
      </c>
      <c r="AE164" s="11">
        <v>0.159522515</v>
      </c>
      <c r="AF164" s="11">
        <v>0.15722573400000001</v>
      </c>
      <c r="AG164" s="11">
        <v>0.15702912899999999</v>
      </c>
      <c r="AH164" s="13"/>
      <c r="AI164" s="13"/>
    </row>
    <row r="165" spans="1:35" ht="14.5" hidden="1" x14ac:dyDescent="0.35">
      <c r="A165" s="3" t="s">
        <v>492</v>
      </c>
      <c r="B165" s="3" t="s">
        <v>493</v>
      </c>
      <c r="C165" s="3" t="s">
        <v>494</v>
      </c>
      <c r="D165" s="11">
        <v>0.130799006</v>
      </c>
      <c r="E165" s="11">
        <v>0.125161035</v>
      </c>
      <c r="F165" s="11">
        <v>0.13989590599999999</v>
      </c>
      <c r="G165" s="11">
        <v>0.139115554</v>
      </c>
      <c r="H165" s="11">
        <v>0.139124625</v>
      </c>
      <c r="I165" s="11">
        <v>0.151840949</v>
      </c>
      <c r="J165" s="11">
        <v>0.14117792500000001</v>
      </c>
      <c r="K165" s="11">
        <v>0.140715223</v>
      </c>
      <c r="L165" s="11">
        <v>0.16773780699999999</v>
      </c>
      <c r="M165" s="11">
        <v>0.15755005899999999</v>
      </c>
      <c r="N165" s="11">
        <v>0.170816312</v>
      </c>
      <c r="O165" s="11">
        <v>0.17000343200000001</v>
      </c>
      <c r="P165" s="11">
        <v>0.172051025</v>
      </c>
      <c r="Q165" s="11">
        <v>0.165608956</v>
      </c>
      <c r="R165" s="11">
        <v>0.159488295</v>
      </c>
      <c r="S165" s="11">
        <v>0.16059816699999999</v>
      </c>
      <c r="T165" s="11">
        <v>0.14774934000000001</v>
      </c>
      <c r="U165" s="11">
        <v>0.14573919399999999</v>
      </c>
      <c r="V165" s="11">
        <v>0.125385463</v>
      </c>
      <c r="W165" s="11">
        <v>0.13072488900000001</v>
      </c>
      <c r="X165" s="11">
        <v>0.12120740200000001</v>
      </c>
      <c r="Y165" s="11">
        <v>0.11698307400000001</v>
      </c>
      <c r="Z165" s="11">
        <v>0.114084563</v>
      </c>
      <c r="AA165" s="11">
        <v>0.116044149</v>
      </c>
      <c r="AB165" s="11">
        <v>0.117469777</v>
      </c>
      <c r="AC165" s="11">
        <v>0.12809026500000001</v>
      </c>
      <c r="AD165" s="11">
        <v>0.13440276100000001</v>
      </c>
      <c r="AE165" s="11">
        <v>0.123764795</v>
      </c>
      <c r="AF165" s="11">
        <v>0.12924011499999999</v>
      </c>
      <c r="AG165" s="11">
        <v>0.128680131</v>
      </c>
    </row>
    <row r="166" spans="1:35" ht="14.5" hidden="1" x14ac:dyDescent="0.35">
      <c r="A166" s="3" t="s">
        <v>495</v>
      </c>
      <c r="B166" s="3" t="s">
        <v>496</v>
      </c>
      <c r="C166" s="3" t="s">
        <v>497</v>
      </c>
      <c r="D166" s="11">
        <v>6.3329746000000006E-2</v>
      </c>
      <c r="E166" s="11">
        <v>6.9789047000000007E-2</v>
      </c>
      <c r="F166" s="11">
        <v>6.8147562999999994E-2</v>
      </c>
      <c r="G166" s="11">
        <v>6.7917163000000003E-2</v>
      </c>
      <c r="H166" s="11">
        <v>8.0495462000000004E-2</v>
      </c>
      <c r="I166" s="11">
        <v>8.7793934000000004E-2</v>
      </c>
      <c r="J166" s="11">
        <v>8.0701038000000003E-2</v>
      </c>
      <c r="K166" s="11">
        <v>8.2931476000000004E-2</v>
      </c>
      <c r="L166" s="11">
        <v>9.0588052000000002E-2</v>
      </c>
      <c r="M166" s="11">
        <v>8.7413561000000001E-2</v>
      </c>
      <c r="N166" s="11">
        <v>8.0849990999999996E-2</v>
      </c>
      <c r="O166" s="11">
        <v>7.5511268000000006E-2</v>
      </c>
      <c r="P166" s="11">
        <v>5.6928838000000002E-2</v>
      </c>
      <c r="Q166" s="11">
        <v>7.0374553000000006E-2</v>
      </c>
      <c r="R166" s="11">
        <v>6.9312632999999998E-2</v>
      </c>
      <c r="S166" s="11">
        <v>6.6487005000000002E-2</v>
      </c>
      <c r="T166" s="11">
        <v>5.8688377E-2</v>
      </c>
      <c r="U166" s="11">
        <v>5.6694012000000002E-2</v>
      </c>
      <c r="V166" s="11">
        <v>5.3946378000000003E-2</v>
      </c>
      <c r="W166" s="11">
        <v>5.3001325000000002E-2</v>
      </c>
      <c r="X166" s="11">
        <v>5.7593354999999999E-2</v>
      </c>
      <c r="Y166" s="11">
        <v>6.5049278000000002E-2</v>
      </c>
      <c r="Z166" s="11">
        <v>8.0090649999999999E-2</v>
      </c>
      <c r="AA166" s="11">
        <v>8.3104660999999996E-2</v>
      </c>
      <c r="AB166" s="11">
        <v>8.2012566999999995E-2</v>
      </c>
      <c r="AC166" s="11">
        <v>8.7498918999999994E-2</v>
      </c>
      <c r="AD166" s="11">
        <v>7.9506018999999997E-2</v>
      </c>
      <c r="AE166" s="11">
        <v>8.5648255000000006E-2</v>
      </c>
      <c r="AF166" s="11">
        <v>7.8257242000000005E-2</v>
      </c>
      <c r="AG166" s="11">
        <v>9.0558682000000001E-2</v>
      </c>
      <c r="AH166" s="13"/>
    </row>
    <row r="167" spans="1:35" ht="14.5" hidden="1" x14ac:dyDescent="0.35">
      <c r="A167" s="3" t="s">
        <v>498</v>
      </c>
      <c r="B167" s="3" t="s">
        <v>499</v>
      </c>
      <c r="C167" s="3" t="s">
        <v>500</v>
      </c>
      <c r="D167" s="13"/>
      <c r="E167" s="11">
        <v>0.95170901200000002</v>
      </c>
      <c r="F167" s="11">
        <v>1.0374921210000001</v>
      </c>
      <c r="G167" s="11">
        <v>1.03452531</v>
      </c>
      <c r="H167" s="11">
        <v>1.112079901</v>
      </c>
      <c r="I167" s="11">
        <v>1.045214989</v>
      </c>
      <c r="J167" s="11">
        <v>0.91353674200000001</v>
      </c>
      <c r="K167" s="11">
        <v>0.89078344099999995</v>
      </c>
      <c r="L167" s="11">
        <v>0.50415860599999995</v>
      </c>
      <c r="M167" s="11">
        <v>0.33496077600000002</v>
      </c>
      <c r="N167" s="11">
        <v>0.33762008799999998</v>
      </c>
      <c r="O167" s="11">
        <v>0.361196446</v>
      </c>
      <c r="P167" s="11">
        <v>0.36203803299999998</v>
      </c>
      <c r="Q167" s="11">
        <v>0.49975261799999998</v>
      </c>
      <c r="R167" s="11">
        <v>0.34396818600000001</v>
      </c>
      <c r="S167" s="11">
        <v>0.31693138799999998</v>
      </c>
      <c r="T167" s="11">
        <v>0.28359538499999998</v>
      </c>
      <c r="U167" s="11">
        <v>0.25040833000000001</v>
      </c>
      <c r="V167" s="11">
        <v>0.26104716300000003</v>
      </c>
      <c r="W167" s="11">
        <v>0.26815660000000002</v>
      </c>
      <c r="X167" s="11">
        <v>0.28696381999999998</v>
      </c>
      <c r="Y167" s="11">
        <v>0.27220892299999999</v>
      </c>
      <c r="Z167" s="11">
        <v>0.26677176600000002</v>
      </c>
      <c r="AA167" s="11">
        <v>0.27004130100000001</v>
      </c>
      <c r="AB167" s="11">
        <v>0.28046781500000001</v>
      </c>
      <c r="AC167" s="11">
        <v>0.38341696199999997</v>
      </c>
      <c r="AD167" s="11">
        <v>0.41203722599999998</v>
      </c>
      <c r="AE167" s="11">
        <v>0.39231501600000002</v>
      </c>
      <c r="AF167" s="11">
        <v>0.39275545299999998</v>
      </c>
      <c r="AG167" s="11">
        <v>0.39126502600000002</v>
      </c>
      <c r="AH167" s="13"/>
    </row>
    <row r="168" spans="1:35" ht="14.5" hidden="1" x14ac:dyDescent="0.35">
      <c r="A168" s="3" t="s">
        <v>501</v>
      </c>
      <c r="B168" s="3" t="s">
        <v>502</v>
      </c>
      <c r="C168" s="3" t="s">
        <v>503</v>
      </c>
      <c r="D168" s="11">
        <v>0.11466699</v>
      </c>
      <c r="E168" s="11">
        <v>9.6666687000000001E-2</v>
      </c>
      <c r="F168" s="11">
        <v>0.109464169</v>
      </c>
      <c r="G168" s="11">
        <v>0.105625644</v>
      </c>
      <c r="H168" s="11">
        <v>0.108587059</v>
      </c>
      <c r="I168" s="11">
        <v>0.109536985</v>
      </c>
      <c r="J168" s="11">
        <v>0.113367458</v>
      </c>
      <c r="K168" s="11">
        <v>0.112449039</v>
      </c>
      <c r="L168" s="11">
        <v>0.15066348199999999</v>
      </c>
      <c r="M168" s="11">
        <v>0.15350625500000001</v>
      </c>
      <c r="N168" s="11">
        <v>0.126271102</v>
      </c>
      <c r="O168" s="11">
        <v>0.128461942</v>
      </c>
      <c r="P168" s="11">
        <v>0.144823482</v>
      </c>
      <c r="Q168" s="11">
        <v>0.129731338</v>
      </c>
      <c r="R168" s="11">
        <v>0.111932118</v>
      </c>
      <c r="S168" s="11">
        <v>0.108005385</v>
      </c>
      <c r="T168" s="11">
        <v>0.119031833</v>
      </c>
      <c r="U168" s="11">
        <v>0.119033181</v>
      </c>
      <c r="V168" s="11">
        <v>0.101605576</v>
      </c>
      <c r="W168" s="11">
        <v>0.11130467300000001</v>
      </c>
      <c r="X168" s="11">
        <v>0.11394647500000001</v>
      </c>
      <c r="Y168" s="11">
        <v>0.102776405</v>
      </c>
      <c r="Z168" s="11">
        <v>0.11152176</v>
      </c>
      <c r="AA168" s="11">
        <v>0.11094338300000001</v>
      </c>
      <c r="AB168" s="11">
        <v>9.9543297000000003E-2</v>
      </c>
      <c r="AC168" s="11">
        <v>0.108839778</v>
      </c>
      <c r="AD168" s="11">
        <v>0.113007713</v>
      </c>
      <c r="AE168" s="11">
        <v>0.114174336</v>
      </c>
      <c r="AF168" s="11">
        <v>0.115308912</v>
      </c>
      <c r="AG168" s="11">
        <v>0.114104504</v>
      </c>
    </row>
    <row r="169" spans="1:35" ht="14.5" hidden="1" x14ac:dyDescent="0.35">
      <c r="A169" s="3" t="s">
        <v>504</v>
      </c>
      <c r="B169" s="3" t="s">
        <v>505</v>
      </c>
      <c r="C169" s="3" t="s">
        <v>506</v>
      </c>
      <c r="D169" s="11">
        <v>0.13671567400000001</v>
      </c>
      <c r="E169" s="11">
        <v>0.109948369</v>
      </c>
      <c r="F169" s="11">
        <v>9.5190292999999995E-2</v>
      </c>
      <c r="G169" s="11">
        <v>6.3012024999999999E-2</v>
      </c>
      <c r="H169" s="11">
        <v>8.9431745000000007E-2</v>
      </c>
      <c r="I169" s="11">
        <v>7.9298301000000002E-2</v>
      </c>
      <c r="J169" s="11">
        <v>7.0260357999999995E-2</v>
      </c>
      <c r="K169" s="11">
        <v>7.0975408000000004E-2</v>
      </c>
      <c r="L169" s="11">
        <v>6.1251178000000003E-2</v>
      </c>
      <c r="M169" s="11">
        <v>6.5213450000000006E-2</v>
      </c>
      <c r="N169" s="11">
        <v>6.4254707999999994E-2</v>
      </c>
      <c r="O169" s="11">
        <v>6.4810559000000004E-2</v>
      </c>
      <c r="P169" s="11">
        <v>7.4262804000000002E-2</v>
      </c>
      <c r="Q169" s="11">
        <v>7.0471717000000003E-2</v>
      </c>
      <c r="R169" s="11">
        <v>7.2681892999999997E-2</v>
      </c>
      <c r="S169" s="11">
        <v>7.9323604000000006E-2</v>
      </c>
      <c r="T169" s="11">
        <v>8.8741593999999993E-2</v>
      </c>
      <c r="U169" s="11">
        <v>8.8434540000000006E-2</v>
      </c>
      <c r="V169" s="11">
        <v>8.9481694000000001E-2</v>
      </c>
      <c r="W169" s="11">
        <v>9.4684451000000003E-2</v>
      </c>
      <c r="X169" s="11">
        <v>9.5554624000000005E-2</v>
      </c>
      <c r="Y169" s="11">
        <v>9.3772618000000002E-2</v>
      </c>
      <c r="Z169" s="11">
        <v>0.114700751</v>
      </c>
      <c r="AA169" s="11">
        <v>0.106958778</v>
      </c>
      <c r="AB169" s="11">
        <v>9.5870141000000006E-2</v>
      </c>
      <c r="AC169" s="11">
        <v>0.108454866</v>
      </c>
      <c r="AD169" s="11">
        <v>0.111470709</v>
      </c>
      <c r="AE169" s="11">
        <v>0.111670705</v>
      </c>
      <c r="AF169" s="11">
        <v>0.111534961</v>
      </c>
      <c r="AG169" s="11">
        <v>0.11072618200000001</v>
      </c>
    </row>
    <row r="170" spans="1:35" ht="14.5" hidden="1" x14ac:dyDescent="0.35">
      <c r="A170" s="3" t="s">
        <v>507</v>
      </c>
      <c r="B170" s="3" t="s">
        <v>508</v>
      </c>
      <c r="C170" s="3" t="s">
        <v>509</v>
      </c>
      <c r="D170" s="11">
        <v>6.7578059999999995E-2</v>
      </c>
      <c r="E170" s="11">
        <v>6.2902855999999993E-2</v>
      </c>
      <c r="F170" s="11">
        <v>5.8455093E-2</v>
      </c>
      <c r="G170" s="11">
        <v>4.6289703000000001E-2</v>
      </c>
      <c r="H170" s="11">
        <v>1.4173798E-2</v>
      </c>
      <c r="I170" s="11">
        <v>5.9837572999999998E-2</v>
      </c>
      <c r="J170" s="11">
        <v>6.6456375999999998E-2</v>
      </c>
      <c r="K170" s="11">
        <v>7.6211211000000001E-2</v>
      </c>
      <c r="L170" s="11">
        <v>7.6076740000000004E-2</v>
      </c>
      <c r="M170" s="11">
        <v>7.6942874999999994E-2</v>
      </c>
      <c r="N170" s="11">
        <v>7.9453865999999998E-2</v>
      </c>
      <c r="O170" s="11">
        <v>8.4865840999999997E-2</v>
      </c>
      <c r="P170" s="11">
        <v>9.4580909000000005E-2</v>
      </c>
      <c r="Q170" s="11">
        <v>8.8650971999999995E-2</v>
      </c>
      <c r="R170" s="11">
        <v>8.0719473999999999E-2</v>
      </c>
      <c r="S170" s="11">
        <v>7.7296499000000005E-2</v>
      </c>
      <c r="T170" s="11">
        <v>7.454645E-2</v>
      </c>
      <c r="U170" s="11">
        <v>8.2622336000000005E-2</v>
      </c>
      <c r="V170" s="11">
        <v>7.8198083000000002E-2</v>
      </c>
      <c r="W170" s="11">
        <v>7.1931962000000002E-2</v>
      </c>
      <c r="X170" s="11">
        <v>9.3128111E-2</v>
      </c>
      <c r="Y170" s="11">
        <v>9.5275926999999996E-2</v>
      </c>
      <c r="Z170" s="11">
        <v>8.5459344000000007E-2</v>
      </c>
      <c r="AA170" s="11">
        <v>8.6302510999999998E-2</v>
      </c>
      <c r="AB170" s="11">
        <v>9.6538490000000005E-2</v>
      </c>
      <c r="AC170" s="11">
        <v>0.10579841</v>
      </c>
      <c r="AD170" s="11">
        <v>0.10050595800000001</v>
      </c>
      <c r="AE170" s="11">
        <v>9.6157478000000005E-2</v>
      </c>
      <c r="AF170" s="11">
        <v>9.1263667000000007E-2</v>
      </c>
      <c r="AG170" s="11">
        <v>9.2027767999999996E-2</v>
      </c>
    </row>
    <row r="171" spans="1:35" ht="14.5" hidden="1" x14ac:dyDescent="0.35">
      <c r="A171" s="3" t="s">
        <v>510</v>
      </c>
      <c r="B171" s="3" t="s">
        <v>511</v>
      </c>
      <c r="C171" s="3" t="s">
        <v>512</v>
      </c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1">
        <v>0.15213470000000001</v>
      </c>
      <c r="O171" s="11">
        <v>0.15128488800000001</v>
      </c>
      <c r="P171" s="11">
        <v>0.14356101900000001</v>
      </c>
      <c r="Q171" s="11">
        <v>0.214971475</v>
      </c>
      <c r="R171" s="11">
        <v>0.23800811899999999</v>
      </c>
      <c r="S171" s="11">
        <v>0.26225159300000001</v>
      </c>
      <c r="T171" s="11">
        <v>0.24249019799999999</v>
      </c>
      <c r="U171" s="11">
        <v>0.19993550800000001</v>
      </c>
      <c r="V171" s="11">
        <v>0.15448219299999999</v>
      </c>
      <c r="W171" s="11">
        <v>0.145771653</v>
      </c>
      <c r="X171" s="11">
        <v>0.18352672</v>
      </c>
      <c r="Y171" s="11">
        <v>0.19347911400000001</v>
      </c>
      <c r="Z171" s="11">
        <v>0.19070662899999999</v>
      </c>
      <c r="AA171" s="11">
        <v>0.15608472800000001</v>
      </c>
      <c r="AB171" s="11">
        <v>0.19737785199999999</v>
      </c>
      <c r="AC171" s="11">
        <v>0.214664148</v>
      </c>
      <c r="AD171" s="11">
        <v>0.21499954800000001</v>
      </c>
      <c r="AE171" s="11">
        <v>0.174026349</v>
      </c>
      <c r="AF171" s="11">
        <v>0.148330934</v>
      </c>
      <c r="AG171" s="11">
        <v>0.156021837</v>
      </c>
    </row>
    <row r="172" spans="1:35" ht="14.5" hidden="1" x14ac:dyDescent="0.35">
      <c r="A172" s="3" t="s">
        <v>513</v>
      </c>
      <c r="B172" s="3" t="s">
        <v>514</v>
      </c>
      <c r="C172" s="3" t="s">
        <v>515</v>
      </c>
      <c r="D172" s="11">
        <v>0.32700337899999998</v>
      </c>
      <c r="E172" s="11">
        <v>0.29007145200000001</v>
      </c>
      <c r="F172" s="11">
        <v>0.24910896099999999</v>
      </c>
      <c r="G172" s="11">
        <v>0.20870127899999999</v>
      </c>
      <c r="H172" s="11">
        <v>0.17978566000000001</v>
      </c>
      <c r="I172" s="11">
        <v>0.18831473900000001</v>
      </c>
      <c r="J172" s="11">
        <v>0.17971244</v>
      </c>
      <c r="K172" s="11">
        <v>0.19785895000000001</v>
      </c>
      <c r="L172" s="11">
        <v>0.224499315</v>
      </c>
      <c r="M172" s="11">
        <v>0.21324570000000001</v>
      </c>
      <c r="N172" s="11">
        <v>0.23277505100000001</v>
      </c>
      <c r="O172" s="11">
        <v>0.27302405099999999</v>
      </c>
      <c r="P172" s="11">
        <v>0.28673626899999999</v>
      </c>
      <c r="Q172" s="11">
        <v>0.31106383599999998</v>
      </c>
      <c r="R172" s="11">
        <v>0.35779153800000002</v>
      </c>
      <c r="S172" s="11">
        <v>0.32489722500000001</v>
      </c>
      <c r="T172" s="11">
        <v>0.28989952200000002</v>
      </c>
      <c r="U172" s="11">
        <v>0.27659855100000003</v>
      </c>
      <c r="V172" s="11">
        <v>0.25656906099999999</v>
      </c>
      <c r="W172" s="11">
        <v>0.25224211499999999</v>
      </c>
      <c r="X172" s="11">
        <v>0.22587364900000001</v>
      </c>
      <c r="Y172" s="11">
        <v>0.224955724</v>
      </c>
      <c r="Z172" s="11">
        <v>0.19995790699999999</v>
      </c>
      <c r="AA172" s="11">
        <v>0.202824688</v>
      </c>
      <c r="AB172" s="11">
        <v>0.197104109</v>
      </c>
      <c r="AC172" s="11">
        <v>0.20238050499999999</v>
      </c>
      <c r="AD172" s="11">
        <v>0.223499169</v>
      </c>
      <c r="AE172" s="11">
        <v>0.21046566999999999</v>
      </c>
      <c r="AF172" s="11">
        <v>0.20477621900000001</v>
      </c>
      <c r="AG172" s="11">
        <v>0.193060017</v>
      </c>
      <c r="AH172" s="13"/>
    </row>
    <row r="173" spans="1:35" ht="14.5" hidden="1" x14ac:dyDescent="0.35">
      <c r="A173" s="3" t="s">
        <v>516</v>
      </c>
      <c r="B173" s="3" t="s">
        <v>517</v>
      </c>
      <c r="C173" s="3" t="s">
        <v>518</v>
      </c>
      <c r="D173" s="11">
        <v>0.25356874899999998</v>
      </c>
      <c r="E173" s="11">
        <v>0.23851981799999999</v>
      </c>
      <c r="F173" s="11">
        <v>0.24046656799999999</v>
      </c>
      <c r="G173" s="11">
        <v>0.25417331799999998</v>
      </c>
      <c r="H173" s="11">
        <v>0.24802528800000001</v>
      </c>
      <c r="I173" s="11">
        <v>0.25114495199999998</v>
      </c>
      <c r="J173" s="11">
        <v>0.24398509800000001</v>
      </c>
      <c r="K173" s="11">
        <v>0.24723469100000001</v>
      </c>
      <c r="L173" s="11">
        <v>0.24061747</v>
      </c>
      <c r="M173" s="11">
        <v>0.250671272</v>
      </c>
      <c r="N173" s="11">
        <v>0.234150315</v>
      </c>
      <c r="O173" s="11">
        <v>0.22443581300000001</v>
      </c>
      <c r="P173" s="11">
        <v>0.220960663</v>
      </c>
      <c r="Q173" s="11">
        <v>0.21151612</v>
      </c>
      <c r="R173" s="11">
        <v>0.21507917300000001</v>
      </c>
      <c r="S173" s="11">
        <v>0.20076055700000001</v>
      </c>
      <c r="T173" s="11">
        <v>0.20024213599999999</v>
      </c>
      <c r="U173" s="11">
        <v>0.205329965</v>
      </c>
      <c r="V173" s="11">
        <v>0.192542517</v>
      </c>
      <c r="W173" s="11">
        <v>0.189948009</v>
      </c>
      <c r="X173" s="11">
        <v>0.17897163599999999</v>
      </c>
      <c r="Y173" s="11">
        <v>0.171949511</v>
      </c>
      <c r="Z173" s="11">
        <v>0.16976851000000001</v>
      </c>
      <c r="AA173" s="11">
        <v>0.165343089</v>
      </c>
      <c r="AB173" s="11">
        <v>0.16554139600000001</v>
      </c>
      <c r="AC173" s="11">
        <v>0.167213789</v>
      </c>
      <c r="AD173" s="11">
        <v>0.17918737800000001</v>
      </c>
      <c r="AE173" s="11">
        <v>0.18784685200000001</v>
      </c>
      <c r="AF173" s="11">
        <v>0.162818089</v>
      </c>
      <c r="AG173" s="11">
        <v>0.15877523299999999</v>
      </c>
      <c r="AH173" s="13"/>
    </row>
    <row r="174" spans="1:35" ht="14.5" hidden="1" x14ac:dyDescent="0.35">
      <c r="A174" s="3" t="s">
        <v>519</v>
      </c>
      <c r="B174" s="3" t="s">
        <v>520</v>
      </c>
      <c r="C174" s="3" t="s">
        <v>521</v>
      </c>
      <c r="D174" s="11">
        <v>0.109715198</v>
      </c>
      <c r="E174" s="11">
        <v>9.6409645000000002E-2</v>
      </c>
      <c r="F174" s="11">
        <v>9.7567898E-2</v>
      </c>
      <c r="G174" s="11">
        <v>9.6795678999999996E-2</v>
      </c>
      <c r="H174" s="11">
        <v>9.8262698999999995E-2</v>
      </c>
      <c r="I174" s="11">
        <v>0.11190895300000001</v>
      </c>
      <c r="J174" s="11">
        <v>0.10692014699999999</v>
      </c>
      <c r="K174" s="11">
        <v>0.113381759</v>
      </c>
      <c r="L174" s="11">
        <v>0.10817449599999999</v>
      </c>
      <c r="M174" s="11">
        <v>0.106464752</v>
      </c>
      <c r="N174" s="11">
        <v>0.106444105</v>
      </c>
      <c r="O174" s="11">
        <v>0.117967375</v>
      </c>
      <c r="P174" s="11">
        <v>0.119028917</v>
      </c>
      <c r="Q174" s="11">
        <v>0.11631868400000001</v>
      </c>
      <c r="R174" s="11">
        <v>0.114781407</v>
      </c>
      <c r="S174" s="11">
        <v>0.11192305499999999</v>
      </c>
      <c r="T174" s="11">
        <v>0.111708317</v>
      </c>
      <c r="U174" s="11">
        <v>0.107512181</v>
      </c>
      <c r="V174" s="11">
        <v>0.108908028</v>
      </c>
      <c r="W174" s="11">
        <v>0.11087095299999999</v>
      </c>
      <c r="X174" s="11">
        <v>0.11729175999999999</v>
      </c>
      <c r="Y174" s="11">
        <v>0.11612130900000001</v>
      </c>
      <c r="Z174" s="11">
        <v>0.109128278</v>
      </c>
      <c r="AA174" s="11">
        <v>0.105343611</v>
      </c>
      <c r="AB174" s="11">
        <v>0.102386504</v>
      </c>
      <c r="AC174" s="11">
        <v>0.10847078</v>
      </c>
      <c r="AD174" s="11">
        <v>0.10211587900000001</v>
      </c>
      <c r="AE174" s="11">
        <v>0.101510964</v>
      </c>
      <c r="AF174" s="11">
        <v>9.7166256000000006E-2</v>
      </c>
      <c r="AG174" s="11">
        <v>9.6214300000000003E-2</v>
      </c>
    </row>
    <row r="175" spans="1:35" ht="14.5" hidden="1" x14ac:dyDescent="0.35">
      <c r="A175" s="3" t="s">
        <v>522</v>
      </c>
      <c r="B175" s="3" t="s">
        <v>523</v>
      </c>
      <c r="C175" s="3" t="s">
        <v>524</v>
      </c>
      <c r="D175" s="11">
        <v>0.24396494599999999</v>
      </c>
      <c r="E175" s="11">
        <v>0.22812423700000001</v>
      </c>
      <c r="F175" s="11">
        <v>0.215763657</v>
      </c>
      <c r="G175" s="11">
        <v>0.22716873600000001</v>
      </c>
      <c r="H175" s="11">
        <v>0.22492664700000001</v>
      </c>
      <c r="I175" s="11">
        <v>0.23669960500000001</v>
      </c>
      <c r="J175" s="11">
        <v>0.237164134</v>
      </c>
      <c r="K175" s="11">
        <v>0.25132427800000001</v>
      </c>
      <c r="L175" s="11">
        <v>0.261621302</v>
      </c>
      <c r="M175" s="11">
        <v>0.25132194299999999</v>
      </c>
      <c r="N175" s="11">
        <v>0.25393618699999998</v>
      </c>
      <c r="O175" s="11">
        <v>0.25902085400000002</v>
      </c>
      <c r="P175" s="11">
        <v>0.28124539500000001</v>
      </c>
      <c r="Q175" s="11">
        <v>0.27507325700000002</v>
      </c>
      <c r="R175" s="11">
        <v>0.29882465000000002</v>
      </c>
      <c r="S175" s="11">
        <v>0.29259318000000001</v>
      </c>
      <c r="T175" s="11">
        <v>0.27250215</v>
      </c>
      <c r="U175" s="11">
        <v>0.27448509500000001</v>
      </c>
      <c r="V175" s="11">
        <v>0.28507076399999998</v>
      </c>
      <c r="W175" s="11">
        <v>0.30234486799999999</v>
      </c>
      <c r="X175" s="11">
        <v>0.32129613899999998</v>
      </c>
      <c r="Y175" s="11">
        <v>0.30469523599999998</v>
      </c>
      <c r="Z175" s="11">
        <v>0.273609671</v>
      </c>
      <c r="AA175" s="11">
        <v>0.27066759099999999</v>
      </c>
      <c r="AB175" s="11">
        <v>0.27379148800000003</v>
      </c>
      <c r="AC175" s="11">
        <v>0.31509860000000001</v>
      </c>
      <c r="AD175" s="11">
        <v>0.290216798</v>
      </c>
      <c r="AE175" s="11">
        <v>0.27077874699999999</v>
      </c>
      <c r="AF175" s="11">
        <v>0.30498306400000003</v>
      </c>
      <c r="AG175" s="11">
        <v>0.3288141</v>
      </c>
      <c r="AH175" s="13"/>
    </row>
    <row r="176" spans="1:35" ht="14.5" hidden="1" x14ac:dyDescent="0.35">
      <c r="A176" s="3" t="s">
        <v>525</v>
      </c>
      <c r="B176" s="3" t="s">
        <v>526</v>
      </c>
      <c r="C176" s="3" t="s">
        <v>527</v>
      </c>
      <c r="D176" s="11">
        <v>0.24670861699999999</v>
      </c>
      <c r="E176" s="11">
        <v>0.23266494300000001</v>
      </c>
      <c r="F176" s="11">
        <v>0.231790036</v>
      </c>
      <c r="G176" s="11">
        <v>0.23612239900000001</v>
      </c>
      <c r="H176" s="11">
        <v>0.25431688299999999</v>
      </c>
      <c r="I176" s="11">
        <v>0.28540716599999999</v>
      </c>
      <c r="J176" s="11">
        <v>0.27671443200000001</v>
      </c>
      <c r="K176" s="11">
        <v>0.2544361</v>
      </c>
      <c r="L176" s="11">
        <v>0.25955377800000001</v>
      </c>
      <c r="M176" s="11">
        <v>0.259806327</v>
      </c>
      <c r="N176" s="11">
        <v>0.24492754</v>
      </c>
      <c r="O176" s="11">
        <v>0.18838586600000001</v>
      </c>
      <c r="P176" s="11">
        <v>0.16506633800000001</v>
      </c>
      <c r="Q176" s="11">
        <v>0.181068232</v>
      </c>
      <c r="R176" s="11">
        <v>0.150067221</v>
      </c>
      <c r="S176" s="11">
        <v>0.135317241</v>
      </c>
      <c r="T176" s="11">
        <v>0.107745549</v>
      </c>
      <c r="U176" s="11">
        <v>9.7181635000000002E-2</v>
      </c>
      <c r="V176" s="11">
        <v>6.5272713999999996E-2</v>
      </c>
      <c r="W176" s="11">
        <v>5.5693412999999997E-2</v>
      </c>
      <c r="X176" s="11">
        <v>5.4269800999999999E-2</v>
      </c>
      <c r="Y176" s="11">
        <v>5.2852679999999999E-2</v>
      </c>
      <c r="Z176" s="11">
        <v>6.5580558999999997E-2</v>
      </c>
      <c r="AA176" s="11">
        <v>6.9339746999999993E-2</v>
      </c>
      <c r="AB176" s="11">
        <v>8.1280607000000005E-2</v>
      </c>
      <c r="AC176" s="11">
        <v>8.8034957999999996E-2</v>
      </c>
      <c r="AD176" s="11">
        <v>0.10222848499999999</v>
      </c>
      <c r="AE176" s="11">
        <v>0.14411339100000001</v>
      </c>
      <c r="AF176" s="11">
        <v>0.13406927499999999</v>
      </c>
      <c r="AG176" s="11">
        <v>0.137543155</v>
      </c>
    </row>
    <row r="177" spans="3:35" ht="14.5" x14ac:dyDescent="0.35">
      <c r="C177" s="14" t="s">
        <v>530</v>
      </c>
      <c r="D177" s="4">
        <v>0.88922003000000005</v>
      </c>
      <c r="E177" s="4">
        <v>0.85926712000000005</v>
      </c>
      <c r="F177" s="4">
        <v>0.84213210999999999</v>
      </c>
      <c r="G177" s="4">
        <v>0.80663691000000004</v>
      </c>
      <c r="H177" s="4">
        <v>0.78092066999999998</v>
      </c>
      <c r="I177" s="4">
        <v>0.76693805999999998</v>
      </c>
      <c r="J177" s="4">
        <v>0.74600513999999996</v>
      </c>
      <c r="K177" s="4">
        <v>0.72322085999999997</v>
      </c>
      <c r="L177" s="4">
        <v>0.72495673000000005</v>
      </c>
      <c r="M177" s="4">
        <v>0.69651359000000002</v>
      </c>
      <c r="N177" s="4">
        <v>0.67233410000000005</v>
      </c>
      <c r="O177" s="4">
        <v>0.6483894</v>
      </c>
      <c r="P177" s="4">
        <v>0.62467490000000003</v>
      </c>
      <c r="Q177" s="4">
        <v>0.59440325999999999</v>
      </c>
      <c r="R177" s="4">
        <v>0.57852468999999995</v>
      </c>
      <c r="S177" s="4">
        <v>0.55552192</v>
      </c>
      <c r="T177" s="4">
        <v>0.52758669999999996</v>
      </c>
      <c r="U177" s="4">
        <v>0.50576350999999997</v>
      </c>
      <c r="V177" s="4">
        <v>0.48786770000000002</v>
      </c>
      <c r="W177" s="4">
        <v>0.45210597000000002</v>
      </c>
      <c r="X177" s="4">
        <v>0.44676985000000002</v>
      </c>
      <c r="Y177" s="4">
        <v>0.41161805000000001</v>
      </c>
      <c r="Z177" s="4">
        <v>0.39727225999999999</v>
      </c>
      <c r="AA177" s="4">
        <v>0.35815987999999999</v>
      </c>
      <c r="AB177" s="4">
        <v>0.33766390000000002</v>
      </c>
      <c r="AC177" s="4">
        <v>0.34297956000000002</v>
      </c>
      <c r="AD177" s="4">
        <v>0.33682216999999998</v>
      </c>
      <c r="AE177" s="4">
        <v>0.32692482</v>
      </c>
      <c r="AF177" s="4">
        <v>0.30887772000000002</v>
      </c>
      <c r="AG177" s="4">
        <v>0.29441014999999998</v>
      </c>
      <c r="AH177" s="19"/>
      <c r="AI177" s="19"/>
    </row>
    <row r="178" spans="3:35" ht="14.5" hidden="1" x14ac:dyDescent="0.35">
      <c r="C178" s="1" t="s">
        <v>537</v>
      </c>
      <c r="D178" s="11">
        <v>0.374520519</v>
      </c>
      <c r="E178" s="11">
        <v>0.32768852900000001</v>
      </c>
      <c r="F178" s="11">
        <v>0.34181412700000002</v>
      </c>
      <c r="G178" s="11">
        <v>0.34863527599999999</v>
      </c>
      <c r="H178" s="11">
        <v>0.34475787000000002</v>
      </c>
      <c r="I178" s="11">
        <v>0.32401635899999998</v>
      </c>
      <c r="J178" s="11">
        <v>0.29446808800000002</v>
      </c>
      <c r="K178" s="11">
        <v>0.289941061</v>
      </c>
      <c r="L178" s="11">
        <v>0.30334574199999997</v>
      </c>
      <c r="M178" s="11">
        <v>0.29119668300000001</v>
      </c>
      <c r="N178" s="11">
        <v>0.206715023</v>
      </c>
      <c r="O178" s="11">
        <v>0.20368571999999999</v>
      </c>
      <c r="P178" s="11">
        <v>0.19940718499999999</v>
      </c>
      <c r="Q178" s="11">
        <v>0.21098376699999999</v>
      </c>
      <c r="R178" s="11">
        <v>0.19110935900000001</v>
      </c>
      <c r="S178" s="11">
        <v>0.164493111</v>
      </c>
      <c r="T178" s="11">
        <v>0.147370794</v>
      </c>
      <c r="U178" s="11">
        <v>0.14332607</v>
      </c>
      <c r="V178" s="11">
        <v>0.12528976</v>
      </c>
      <c r="W178" s="11">
        <v>0.14000968799999999</v>
      </c>
      <c r="X178" s="11">
        <v>0.14623012899999999</v>
      </c>
      <c r="Y178" s="11">
        <v>0.128792395</v>
      </c>
      <c r="Z178" s="11">
        <v>0.11735195599999999</v>
      </c>
      <c r="AA178" s="11">
        <v>0.116129363</v>
      </c>
      <c r="AB178" s="11">
        <v>0.115537086</v>
      </c>
      <c r="AC178" s="11">
        <v>0.126073254</v>
      </c>
      <c r="AD178" s="11">
        <v>0.125631192</v>
      </c>
      <c r="AE178" s="11">
        <v>0.111599687</v>
      </c>
      <c r="AF178" s="11">
        <v>0.101371036</v>
      </c>
      <c r="AG178" s="11">
        <v>0.10063404300000001</v>
      </c>
    </row>
  </sheetData>
  <autoFilter ref="A1:AJ178" xr:uid="{00000000-0001-0000-0200-000000000000}">
    <filterColumn colId="2">
      <colorFilter dxfId="5"/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filterMode="1">
    <outlinePr summaryBelow="0" summaryRight="0"/>
  </sheetPr>
  <dimension ref="A1:AJ179"/>
  <sheetViews>
    <sheetView zoomScale="50" zoomScaleNormal="50" workbookViewId="0">
      <pane xSplit="3" ySplit="1" topLeftCell="AE2" activePane="bottomRight" state="frozen"/>
      <selection pane="topRight" activeCell="D1" sqref="D1"/>
      <selection pane="bottomLeft" activeCell="A2" sqref="A2"/>
      <selection pane="bottomRight" activeCell="AR31" sqref="AR31"/>
    </sheetView>
  </sheetViews>
  <sheetFormatPr defaultColWidth="12.6328125" defaultRowHeight="15.75" customHeight="1" x14ac:dyDescent="0.25"/>
  <cols>
    <col min="1" max="1" width="14.7265625" customWidth="1"/>
  </cols>
  <sheetData>
    <row r="1" spans="1:36" ht="15.75" customHeight="1" x14ac:dyDescent="0.35">
      <c r="A1" s="1" t="s">
        <v>0</v>
      </c>
      <c r="B1" s="1" t="s">
        <v>1</v>
      </c>
      <c r="C1" s="1" t="s">
        <v>2</v>
      </c>
      <c r="D1" s="2">
        <v>1990</v>
      </c>
      <c r="E1" s="2">
        <v>1991</v>
      </c>
      <c r="F1" s="2">
        <v>1992</v>
      </c>
      <c r="G1" s="2">
        <v>1993</v>
      </c>
      <c r="H1" s="2">
        <v>1994</v>
      </c>
      <c r="I1" s="2">
        <v>1995</v>
      </c>
      <c r="J1" s="2">
        <v>1996</v>
      </c>
      <c r="K1" s="2">
        <v>1997</v>
      </c>
      <c r="L1" s="2">
        <v>1998</v>
      </c>
      <c r="M1" s="2">
        <v>1999</v>
      </c>
      <c r="N1" s="2">
        <v>2000</v>
      </c>
      <c r="O1" s="2">
        <v>2001</v>
      </c>
      <c r="P1" s="2">
        <v>2002</v>
      </c>
      <c r="Q1" s="2">
        <v>2003</v>
      </c>
      <c r="R1" s="2">
        <v>2004</v>
      </c>
      <c r="S1" s="2">
        <v>2005</v>
      </c>
      <c r="T1" s="2">
        <v>2006</v>
      </c>
      <c r="U1" s="2">
        <v>2007</v>
      </c>
      <c r="V1" s="2">
        <v>2008</v>
      </c>
      <c r="W1" s="2">
        <v>2009</v>
      </c>
      <c r="X1" s="2">
        <v>2010</v>
      </c>
      <c r="Y1" s="2">
        <v>2011</v>
      </c>
      <c r="Z1" s="2">
        <v>2012</v>
      </c>
      <c r="AA1" s="2">
        <v>2013</v>
      </c>
      <c r="AB1" s="2">
        <v>2014</v>
      </c>
      <c r="AC1" s="2">
        <v>2015</v>
      </c>
      <c r="AD1" s="2">
        <v>2016</v>
      </c>
      <c r="AE1" s="2">
        <v>2017</v>
      </c>
      <c r="AF1" s="2">
        <v>2018</v>
      </c>
      <c r="AG1" s="39">
        <v>2019</v>
      </c>
      <c r="AH1" s="2">
        <v>2020</v>
      </c>
      <c r="AI1" s="2">
        <v>2021</v>
      </c>
      <c r="AJ1" s="2">
        <v>2022</v>
      </c>
    </row>
    <row r="2" spans="1:36" ht="15.75" customHeight="1" x14ac:dyDescent="0.35">
      <c r="A2" s="3" t="s">
        <v>3</v>
      </c>
      <c r="B2" s="3" t="s">
        <v>4</v>
      </c>
      <c r="C2" s="5" t="s">
        <v>5</v>
      </c>
      <c r="D2" s="29" t="e">
        <f>1/энергоемкость!D2</f>
        <v>#DIV/0!</v>
      </c>
      <c r="E2" s="29" t="e">
        <f>1/энергоемкость!E2</f>
        <v>#DIV/0!</v>
      </c>
      <c r="F2" s="29" t="e">
        <f>1/энергоемкость!F2</f>
        <v>#DIV/0!</v>
      </c>
      <c r="G2" s="29" t="e">
        <f>1/энергоемкость!G2</f>
        <v>#DIV/0!</v>
      </c>
      <c r="H2" s="29" t="e">
        <f>1/энергоемкость!H2</f>
        <v>#DIV/0!</v>
      </c>
      <c r="I2" s="29" t="e">
        <f>1/энергоемкость!I2</f>
        <v>#DIV/0!</v>
      </c>
      <c r="J2" s="29" t="e">
        <f>1/энергоемкость!J2</f>
        <v>#DIV/0!</v>
      </c>
      <c r="K2" s="29" t="e">
        <f>1/энергоемкость!K2</f>
        <v>#DIV/0!</v>
      </c>
      <c r="L2" s="29" t="e">
        <f>1/энергоемкость!L2</f>
        <v>#DIV/0!</v>
      </c>
      <c r="M2" s="29" t="e">
        <f>1/энергоемкость!M2</f>
        <v>#DIV/0!</v>
      </c>
      <c r="N2" s="29">
        <f>1/энергоемкость!N2</f>
        <v>9.2165898617511524E-2</v>
      </c>
      <c r="O2" s="29">
        <f>1/энергоемкость!O2</f>
        <v>9.6525096525096526E-2</v>
      </c>
      <c r="P2" s="29">
        <f>1/энергоемкость!P2</f>
        <v>9.881422924901187E-2</v>
      </c>
      <c r="Q2" s="29">
        <f>1/энергоемкость!Q2</f>
        <v>9.5419847328244267E-2</v>
      </c>
      <c r="R2" s="29">
        <f>1/энергоемкость!R2</f>
        <v>9.2336103416435819E-2</v>
      </c>
      <c r="S2" s="29">
        <f>1/энергоемкость!S2</f>
        <v>9.3283582089552231E-2</v>
      </c>
      <c r="T2" s="29">
        <f>1/энергоемкость!T2</f>
        <v>9.6061479346781942E-2</v>
      </c>
      <c r="U2" s="29">
        <f>1/энергоемкость!U2</f>
        <v>0.1019367991845056</v>
      </c>
      <c r="V2" s="29">
        <f>1/энергоемкость!V2</f>
        <v>0.10893246187363835</v>
      </c>
      <c r="W2" s="29">
        <f>1/энергоемкость!W2</f>
        <v>0.111731843575419</v>
      </c>
      <c r="X2" s="29">
        <f>1/энергоемкость!X2</f>
        <v>0.11198208286674133</v>
      </c>
      <c r="Y2" s="29">
        <f>1/энергоемкость!Y2</f>
        <v>0.11428571428571428</v>
      </c>
      <c r="Z2" s="29">
        <f>1/энергоемкость!Z2</f>
        <v>0.11890606420927467</v>
      </c>
      <c r="AA2" s="29">
        <f>1/энергоемкость!AA2</f>
        <v>0.12422360248447203</v>
      </c>
      <c r="AB2" s="29">
        <f>1/энергоемкость!AB2</f>
        <v>0.13003901170351104</v>
      </c>
      <c r="AC2" s="29">
        <f>1/энергоемкость!AC2</f>
        <v>0.13869625520110956</v>
      </c>
      <c r="AD2" s="29">
        <f>1/энергоемкость!AD2</f>
        <v>0.14903129657228018</v>
      </c>
      <c r="AE2" s="29">
        <f>1/энергоемкость!AE2</f>
        <v>0.15360983102918588</v>
      </c>
      <c r="AF2" s="29">
        <f>1/энергоемкость!AF2</f>
        <v>0.1564945226917058</v>
      </c>
      <c r="AG2" s="29">
        <f>1/энергоемкость!AG2</f>
        <v>0.1584786053882726</v>
      </c>
      <c r="AH2" s="29" t="e">
        <f>1/энергоемкость!AH2</f>
        <v>#DIV/0!</v>
      </c>
      <c r="AI2" s="29" t="e">
        <f>1/энергоемкость!AI2</f>
        <v>#DIV/0!</v>
      </c>
      <c r="AJ2" s="29" t="e">
        <f>1/энергоемкость!AJ2</f>
        <v>#DIV/0!</v>
      </c>
    </row>
    <row r="3" spans="1:36" ht="15.75" hidden="1" customHeight="1" x14ac:dyDescent="0.35">
      <c r="A3" s="3" t="s">
        <v>6</v>
      </c>
      <c r="B3" s="3" t="s">
        <v>7</v>
      </c>
      <c r="C3" s="3" t="s">
        <v>8</v>
      </c>
      <c r="D3" s="29" t="e">
        <f>1/энергоемкость!D3</f>
        <v>#DIV/0!</v>
      </c>
      <c r="E3" s="29" t="e">
        <f>1/энергоемкость!E3</f>
        <v>#DIV/0!</v>
      </c>
      <c r="F3" s="29" t="e">
        <f>1/энергоемкость!F3</f>
        <v>#DIV/0!</v>
      </c>
      <c r="G3" s="29" t="e">
        <f>1/энергоемкость!G3</f>
        <v>#DIV/0!</v>
      </c>
      <c r="H3" s="29" t="e">
        <f>1/энергоемкость!H3</f>
        <v>#DIV/0!</v>
      </c>
      <c r="I3" s="29" t="e">
        <f>1/энергоемкость!I3</f>
        <v>#DIV/0!</v>
      </c>
      <c r="J3" s="29" t="e">
        <f>1/энергоемкость!J3</f>
        <v>#DIV/0!</v>
      </c>
      <c r="K3" s="29" t="e">
        <f>1/энергоемкость!K3</f>
        <v>#DIV/0!</v>
      </c>
      <c r="L3" s="29" t="e">
        <f>1/энергоемкость!L3</f>
        <v>#DIV/0!</v>
      </c>
      <c r="M3" s="29" t="e">
        <f>1/энергоемкость!M3</f>
        <v>#DIV/0!</v>
      </c>
      <c r="N3" s="29">
        <f>1/энергоемкость!N3</f>
        <v>0.25773195876288663</v>
      </c>
      <c r="O3" s="29">
        <f>1/энергоемкость!O3</f>
        <v>0.25641025641025644</v>
      </c>
      <c r="P3" s="29">
        <f>1/энергоемкость!P3</f>
        <v>0.25706940874035988</v>
      </c>
      <c r="Q3" s="29">
        <f>1/энергоемкость!Q3</f>
        <v>0.25575447570332482</v>
      </c>
      <c r="R3" s="29">
        <f>1/энергоемкость!R3</f>
        <v>0.25641025641025644</v>
      </c>
      <c r="S3" s="29">
        <f>1/энергоемкость!S3</f>
        <v>0.25773195876288663</v>
      </c>
      <c r="T3" s="29">
        <f>1/энергоемкость!T3</f>
        <v>0.2590673575129534</v>
      </c>
      <c r="U3" s="29">
        <f>1/энергоемкость!U3</f>
        <v>0.26041666666666669</v>
      </c>
      <c r="V3" s="29">
        <f>1/энергоемкость!V3</f>
        <v>0.2590673575129534</v>
      </c>
      <c r="W3" s="29">
        <f>1/энергоемкость!W3</f>
        <v>0.26737967914438499</v>
      </c>
      <c r="X3" s="29">
        <f>1/энергоемкость!X3</f>
        <v>0.25974025974025972</v>
      </c>
      <c r="Y3" s="29">
        <f>1/энергоемкость!Y3</f>
        <v>0.26666666666666666</v>
      </c>
      <c r="Z3" s="29">
        <f>1/энергоемкость!Z3</f>
        <v>0.26178010471204188</v>
      </c>
      <c r="AA3" s="29">
        <f>1/энергоемкость!AA3</f>
        <v>0.25773195876288663</v>
      </c>
      <c r="AB3" s="29">
        <f>1/энергоемкость!AB3</f>
        <v>0.25125628140703515</v>
      </c>
      <c r="AC3" s="29">
        <f>1/энергоемкость!AC3</f>
        <v>0.24691358024691359</v>
      </c>
      <c r="AD3" s="29">
        <f>1/энергоемкость!AD3</f>
        <v>0.24813895781637715</v>
      </c>
      <c r="AE3" s="29">
        <f>1/энергоемкость!AE3</f>
        <v>0.24691358024691359</v>
      </c>
      <c r="AF3" s="29">
        <f>1/энергоемкость!AF3</f>
        <v>0.2544529262086514</v>
      </c>
      <c r="AG3" s="29">
        <f>1/энергоемкость!AG3</f>
        <v>0.2544529262086514</v>
      </c>
      <c r="AH3" s="29" t="e">
        <f>1/энергоемкость!AH3</f>
        <v>#DIV/0!</v>
      </c>
      <c r="AI3" s="29" t="e">
        <f>1/энергоемкость!AI3</f>
        <v>#DIV/0!</v>
      </c>
      <c r="AJ3" s="29" t="e">
        <f>1/энергоемкость!AJ3</f>
        <v>#DIV/0!</v>
      </c>
    </row>
    <row r="4" spans="1:36" ht="15.75" hidden="1" customHeight="1" x14ac:dyDescent="0.35">
      <c r="A4" s="3" t="s">
        <v>9</v>
      </c>
      <c r="B4" s="3" t="s">
        <v>10</v>
      </c>
      <c r="C4" s="3" t="s">
        <v>11</v>
      </c>
      <c r="D4" s="29" t="e">
        <f>1/энергоемкость!D4</f>
        <v>#DIV/0!</v>
      </c>
      <c r="E4" s="29" t="e">
        <f>1/энергоемкость!E4</f>
        <v>#DIV/0!</v>
      </c>
      <c r="F4" s="29" t="e">
        <f>1/энергоемкость!F4</f>
        <v>#DIV/0!</v>
      </c>
      <c r="G4" s="29" t="e">
        <f>1/энергоемкость!G4</f>
        <v>#DIV/0!</v>
      </c>
      <c r="H4" s="29" t="e">
        <f>1/энергоемкость!H4</f>
        <v>#DIV/0!</v>
      </c>
      <c r="I4" s="29" t="e">
        <f>1/энергоемкость!I4</f>
        <v>#DIV/0!</v>
      </c>
      <c r="J4" s="29" t="e">
        <f>1/энергоемкость!J4</f>
        <v>#DIV/0!</v>
      </c>
      <c r="K4" s="29" t="e">
        <f>1/энергоемкость!K4</f>
        <v>#DIV/0!</v>
      </c>
      <c r="L4" s="29" t="e">
        <f>1/энергоемкость!L4</f>
        <v>#DIV/0!</v>
      </c>
      <c r="M4" s="29" t="e">
        <f>1/энергоемкость!M4</f>
        <v>#DIV/0!</v>
      </c>
      <c r="N4" s="29">
        <f>1/энергоемкость!N4</f>
        <v>0.1557632398753894</v>
      </c>
      <c r="O4" s="29">
        <f>1/энергоемкость!O4</f>
        <v>0.16077170418006431</v>
      </c>
      <c r="P4" s="29">
        <f>1/энергоемкость!P4</f>
        <v>0.16233766233766234</v>
      </c>
      <c r="Q4" s="29">
        <f>1/энергоемкость!Q4</f>
        <v>0.17123287671232876</v>
      </c>
      <c r="R4" s="29">
        <f>1/энергоемкость!R4</f>
        <v>0.17452006980802792</v>
      </c>
      <c r="S4" s="29">
        <f>1/энергоемкость!S4</f>
        <v>0.1811594202898551</v>
      </c>
      <c r="T4" s="29">
        <f>1/энергоемкость!T4</f>
        <v>0.1855287569573284</v>
      </c>
      <c r="U4" s="29">
        <f>1/энергоемкость!U4</f>
        <v>0.18832391713747648</v>
      </c>
      <c r="V4" s="29">
        <f>1/энергоемкость!V4</f>
        <v>0.18416206261510129</v>
      </c>
      <c r="W4" s="29">
        <f>1/энергоемкость!W4</f>
        <v>0.18181818181818182</v>
      </c>
      <c r="X4" s="29">
        <f>1/энергоемкость!X4</f>
        <v>0.18726591760299627</v>
      </c>
      <c r="Y4" s="29">
        <f>1/энергоемкость!Y4</f>
        <v>0.18939393939393939</v>
      </c>
      <c r="Z4" s="29">
        <f>1/энергоемкость!Z4</f>
        <v>0.1890359168241966</v>
      </c>
      <c r="AA4" s="29">
        <f>1/энергоемкость!AA4</f>
        <v>0.19569471624266144</v>
      </c>
      <c r="AB4" s="29">
        <f>1/энергоемкость!AB4</f>
        <v>0.19685039370078738</v>
      </c>
      <c r="AC4" s="29">
        <f>1/энергоемкость!AC4</f>
        <v>0.20746887966804978</v>
      </c>
      <c r="AD4" s="29">
        <f>1/энергоемкость!AD4</f>
        <v>0.22026431718061673</v>
      </c>
      <c r="AE4" s="29">
        <f>1/энергоемкость!AE4</f>
        <v>0.2237136465324385</v>
      </c>
      <c r="AF4" s="29">
        <f>1/энергоемкость!AF4</f>
        <v>0.22727272727272727</v>
      </c>
      <c r="AG4" s="29">
        <f>1/энергоемкость!AG4</f>
        <v>0.23364485981308411</v>
      </c>
      <c r="AH4" s="29" t="e">
        <f>1/энергоемкость!AH4</f>
        <v>#DIV/0!</v>
      </c>
      <c r="AI4" s="29" t="e">
        <f>1/энергоемкость!AI4</f>
        <v>#DIV/0!</v>
      </c>
      <c r="AJ4" s="29" t="e">
        <f>1/энергоемкость!AJ4</f>
        <v>#DIV/0!</v>
      </c>
    </row>
    <row r="5" spans="1:36" ht="15.75" customHeight="1" x14ac:dyDescent="0.35">
      <c r="A5" s="3" t="s">
        <v>12</v>
      </c>
      <c r="B5" s="3" t="s">
        <v>13</v>
      </c>
      <c r="C5" s="5" t="s">
        <v>14</v>
      </c>
      <c r="D5" s="29" t="e">
        <f>1/энергоемкость!D5</f>
        <v>#DIV/0!</v>
      </c>
      <c r="E5" s="29" t="e">
        <f>1/энергоемкость!E5</f>
        <v>#DIV/0!</v>
      </c>
      <c r="F5" s="29" t="e">
        <f>1/энергоемкость!F5</f>
        <v>#DIV/0!</v>
      </c>
      <c r="G5" s="29" t="e">
        <f>1/энергоемкость!G5</f>
        <v>#DIV/0!</v>
      </c>
      <c r="H5" s="29" t="e">
        <f>1/энергоемкость!H5</f>
        <v>#DIV/0!</v>
      </c>
      <c r="I5" s="29" t="e">
        <f>1/энергоемкость!I5</f>
        <v>#DIV/0!</v>
      </c>
      <c r="J5" s="29" t="e">
        <f>1/энергоемкость!J5</f>
        <v>#DIV/0!</v>
      </c>
      <c r="K5" s="29" t="e">
        <f>1/энергоемкость!K5</f>
        <v>#DIV/0!</v>
      </c>
      <c r="L5" s="29" t="e">
        <f>1/энергоемкость!L5</f>
        <v>#DIV/0!</v>
      </c>
      <c r="M5" s="29" t="e">
        <f>1/энергоемкость!M5</f>
        <v>#DIV/0!</v>
      </c>
      <c r="N5" s="29">
        <f>1/энергоемкость!N5</f>
        <v>8.2372322899505759E-2</v>
      </c>
      <c r="O5" s="29">
        <f>1/энергоемкость!O5</f>
        <v>8.5689802913453295E-2</v>
      </c>
      <c r="P5" s="29">
        <f>1/энергоемкость!P5</f>
        <v>9.00900900900901E-2</v>
      </c>
      <c r="Q5" s="29">
        <f>1/энергоемкость!Q5</f>
        <v>9.3370681605975711E-2</v>
      </c>
      <c r="R5" s="29">
        <f>1/энергоемкость!R5</f>
        <v>9.9700897308075784E-2</v>
      </c>
      <c r="S5" s="29">
        <f>1/энергоемкость!S5</f>
        <v>0.10537407797681771</v>
      </c>
      <c r="T5" s="29">
        <f>1/энергоемкость!T5</f>
        <v>0.11086474501108648</v>
      </c>
      <c r="U5" s="29">
        <f>1/энергоемкость!U5</f>
        <v>0.11990407673860912</v>
      </c>
      <c r="V5" s="29">
        <f>1/энергоемкость!V5</f>
        <v>0.12330456226880396</v>
      </c>
      <c r="W5" s="29">
        <f>1/энергоемкость!W5</f>
        <v>0.12091898428053205</v>
      </c>
      <c r="X5" s="29">
        <f>1/энергоемкость!X5</f>
        <v>0.11792452830188678</v>
      </c>
      <c r="Y5" s="29">
        <f>1/энергоемкость!Y5</f>
        <v>0.11918951132300357</v>
      </c>
      <c r="Z5" s="29">
        <f>1/энергоемкость!Z5</f>
        <v>0.12239902080783353</v>
      </c>
      <c r="AA5" s="29">
        <f>1/энергоемкость!AA5</f>
        <v>0.12820512820512822</v>
      </c>
      <c r="AB5" s="29">
        <f>1/энергоемкость!AB5</f>
        <v>0.12886597938144331</v>
      </c>
      <c r="AC5" s="29">
        <f>1/энергоемкость!AC5</f>
        <v>0.1287001287001287</v>
      </c>
      <c r="AD5" s="29">
        <f>1/энергоемкость!AD5</f>
        <v>0.12515644555694619</v>
      </c>
      <c r="AE5" s="29">
        <f>1/энергоемкость!AE5</f>
        <v>0.12515644555694619</v>
      </c>
      <c r="AF5" s="29">
        <f>1/энергоемкость!AF5</f>
        <v>0.12121212121212122</v>
      </c>
      <c r="AG5" s="29">
        <f>1/энергоемкость!AG5</f>
        <v>0.1234567901234568</v>
      </c>
      <c r="AH5" s="29" t="e">
        <f>1/энергоемкость!AH5</f>
        <v>#DIV/0!</v>
      </c>
      <c r="AI5" s="29" t="e">
        <f>1/энергоемкость!AI5</f>
        <v>#DIV/0!</v>
      </c>
      <c r="AJ5" s="29" t="e">
        <f>1/энергоемкость!AJ5</f>
        <v>#DIV/0!</v>
      </c>
    </row>
    <row r="6" spans="1:36" ht="15.75" hidden="1" customHeight="1" x14ac:dyDescent="0.35">
      <c r="A6" s="3" t="s">
        <v>15</v>
      </c>
      <c r="B6" s="3" t="s">
        <v>16</v>
      </c>
      <c r="C6" s="3" t="s">
        <v>17</v>
      </c>
      <c r="D6" s="29" t="e">
        <f>1/энергоемкость!D6</f>
        <v>#DIV/0!</v>
      </c>
      <c r="E6" s="29" t="e">
        <f>1/энергоемкость!E6</f>
        <v>#DIV/0!</v>
      </c>
      <c r="F6" s="29" t="e">
        <f>1/энергоемкость!F6</f>
        <v>#DIV/0!</v>
      </c>
      <c r="G6" s="29" t="e">
        <f>1/энергоемкость!G6</f>
        <v>#DIV/0!</v>
      </c>
      <c r="H6" s="29" t="e">
        <f>1/энергоемкость!H6</f>
        <v>#DIV/0!</v>
      </c>
      <c r="I6" s="29" t="e">
        <f>1/энергоемкость!I6</f>
        <v>#DIV/0!</v>
      </c>
      <c r="J6" s="29" t="e">
        <f>1/энергоемкость!J6</f>
        <v>#DIV/0!</v>
      </c>
      <c r="K6" s="29" t="e">
        <f>1/энергоемкость!K6</f>
        <v>#DIV/0!</v>
      </c>
      <c r="L6" s="29" t="e">
        <f>1/энергоемкость!L6</f>
        <v>#DIV/0!</v>
      </c>
      <c r="M6" s="29" t="e">
        <f>1/энергоемкость!M6</f>
        <v>#DIV/0!</v>
      </c>
      <c r="N6" s="29">
        <f>1/энергоемкость!N6</f>
        <v>9.9304865938430978E-2</v>
      </c>
      <c r="O6" s="29">
        <f>1/энергоемкость!O6</f>
        <v>0.10548523206751054</v>
      </c>
      <c r="P6" s="29">
        <f>1/энергоемкость!P6</f>
        <v>0.11534025374855825</v>
      </c>
      <c r="Q6" s="29">
        <f>1/энергоемкость!Q6</f>
        <v>0.10548523206751054</v>
      </c>
      <c r="R6" s="29">
        <f>1/энергоемкость!R6</f>
        <v>0.10121457489878542</v>
      </c>
      <c r="S6" s="29">
        <f>1/энергоемкость!S6</f>
        <v>0.11074197120708749</v>
      </c>
      <c r="T6" s="29">
        <f>1/энергоемкость!T6</f>
        <v>0.1146788990825688</v>
      </c>
      <c r="U6" s="29">
        <f>1/энергоемкость!U6</f>
        <v>0.11098779134295228</v>
      </c>
      <c r="V6" s="29">
        <f>1/энергоемкость!V6</f>
        <v>0.10559662090813093</v>
      </c>
      <c r="W6" s="29">
        <f>1/энергоемкость!W6</f>
        <v>0.10266940451745379</v>
      </c>
      <c r="X6" s="29">
        <f>1/энергоемкость!X6</f>
        <v>0.11325028312570781</v>
      </c>
      <c r="Y6" s="29">
        <f>1/энергоемкость!Y6</f>
        <v>0.1149425287356322</v>
      </c>
      <c r="Z6" s="29">
        <f>1/энергоемкость!Z6</f>
        <v>0.12285012285012284</v>
      </c>
      <c r="AA6" s="29">
        <f>1/энергоемкость!AA6</f>
        <v>0.12690355329949238</v>
      </c>
      <c r="AB6" s="29">
        <f>1/энергоемкость!AB6</f>
        <v>0.12195121951219513</v>
      </c>
      <c r="AC6" s="29">
        <f>1/энергоемкость!AC6</f>
        <v>0.13192612137203166</v>
      </c>
      <c r="AD6" s="29">
        <f>1/энергоемкость!AD6</f>
        <v>0.12642225031605561</v>
      </c>
      <c r="AE6" s="29">
        <f>1/энергоемкость!AE6</f>
        <v>0.1272264631043257</v>
      </c>
      <c r="AF6" s="29">
        <f>1/энергоемкость!AF6</f>
        <v>0.12936610608020699</v>
      </c>
      <c r="AG6" s="29">
        <f>1/энергоемкость!AG6</f>
        <v>0.12453300124533002</v>
      </c>
      <c r="AH6" s="29" t="e">
        <f>1/энергоемкость!AH6</f>
        <v>#DIV/0!</v>
      </c>
      <c r="AI6" s="29" t="e">
        <f>1/энергоемкость!AI6</f>
        <v>#DIV/0!</v>
      </c>
      <c r="AJ6" s="29" t="e">
        <f>1/энергоемкость!AJ6</f>
        <v>#DIV/0!</v>
      </c>
    </row>
    <row r="7" spans="1:36" ht="15.75" hidden="1" customHeight="1" x14ac:dyDescent="0.35">
      <c r="A7" s="3" t="s">
        <v>18</v>
      </c>
      <c r="B7" s="3" t="s">
        <v>19</v>
      </c>
      <c r="C7" s="3" t="s">
        <v>20</v>
      </c>
      <c r="D7" s="29" t="e">
        <f>1/энергоемкость!D7</f>
        <v>#DIV/0!</v>
      </c>
      <c r="E7" s="29" t="e">
        <f>1/энергоемкость!E7</f>
        <v>#DIV/0!</v>
      </c>
      <c r="F7" s="29" t="e">
        <f>1/энергоемкость!F7</f>
        <v>#DIV/0!</v>
      </c>
      <c r="G7" s="29" t="e">
        <f>1/энергоемкость!G7</f>
        <v>#DIV/0!</v>
      </c>
      <c r="H7" s="29" t="e">
        <f>1/энергоемкость!H7</f>
        <v>#DIV/0!</v>
      </c>
      <c r="I7" s="29" t="e">
        <f>1/энергоемкость!I7</f>
        <v>#DIV/0!</v>
      </c>
      <c r="J7" s="29" t="e">
        <f>1/энергоемкость!J7</f>
        <v>#DIV/0!</v>
      </c>
      <c r="K7" s="29" t="e">
        <f>1/энергоемкость!K7</f>
        <v>#DIV/0!</v>
      </c>
      <c r="L7" s="29" t="e">
        <f>1/энергоемкость!L7</f>
        <v>#DIV/0!</v>
      </c>
      <c r="M7" s="29" t="e">
        <f>1/энергоемкость!M7</f>
        <v>#DIV/0!</v>
      </c>
      <c r="N7" s="29">
        <f>1/энергоемкость!N7</f>
        <v>0.12820512820512822</v>
      </c>
      <c r="O7" s="29">
        <f>1/энергоемкость!O7</f>
        <v>0.11918951132300357</v>
      </c>
      <c r="P7" s="29">
        <f>1/энергоемкость!P7</f>
        <v>0.12360939431396786</v>
      </c>
      <c r="Q7" s="29">
        <f>1/энергоемкость!Q7</f>
        <v>0.13003901170351104</v>
      </c>
      <c r="R7" s="29">
        <f>1/энергоемкость!R7</f>
        <v>0.12453300124533002</v>
      </c>
      <c r="S7" s="29">
        <f>1/энергоемкость!S7</f>
        <v>0.11574074074074073</v>
      </c>
      <c r="T7" s="29">
        <f>1/энергоемкость!T7</f>
        <v>0.11627906976744186</v>
      </c>
      <c r="U7" s="29">
        <f>1/энергоемкость!U7</f>
        <v>0.11890606420927467</v>
      </c>
      <c r="V7" s="29">
        <f>1/энергоемкость!V7</f>
        <v>0.11123470522803114</v>
      </c>
      <c r="W7" s="29">
        <f>1/энергоемкость!W7</f>
        <v>0.11248593925759279</v>
      </c>
      <c r="X7" s="29">
        <f>1/энергоемкость!X7</f>
        <v>0.11904761904761904</v>
      </c>
      <c r="Y7" s="29">
        <f>1/энергоемкость!Y7</f>
        <v>0.11976047904191617</v>
      </c>
      <c r="Z7" s="29">
        <f>1/энергоемкость!Z7</f>
        <v>0.10626992561105207</v>
      </c>
      <c r="AA7" s="29">
        <f>1/энергоемкость!AA7</f>
        <v>0.10395010395010396</v>
      </c>
      <c r="AB7" s="29">
        <f>1/энергоемкость!AB7</f>
        <v>0.10131712259371835</v>
      </c>
      <c r="AC7" s="29">
        <f>1/энергоемкость!AC7</f>
        <v>0.1002004008016032</v>
      </c>
      <c r="AD7" s="29">
        <f>1/энергоемкость!AD7</f>
        <v>0.11001100110011001</v>
      </c>
      <c r="AE7" s="29">
        <f>1/энергоемкость!AE7</f>
        <v>0.10482180293501049</v>
      </c>
      <c r="AF7" s="29">
        <f>1/энергоемкость!AF7</f>
        <v>9.6153846153846145E-2</v>
      </c>
      <c r="AG7" s="29">
        <f>1/энергоемкость!AG7</f>
        <v>9.00900900900901E-2</v>
      </c>
      <c r="AH7" s="29" t="e">
        <f>1/энергоемкость!AH7</f>
        <v>#DIV/0!</v>
      </c>
      <c r="AI7" s="29" t="e">
        <f>1/энергоемкость!AI7</f>
        <v>#DIV/0!</v>
      </c>
      <c r="AJ7" s="29" t="e">
        <f>1/энергоемкость!AJ7</f>
        <v>#DIV/0!</v>
      </c>
    </row>
    <row r="8" spans="1:36" ht="15.75" hidden="1" customHeight="1" x14ac:dyDescent="0.35">
      <c r="A8" s="3" t="s">
        <v>21</v>
      </c>
      <c r="B8" s="3" t="s">
        <v>22</v>
      </c>
      <c r="C8" s="3" t="s">
        <v>23</v>
      </c>
      <c r="D8" s="29" t="e">
        <f>1/энергоемкость!D8</f>
        <v>#DIV/0!</v>
      </c>
      <c r="E8" s="29" t="e">
        <f>1/энергоемкость!E8</f>
        <v>#DIV/0!</v>
      </c>
      <c r="F8" s="29" t="e">
        <f>1/энергоемкость!F8</f>
        <v>#DIV/0!</v>
      </c>
      <c r="G8" s="29" t="e">
        <f>1/энергоемкость!G8</f>
        <v>#DIV/0!</v>
      </c>
      <c r="H8" s="29" t="e">
        <f>1/энергоемкость!H8</f>
        <v>#DIV/0!</v>
      </c>
      <c r="I8" s="29" t="e">
        <f>1/энергоемкость!I8</f>
        <v>#DIV/0!</v>
      </c>
      <c r="J8" s="29" t="e">
        <f>1/энергоемкость!J8</f>
        <v>#DIV/0!</v>
      </c>
      <c r="K8" s="29" t="e">
        <f>1/энергоемкость!K8</f>
        <v>#DIV/0!</v>
      </c>
      <c r="L8" s="29" t="e">
        <f>1/энергоемкость!L8</f>
        <v>#DIV/0!</v>
      </c>
      <c r="M8" s="29" t="e">
        <f>1/энергоемкость!M8</f>
        <v>#DIV/0!</v>
      </c>
      <c r="N8" s="29">
        <f>1/энергоемкость!N8</f>
        <v>0.2710027100271003</v>
      </c>
      <c r="O8" s="29">
        <f>1/энергоемкость!O8</f>
        <v>0.2785515320334262</v>
      </c>
      <c r="P8" s="29">
        <f>1/энергоемкость!P8</f>
        <v>0.25062656641604009</v>
      </c>
      <c r="Q8" s="29">
        <f>1/энергоемкость!Q8</f>
        <v>0.25188916876574308</v>
      </c>
      <c r="R8" s="29">
        <f>1/энергоемкость!R8</f>
        <v>0.24752475247524752</v>
      </c>
      <c r="S8" s="29">
        <f>1/энергоемкость!S8</f>
        <v>0.27173913043478259</v>
      </c>
      <c r="T8" s="29">
        <f>1/энергоемкость!T8</f>
        <v>0.27932960893854747</v>
      </c>
      <c r="U8" s="29">
        <f>1/энергоемкость!U8</f>
        <v>0.29069767441860467</v>
      </c>
      <c r="V8" s="29">
        <f>1/энергоемкость!V8</f>
        <v>0.29239766081871343</v>
      </c>
      <c r="W8" s="29">
        <f>1/энергоемкость!W8</f>
        <v>0.29850746268656714</v>
      </c>
      <c r="X8" s="29">
        <f>1/энергоемкость!X8</f>
        <v>0.30674846625766872</v>
      </c>
      <c r="Y8" s="29">
        <f>1/энергоемкость!Y8</f>
        <v>0.31446540880503143</v>
      </c>
      <c r="Z8" s="29">
        <f>1/энергоемкость!Z8</f>
        <v>0.30303030303030304</v>
      </c>
      <c r="AA8" s="29">
        <f>1/энергоемкость!AA8</f>
        <v>0.30211480362537763</v>
      </c>
      <c r="AB8" s="29">
        <f>1/энергоемкость!AB8</f>
        <v>0.29411764705882354</v>
      </c>
      <c r="AC8" s="29">
        <f>1/энергоемкость!AC8</f>
        <v>0.29761904761904762</v>
      </c>
      <c r="AD8" s="29">
        <f>1/энергоемкость!AD8</f>
        <v>0.29325513196480935</v>
      </c>
      <c r="AE8" s="29">
        <f>1/энергоемкость!AE8</f>
        <v>0.30120481927710846</v>
      </c>
      <c r="AF8" s="29">
        <f>1/энергоемкость!AF8</f>
        <v>0.30211480362537763</v>
      </c>
      <c r="AG8" s="29">
        <f>1/энергоемкость!AG8</f>
        <v>0.29850746268656714</v>
      </c>
      <c r="AH8" s="29" t="e">
        <f>1/энергоемкость!AH8</f>
        <v>#DIV/0!</v>
      </c>
      <c r="AI8" s="29" t="e">
        <f>1/энергоемкость!AI8</f>
        <v>#DIV/0!</v>
      </c>
      <c r="AJ8" s="29" t="e">
        <f>1/энергоемкость!AJ8</f>
        <v>#DIV/0!</v>
      </c>
    </row>
    <row r="9" spans="1:36" ht="15.75" customHeight="1" x14ac:dyDescent="0.35">
      <c r="A9" s="12" t="s">
        <v>24</v>
      </c>
      <c r="B9" s="12" t="s">
        <v>25</v>
      </c>
      <c r="C9" s="5" t="s">
        <v>26</v>
      </c>
      <c r="D9" s="29" t="e">
        <f>1/энергоемкость!D9</f>
        <v>#DIV/0!</v>
      </c>
      <c r="E9" s="29" t="e">
        <f>1/энергоемкость!E9</f>
        <v>#DIV/0!</v>
      </c>
      <c r="F9" s="29" t="e">
        <f>1/энергоемкость!F9</f>
        <v>#DIV/0!</v>
      </c>
      <c r="G9" s="29" t="e">
        <f>1/энергоемкость!G9</f>
        <v>#DIV/0!</v>
      </c>
      <c r="H9" s="29" t="e">
        <f>1/энергоемкость!H9</f>
        <v>#DIV/0!</v>
      </c>
      <c r="I9" s="29" t="e">
        <f>1/энергоемкость!I9</f>
        <v>#DIV/0!</v>
      </c>
      <c r="J9" s="29" t="e">
        <f>1/энергоемкость!J9</f>
        <v>#DIV/0!</v>
      </c>
      <c r="K9" s="29" t="e">
        <f>1/энергоемкость!K9</f>
        <v>#DIV/0!</v>
      </c>
      <c r="L9" s="29" t="e">
        <f>1/энергоемкость!L9</f>
        <v>#DIV/0!</v>
      </c>
      <c r="M9" s="29" t="e">
        <f>1/энергоемкость!M9</f>
        <v>#DIV/0!</v>
      </c>
      <c r="N9" s="29">
        <f>1/энергоемкость!N9</f>
        <v>0.3058103975535168</v>
      </c>
      <c r="O9" s="29">
        <f>1/энергоемкость!O9</f>
        <v>0.3125</v>
      </c>
      <c r="P9" s="29">
        <f>1/энергоемкость!P9</f>
        <v>0.31545741324921134</v>
      </c>
      <c r="Q9" s="29">
        <f>1/энергоемкость!Q9</f>
        <v>0.31446540880503143</v>
      </c>
      <c r="R9" s="29">
        <f>1/энергоемкость!R9</f>
        <v>0.33670033670033667</v>
      </c>
      <c r="S9" s="29">
        <f>1/энергоемкость!S9</f>
        <v>0.35211267605633806</v>
      </c>
      <c r="T9" s="29">
        <f>1/энергоемкость!T9</f>
        <v>0.3401360544217687</v>
      </c>
      <c r="U9" s="29">
        <f>1/энергоемкость!U9</f>
        <v>0.33112582781456956</v>
      </c>
      <c r="V9" s="29">
        <f>1/энергоемкость!V9</f>
        <v>0.3401360544217687</v>
      </c>
      <c r="W9" s="29">
        <f>1/энергоемкость!W9</f>
        <v>0.32467532467532467</v>
      </c>
      <c r="X9" s="29">
        <f>1/энергоемкость!X9</f>
        <v>0.32679738562091504</v>
      </c>
      <c r="Y9" s="29">
        <f>1/энергоемкость!Y9</f>
        <v>0.34246575342465752</v>
      </c>
      <c r="Z9" s="29">
        <f>1/энергоемкость!Z9</f>
        <v>0.34246575342465752</v>
      </c>
      <c r="AA9" s="29">
        <f>1/энергоемкость!AA9</f>
        <v>0.38022813688212931</v>
      </c>
      <c r="AB9" s="29">
        <f>1/энергоемкость!AB9</f>
        <v>0.38610038610038611</v>
      </c>
      <c r="AC9" s="29">
        <f>1/энергоемкость!AC9</f>
        <v>0.37735849056603776</v>
      </c>
      <c r="AD9" s="29">
        <f>1/энергоемкость!AD9</f>
        <v>0.36764705882352938</v>
      </c>
      <c r="AE9" s="29">
        <f>1/энергоемкость!AE9</f>
        <v>0.36900369003690037</v>
      </c>
      <c r="AF9" s="29">
        <f>1/энергоемкость!AF9</f>
        <v>0.38610038610038611</v>
      </c>
      <c r="AG9" s="29">
        <f>1/энергоемкость!AG9</f>
        <v>0.38314176245210729</v>
      </c>
      <c r="AH9" s="29" t="e">
        <f>1/энергоемкость!AH9</f>
        <v>#DIV/0!</v>
      </c>
      <c r="AI9" s="29" t="e">
        <f>1/энергоемкость!AI9</f>
        <v>#DIV/0!</v>
      </c>
      <c r="AJ9" s="29" t="e">
        <f>1/энергоемкость!AJ9</f>
        <v>#DIV/0!</v>
      </c>
    </row>
    <row r="10" spans="1:36" ht="15.75" hidden="1" customHeight="1" x14ac:dyDescent="0.35">
      <c r="A10" s="3" t="s">
        <v>27</v>
      </c>
      <c r="B10" s="3" t="s">
        <v>28</v>
      </c>
      <c r="C10" s="3" t="s">
        <v>29</v>
      </c>
      <c r="D10" s="29" t="e">
        <f>1/энергоемкость!D10</f>
        <v>#DIV/0!</v>
      </c>
      <c r="E10" s="29" t="e">
        <f>1/энергоемкость!E10</f>
        <v>#DIV/0!</v>
      </c>
      <c r="F10" s="29" t="e">
        <f>1/энергоемкость!F10</f>
        <v>#DIV/0!</v>
      </c>
      <c r="G10" s="29" t="e">
        <f>1/энергоемкость!G10</f>
        <v>#DIV/0!</v>
      </c>
      <c r="H10" s="29" t="e">
        <f>1/энергоемкость!H10</f>
        <v>#DIV/0!</v>
      </c>
      <c r="I10" s="29" t="e">
        <f>1/энергоемкость!I10</f>
        <v>#DIV/0!</v>
      </c>
      <c r="J10" s="29" t="e">
        <f>1/энергоемкость!J10</f>
        <v>#DIV/0!</v>
      </c>
      <c r="K10" s="29" t="e">
        <f>1/энергоемкость!K10</f>
        <v>#DIV/0!</v>
      </c>
      <c r="L10" s="29" t="e">
        <f>1/энергоемкость!L10</f>
        <v>#DIV/0!</v>
      </c>
      <c r="M10" s="29" t="e">
        <f>1/энергоемкость!M10</f>
        <v>#DIV/0!</v>
      </c>
      <c r="N10" s="29">
        <f>1/энергоемкость!N10</f>
        <v>0.3058103975535168</v>
      </c>
      <c r="O10" s="29">
        <f>1/энергоемкость!O10</f>
        <v>0.2785515320334262</v>
      </c>
      <c r="P10" s="29">
        <f>1/энергоемкость!P10</f>
        <v>0.2785515320334262</v>
      </c>
      <c r="Q10" s="29">
        <f>1/энергоемкость!Q10</f>
        <v>0.27624309392265195</v>
      </c>
      <c r="R10" s="29">
        <f>1/энергоемкость!R10</f>
        <v>0.26385224274406333</v>
      </c>
      <c r="S10" s="29">
        <f>1/энергоемкость!S10</f>
        <v>0.23980815347721823</v>
      </c>
      <c r="T10" s="29">
        <f>1/энергоемкость!T10</f>
        <v>0.24271844660194175</v>
      </c>
      <c r="U10" s="29">
        <f>1/энергоемкость!U10</f>
        <v>0.24330900243309</v>
      </c>
      <c r="V10" s="29">
        <f>1/энергоемкость!V10</f>
        <v>0.25188916876574308</v>
      </c>
      <c r="W10" s="29">
        <f>1/энергоемкость!W10</f>
        <v>0.25773195876288663</v>
      </c>
      <c r="X10" s="29">
        <f>1/энергоемкость!X10</f>
        <v>0.27322404371584696</v>
      </c>
      <c r="Y10" s="29">
        <f>1/энергоемкость!Y10</f>
        <v>0.26525198938992045</v>
      </c>
      <c r="Z10" s="29">
        <f>1/энергоемкость!Z10</f>
        <v>0.26315789473684209</v>
      </c>
      <c r="AA10" s="29">
        <f>1/энергоемкость!AA10</f>
        <v>0.27624309392265195</v>
      </c>
      <c r="AB10" s="29">
        <f>1/энергоемкость!AB10</f>
        <v>0.27548209366391185</v>
      </c>
      <c r="AC10" s="29">
        <f>1/энергоемкость!AC10</f>
        <v>0.28901734104046245</v>
      </c>
      <c r="AD10" s="29">
        <f>1/энергоемкость!AD10</f>
        <v>0.27472527472527469</v>
      </c>
      <c r="AE10" s="29">
        <f>1/энергоемкость!AE10</f>
        <v>0.27247956403269757</v>
      </c>
      <c r="AF10" s="29">
        <f>1/энергоемкость!AF10</f>
        <v>0.2785515320334262</v>
      </c>
      <c r="AG10" s="29">
        <f>1/энергоемкость!AG10</f>
        <v>0.29325513196480935</v>
      </c>
      <c r="AH10" s="29" t="e">
        <f>1/энергоемкость!AH10</f>
        <v>#DIV/0!</v>
      </c>
      <c r="AI10" s="29" t="e">
        <f>1/энергоемкость!AI10</f>
        <v>#DIV/0!</v>
      </c>
      <c r="AJ10" s="29" t="e">
        <f>1/энергоемкость!AJ10</f>
        <v>#DIV/0!</v>
      </c>
    </row>
    <row r="11" spans="1:36" ht="15.75" hidden="1" customHeight="1" x14ac:dyDescent="0.35">
      <c r="A11" s="3" t="s">
        <v>30</v>
      </c>
      <c r="B11" s="3" t="s">
        <v>31</v>
      </c>
      <c r="C11" s="3" t="s">
        <v>32</v>
      </c>
      <c r="D11" s="29" t="e">
        <f>1/энергоемкость!D11</f>
        <v>#DIV/0!</v>
      </c>
      <c r="E11" s="29" t="e">
        <f>1/энергоемкость!E11</f>
        <v>#DIV/0!</v>
      </c>
      <c r="F11" s="29" t="e">
        <f>1/энергоемкость!F11</f>
        <v>#DIV/0!</v>
      </c>
      <c r="G11" s="29" t="e">
        <f>1/энергоемкость!G11</f>
        <v>#DIV/0!</v>
      </c>
      <c r="H11" s="29" t="e">
        <f>1/энергоемкость!H11</f>
        <v>#DIV/0!</v>
      </c>
      <c r="I11" s="29" t="e">
        <f>1/энергоемкость!I11</f>
        <v>#DIV/0!</v>
      </c>
      <c r="J11" s="29" t="e">
        <f>1/энергоемкость!J11</f>
        <v>#DIV/0!</v>
      </c>
      <c r="K11" s="29" t="e">
        <f>1/энергоемкость!K11</f>
        <v>#DIV/0!</v>
      </c>
      <c r="L11" s="29" t="e">
        <f>1/энергоемкость!L11</f>
        <v>#DIV/0!</v>
      </c>
      <c r="M11" s="29" t="e">
        <f>1/энергоемкость!M11</f>
        <v>#DIV/0!</v>
      </c>
      <c r="N11" s="29">
        <f>1/энергоемкость!N11</f>
        <v>0.21141649048625791</v>
      </c>
      <c r="O11" s="29">
        <f>1/энергоемкость!O11</f>
        <v>0.20366598778004072</v>
      </c>
      <c r="P11" s="29">
        <f>1/энергоемкость!P11</f>
        <v>0.17421602787456444</v>
      </c>
      <c r="Q11" s="29">
        <f>1/энергоемкость!Q11</f>
        <v>0.19305019305019305</v>
      </c>
      <c r="R11" s="29">
        <f>1/энергоемкость!R11</f>
        <v>0.20703933747412007</v>
      </c>
      <c r="S11" s="29">
        <f>1/энергоемкость!S11</f>
        <v>0.20533880903490759</v>
      </c>
      <c r="T11" s="29">
        <f>1/энергоемкость!T11</f>
        <v>0.19685039370078738</v>
      </c>
      <c r="U11" s="29">
        <f>1/энергоемкость!U11</f>
        <v>0.19083969465648853</v>
      </c>
      <c r="V11" s="29">
        <f>1/энергоемкость!V11</f>
        <v>0.18518518518518517</v>
      </c>
      <c r="W11" s="29">
        <f>1/энергоемкость!W11</f>
        <v>0.17271157167530224</v>
      </c>
      <c r="X11" s="29">
        <f>1/энергоемкость!X11</f>
        <v>0.16447368421052633</v>
      </c>
      <c r="Y11" s="29">
        <f>1/энергоемкость!Y11</f>
        <v>0.17271157167530224</v>
      </c>
      <c r="Z11" s="29">
        <f>1/энергоемкость!Z11</f>
        <v>0.1773049645390071</v>
      </c>
      <c r="AA11" s="29">
        <f>1/энергоемкость!AA11</f>
        <v>0.18315018315018314</v>
      </c>
      <c r="AB11" s="29">
        <f>1/энергоемкость!AB11</f>
        <v>0.17211703958691912</v>
      </c>
      <c r="AC11" s="29">
        <f>1/энергоемкость!AC11</f>
        <v>0.17123287671232876</v>
      </c>
      <c r="AD11" s="29">
        <f>1/энергоемкость!AD11</f>
        <v>0.17543859649122806</v>
      </c>
      <c r="AE11" s="29">
        <f>1/энергоемкость!AE11</f>
        <v>0.17094017094017094</v>
      </c>
      <c r="AF11" s="29">
        <f>1/энергоемкость!AF11</f>
        <v>0.17921146953405018</v>
      </c>
      <c r="AG11" s="29">
        <f>1/энергоемкость!AG11</f>
        <v>0.17921146953405018</v>
      </c>
      <c r="AH11" s="29" t="e">
        <f>1/энергоемкость!AH11</f>
        <v>#DIV/0!</v>
      </c>
      <c r="AI11" s="29" t="e">
        <f>1/энергоемкость!AI11</f>
        <v>#DIV/0!</v>
      </c>
      <c r="AJ11" s="29" t="e">
        <f>1/энергоемкость!AJ11</f>
        <v>#DIV/0!</v>
      </c>
    </row>
    <row r="12" spans="1:36" ht="15.75" customHeight="1" x14ac:dyDescent="0.35">
      <c r="A12" s="3" t="s">
        <v>33</v>
      </c>
      <c r="B12" s="3" t="s">
        <v>34</v>
      </c>
      <c r="C12" s="5" t="s">
        <v>35</v>
      </c>
      <c r="D12" s="29" t="e">
        <f>1/энергоемкость!D12</f>
        <v>#DIV/0!</v>
      </c>
      <c r="E12" s="29" t="e">
        <f>1/энергоемкость!E12</f>
        <v>#DIV/0!</v>
      </c>
      <c r="F12" s="29" t="e">
        <f>1/энергоемкость!F12</f>
        <v>#DIV/0!</v>
      </c>
      <c r="G12" s="29" t="e">
        <f>1/энергоемкость!G12</f>
        <v>#DIV/0!</v>
      </c>
      <c r="H12" s="29" t="e">
        <f>1/энергоемкость!H12</f>
        <v>#DIV/0!</v>
      </c>
      <c r="I12" s="29" t="e">
        <f>1/энергоемкость!I12</f>
        <v>#DIV/0!</v>
      </c>
      <c r="J12" s="29" t="e">
        <f>1/энергоемкость!J12</f>
        <v>#DIV/0!</v>
      </c>
      <c r="K12" s="29" t="e">
        <f>1/энергоемкость!K12</f>
        <v>#DIV/0!</v>
      </c>
      <c r="L12" s="29" t="e">
        <f>1/энергоемкость!L12</f>
        <v>#DIV/0!</v>
      </c>
      <c r="M12" s="29" t="e">
        <f>1/энергоемкость!M12</f>
        <v>#DIV/0!</v>
      </c>
      <c r="N12" s="29">
        <f>1/энергоемкость!N12</f>
        <v>0.14858841010401189</v>
      </c>
      <c r="O12" s="29">
        <f>1/энергоемкость!O12</f>
        <v>0.1529051987767584</v>
      </c>
      <c r="P12" s="29">
        <f>1/энергоемкость!P12</f>
        <v>0.15384615384615385</v>
      </c>
      <c r="Q12" s="29">
        <f>1/энергоемкость!Q12</f>
        <v>0.15797788309636651</v>
      </c>
      <c r="R12" s="29">
        <f>1/энергоемкость!R12</f>
        <v>0.16077170418006431</v>
      </c>
      <c r="S12" s="29">
        <f>1/энергоемкость!S12</f>
        <v>0.16556291390728478</v>
      </c>
      <c r="T12" s="29">
        <f>1/энергоемкость!T12</f>
        <v>0.1718213058419244</v>
      </c>
      <c r="U12" s="29">
        <f>1/энергоемкость!U12</f>
        <v>0.17211703958691912</v>
      </c>
      <c r="V12" s="29">
        <f>1/энергоемкость!V12</f>
        <v>0.17636684303350969</v>
      </c>
      <c r="W12" s="29">
        <f>1/энергоемкость!W12</f>
        <v>0.18083182640144665</v>
      </c>
      <c r="X12" s="29">
        <f>1/энергоемкость!X12</f>
        <v>0.1811594202898551</v>
      </c>
      <c r="Y12" s="29">
        <f>1/энергоемкость!Y12</f>
        <v>0.18656716417910446</v>
      </c>
      <c r="Z12" s="29">
        <f>1/энергоемкость!Z12</f>
        <v>0.1941747572815534</v>
      </c>
      <c r="AA12" s="29">
        <f>1/энергоемкость!AA12</f>
        <v>0.1941747572815534</v>
      </c>
      <c r="AB12" s="29">
        <f>1/энергоемкость!AB12</f>
        <v>0.19685039370078738</v>
      </c>
      <c r="AC12" s="29">
        <f>1/энергоемкость!AC12</f>
        <v>0.20491803278688525</v>
      </c>
      <c r="AD12" s="29">
        <f>1/энергоемкость!AD12</f>
        <v>0.21097046413502107</v>
      </c>
      <c r="AE12" s="29">
        <f>1/энергоемкость!AE12</f>
        <v>0.21645021645021645</v>
      </c>
      <c r="AF12" s="29">
        <f>1/энергоемкость!AF12</f>
        <v>0.21691973969631234</v>
      </c>
      <c r="AG12" s="29">
        <f>1/энергоемкость!AG12</f>
        <v>0.22172949002217296</v>
      </c>
      <c r="AH12" s="29" t="e">
        <f>1/энергоемкость!AH12</f>
        <v>#DIV/0!</v>
      </c>
      <c r="AI12" s="29" t="e">
        <f>1/энергоемкость!AI12</f>
        <v>#DIV/0!</v>
      </c>
      <c r="AJ12" s="29" t="e">
        <f>1/энергоемкость!AJ12</f>
        <v>#DIV/0!</v>
      </c>
    </row>
    <row r="13" spans="1:36" ht="15.75" customHeight="1" x14ac:dyDescent="0.35">
      <c r="A13" s="3" t="s">
        <v>36</v>
      </c>
      <c r="B13" s="3" t="s">
        <v>37</v>
      </c>
      <c r="C13" s="5" t="s">
        <v>38</v>
      </c>
      <c r="D13" s="29" t="e">
        <f>1/энергоемкость!D13</f>
        <v>#DIV/0!</v>
      </c>
      <c r="E13" s="29" t="e">
        <f>1/энергоемкость!E13</f>
        <v>#DIV/0!</v>
      </c>
      <c r="F13" s="29" t="e">
        <f>1/энергоемкость!F13</f>
        <v>#DIV/0!</v>
      </c>
      <c r="G13" s="29" t="e">
        <f>1/энергоемкость!G13</f>
        <v>#DIV/0!</v>
      </c>
      <c r="H13" s="29" t="e">
        <f>1/энергоемкость!H13</f>
        <v>#DIV/0!</v>
      </c>
      <c r="I13" s="29" t="e">
        <f>1/энергоемкость!I13</f>
        <v>#DIV/0!</v>
      </c>
      <c r="J13" s="29" t="e">
        <f>1/энергоемкость!J13</f>
        <v>#DIV/0!</v>
      </c>
      <c r="K13" s="29" t="e">
        <f>1/энергоемкость!K13</f>
        <v>#DIV/0!</v>
      </c>
      <c r="L13" s="29" t="e">
        <f>1/энергоемкость!L13</f>
        <v>#DIV/0!</v>
      </c>
      <c r="M13" s="29" t="e">
        <f>1/энергоемкость!M13</f>
        <v>#DIV/0!</v>
      </c>
      <c r="N13" s="29">
        <f>1/энергоемкость!N13</f>
        <v>0.3105590062111801</v>
      </c>
      <c r="O13" s="29">
        <f>1/энергоемкость!O13</f>
        <v>0.29761904761904762</v>
      </c>
      <c r="P13" s="29">
        <f>1/энергоемкость!P13</f>
        <v>0.3003003003003003</v>
      </c>
      <c r="Q13" s="29">
        <f>1/энергоемкость!Q13</f>
        <v>0.28735632183908044</v>
      </c>
      <c r="R13" s="29">
        <f>1/энергоемкость!R13</f>
        <v>0.29069767441860467</v>
      </c>
      <c r="S13" s="29">
        <f>1/энергоемкость!S13</f>
        <v>0.28818443804034583</v>
      </c>
      <c r="T13" s="29">
        <f>1/энергоемкость!T13</f>
        <v>0.29585798816568049</v>
      </c>
      <c r="U13" s="29">
        <f>1/энергоемкость!U13</f>
        <v>0.3125</v>
      </c>
      <c r="V13" s="29">
        <f>1/энергоемкость!V13</f>
        <v>0.31446540880503143</v>
      </c>
      <c r="W13" s="29">
        <f>1/энергоемкость!W13</f>
        <v>0.31847133757961782</v>
      </c>
      <c r="X13" s="29">
        <f>1/энергоемкость!X13</f>
        <v>0.303951367781155</v>
      </c>
      <c r="Y13" s="29">
        <f>1/энергоемкость!Y13</f>
        <v>0.32258064516129031</v>
      </c>
      <c r="Z13" s="29">
        <f>1/энергоемкость!Z13</f>
        <v>0.32573289902280134</v>
      </c>
      <c r="AA13" s="29">
        <f>1/энергоемкость!AA13</f>
        <v>0.32258064516129031</v>
      </c>
      <c r="AB13" s="29">
        <f>1/энергоемкость!AB13</f>
        <v>0.33670033670033667</v>
      </c>
      <c r="AC13" s="29">
        <f>1/энергоемкость!AC13</f>
        <v>0.33222591362126247</v>
      </c>
      <c r="AD13" s="29">
        <f>1/энергоемкость!AD13</f>
        <v>0.33557046979865773</v>
      </c>
      <c r="AE13" s="29">
        <f>1/энергоемкость!AE13</f>
        <v>0.33670033670033667</v>
      </c>
      <c r="AF13" s="29">
        <f>1/энергоемкость!AF13</f>
        <v>0.35587188612099646</v>
      </c>
      <c r="AG13" s="29">
        <f>1/энергоемкость!AG13</f>
        <v>0.3546099290780142</v>
      </c>
      <c r="AH13" s="29" t="e">
        <f>1/энергоемкость!AH13</f>
        <v>#DIV/0!</v>
      </c>
      <c r="AI13" s="29" t="e">
        <f>1/энергоемкость!AI13</f>
        <v>#DIV/0!</v>
      </c>
      <c r="AJ13" s="29" t="e">
        <f>1/энергоемкость!AJ13</f>
        <v>#DIV/0!</v>
      </c>
    </row>
    <row r="14" spans="1:36" ht="15.75" customHeight="1" x14ac:dyDescent="0.35">
      <c r="A14" s="12" t="s">
        <v>39</v>
      </c>
      <c r="B14" s="12" t="s">
        <v>40</v>
      </c>
      <c r="C14" s="5" t="s">
        <v>41</v>
      </c>
      <c r="D14" s="29" t="e">
        <f>1/энергоемкость!D14</f>
        <v>#DIV/0!</v>
      </c>
      <c r="E14" s="29" t="e">
        <f>1/энергоемкость!E14</f>
        <v>#DIV/0!</v>
      </c>
      <c r="F14" s="29" t="e">
        <f>1/энергоемкость!F14</f>
        <v>#DIV/0!</v>
      </c>
      <c r="G14" s="29" t="e">
        <f>1/энергоемкость!G14</f>
        <v>#DIV/0!</v>
      </c>
      <c r="H14" s="29" t="e">
        <f>1/энергоемкость!H14</f>
        <v>#DIV/0!</v>
      </c>
      <c r="I14" s="29" t="e">
        <f>1/энергоемкость!I14</f>
        <v>#DIV/0!</v>
      </c>
      <c r="J14" s="29" t="e">
        <f>1/энергоемкость!J14</f>
        <v>#DIV/0!</v>
      </c>
      <c r="K14" s="29" t="e">
        <f>1/энергоемкость!K14</f>
        <v>#DIV/0!</v>
      </c>
      <c r="L14" s="29" t="e">
        <f>1/энергоемкость!L14</f>
        <v>#DIV/0!</v>
      </c>
      <c r="M14" s="29" t="e">
        <f>1/энергоемкость!M14</f>
        <v>#DIV/0!</v>
      </c>
      <c r="N14" s="29">
        <f>1/энергоемкость!N14</f>
        <v>0.18148820326678766</v>
      </c>
      <c r="O14" s="29">
        <f>1/энергоемкость!O14</f>
        <v>0.18484288354898337</v>
      </c>
      <c r="P14" s="29">
        <f>1/энергоемкость!P14</f>
        <v>0.1941747572815534</v>
      </c>
      <c r="Q14" s="29">
        <f>1/энергоемкость!Q14</f>
        <v>0.18796992481203006</v>
      </c>
      <c r="R14" s="29">
        <f>1/энергоемкость!R14</f>
        <v>0.1941747572815534</v>
      </c>
      <c r="S14" s="29">
        <f>1/энергоемкость!S14</f>
        <v>0.19960079840319361</v>
      </c>
      <c r="T14" s="29">
        <f>1/энергоемкость!T14</f>
        <v>0.20746887966804978</v>
      </c>
      <c r="U14" s="29">
        <f>1/энергоемкость!U14</f>
        <v>0.2192982456140351</v>
      </c>
      <c r="V14" s="29">
        <f>1/энергоемкость!V14</f>
        <v>0.21367521367521369</v>
      </c>
      <c r="W14" s="29">
        <f>1/энергоемкость!W14</f>
        <v>0.2183406113537118</v>
      </c>
      <c r="X14" s="29">
        <f>1/энергоемкость!X14</f>
        <v>0.20790020790020791</v>
      </c>
      <c r="Y14" s="29">
        <f>1/энергоемкость!Y14</f>
        <v>0.22727272727272727</v>
      </c>
      <c r="Z14" s="29">
        <f>1/энергоемкость!Z14</f>
        <v>0.2386634844868735</v>
      </c>
      <c r="AA14" s="29">
        <f>1/энергоемкость!AA14</f>
        <v>0.2304147465437788</v>
      </c>
      <c r="AB14" s="29">
        <f>1/энергоемкость!AB14</f>
        <v>0.24813895781637715</v>
      </c>
      <c r="AC14" s="29">
        <f>1/энергоемкость!AC14</f>
        <v>0.25380710659898476</v>
      </c>
      <c r="AD14" s="29">
        <f>1/энергоемкость!AD14</f>
        <v>0.24271844660194175</v>
      </c>
      <c r="AE14" s="29">
        <f>1/энергоемкость!AE14</f>
        <v>0.24752475247524752</v>
      </c>
      <c r="AF14" s="29">
        <f>1/энергоемкость!AF14</f>
        <v>0.26178010471204188</v>
      </c>
      <c r="AG14" s="29">
        <f>1/энергоемкость!AG14</f>
        <v>0.25839793281653745</v>
      </c>
      <c r="AH14" s="29" t="e">
        <f>1/энергоемкость!AH14</f>
        <v>#DIV/0!</v>
      </c>
      <c r="AI14" s="29" t="e">
        <f>1/энергоемкость!AI14</f>
        <v>#DIV/0!</v>
      </c>
      <c r="AJ14" s="29" t="e">
        <f>1/энергоемкость!AJ14</f>
        <v>#DIV/0!</v>
      </c>
    </row>
    <row r="15" spans="1:36" ht="15.75" hidden="1" customHeight="1" x14ac:dyDescent="0.35">
      <c r="A15" s="3" t="s">
        <v>42</v>
      </c>
      <c r="B15" s="3" t="s">
        <v>43</v>
      </c>
      <c r="C15" s="3" t="s">
        <v>44</v>
      </c>
      <c r="D15" s="29" t="e">
        <f>1/энергоемкость!D15</f>
        <v>#DIV/0!</v>
      </c>
      <c r="E15" s="29" t="e">
        <f>1/энергоемкость!E15</f>
        <v>#DIV/0!</v>
      </c>
      <c r="F15" s="29" t="e">
        <f>1/энергоемкость!F15</f>
        <v>#DIV/0!</v>
      </c>
      <c r="G15" s="29" t="e">
        <f>1/энергоемкость!G15</f>
        <v>#DIV/0!</v>
      </c>
      <c r="H15" s="29" t="e">
        <f>1/энергоемкость!H15</f>
        <v>#DIV/0!</v>
      </c>
      <c r="I15" s="29" t="e">
        <f>1/энергоемкость!I15</f>
        <v>#DIV/0!</v>
      </c>
      <c r="J15" s="29" t="e">
        <f>1/энергоемкость!J15</f>
        <v>#DIV/0!</v>
      </c>
      <c r="K15" s="29" t="e">
        <f>1/энергоемкость!K15</f>
        <v>#DIV/0!</v>
      </c>
      <c r="L15" s="29" t="e">
        <f>1/энергоемкость!L15</f>
        <v>#DIV/0!</v>
      </c>
      <c r="M15" s="29" t="e">
        <f>1/энергоемкость!M15</f>
        <v>#DIV/0!</v>
      </c>
      <c r="N15" s="29">
        <f>1/энергоемкость!N15</f>
        <v>0.10706638115631692</v>
      </c>
      <c r="O15" s="29">
        <f>1/энергоемкость!O15</f>
        <v>0.10660980810234541</v>
      </c>
      <c r="P15" s="29">
        <f>1/энергоемкость!P15</f>
        <v>0.11587485515643105</v>
      </c>
      <c r="Q15" s="29">
        <f>1/энергоемкость!Q15</f>
        <v>0.11890606420927467</v>
      </c>
      <c r="R15" s="29">
        <f>1/энергоемкость!R15</f>
        <v>0.13020833333333334</v>
      </c>
      <c r="S15" s="29">
        <f>1/энергоемкость!S15</f>
        <v>0.13192612137203166</v>
      </c>
      <c r="T15" s="29">
        <f>1/энергоемкость!T15</f>
        <v>0.13679890560875513</v>
      </c>
      <c r="U15" s="29">
        <f>1/энергоемкость!U15</f>
        <v>0.14858841010401189</v>
      </c>
      <c r="V15" s="29">
        <f>1/энергоемкость!V15</f>
        <v>0.15974440894568689</v>
      </c>
      <c r="W15" s="29">
        <f>1/энергоемкость!W15</f>
        <v>0.17605633802816903</v>
      </c>
      <c r="X15" s="29">
        <f>1/энергоемкость!X15</f>
        <v>0.17391304347826086</v>
      </c>
      <c r="Y15" s="29">
        <f>1/энергоемкость!Y15</f>
        <v>0.16556291390728478</v>
      </c>
      <c r="Z15" s="29">
        <f>1/энергоемкость!Z15</f>
        <v>0.1736111111111111</v>
      </c>
      <c r="AA15" s="29">
        <f>1/энергоемкость!AA15</f>
        <v>0.18832391713747648</v>
      </c>
      <c r="AB15" s="29">
        <f>1/энергоемкость!AB15</f>
        <v>0.18281535648994515</v>
      </c>
      <c r="AC15" s="29">
        <f>1/энергоемкость!AC15</f>
        <v>0.18248175182481752</v>
      </c>
      <c r="AD15" s="29">
        <f>1/энергоемкость!AD15</f>
        <v>0.1941747572815534</v>
      </c>
      <c r="AE15" s="29">
        <f>1/энергоемкость!AE15</f>
        <v>0.19455252918287938</v>
      </c>
      <c r="AF15" s="29">
        <f>1/энергоемкость!AF15</f>
        <v>0.20080321285140559</v>
      </c>
      <c r="AG15" s="29">
        <f>1/энергоемкость!AG15</f>
        <v>0.21097046413502107</v>
      </c>
      <c r="AH15" s="29" t="e">
        <f>1/энергоемкость!AH15</f>
        <v>#DIV/0!</v>
      </c>
      <c r="AI15" s="29" t="e">
        <f>1/энергоемкость!AI15</f>
        <v>#DIV/0!</v>
      </c>
      <c r="AJ15" s="29" t="e">
        <f>1/энергоемкость!AJ15</f>
        <v>#DIV/0!</v>
      </c>
    </row>
    <row r="16" spans="1:36" ht="15.75" customHeight="1" x14ac:dyDescent="0.35">
      <c r="A16" s="3" t="s">
        <v>45</v>
      </c>
      <c r="B16" s="3" t="s">
        <v>46</v>
      </c>
      <c r="C16" s="5" t="s">
        <v>47</v>
      </c>
      <c r="D16" s="29" t="e">
        <f>1/энергоемкость!D16</f>
        <v>#DIV/0!</v>
      </c>
      <c r="E16" s="29" t="e">
        <f>1/энергоемкость!E16</f>
        <v>#DIV/0!</v>
      </c>
      <c r="F16" s="29" t="e">
        <f>1/энергоемкость!F16</f>
        <v>#DIV/0!</v>
      </c>
      <c r="G16" s="29" t="e">
        <f>1/энергоемкость!G16</f>
        <v>#DIV/0!</v>
      </c>
      <c r="H16" s="29" t="e">
        <f>1/энергоемкость!H16</f>
        <v>#DIV/0!</v>
      </c>
      <c r="I16" s="29" t="e">
        <f>1/энергоемкость!I16</f>
        <v>#DIV/0!</v>
      </c>
      <c r="J16" s="29" t="e">
        <f>1/энергоемкость!J16</f>
        <v>#DIV/0!</v>
      </c>
      <c r="K16" s="29" t="e">
        <f>1/энергоемкость!K16</f>
        <v>#DIV/0!</v>
      </c>
      <c r="L16" s="29" t="e">
        <f>1/энергоемкость!L16</f>
        <v>#DIV/0!</v>
      </c>
      <c r="M16" s="29" t="e">
        <f>1/энергоемкость!M16</f>
        <v>#DIV/0!</v>
      </c>
      <c r="N16" s="29">
        <f>1/энергоемкость!N16</f>
        <v>0.18939393939393939</v>
      </c>
      <c r="O16" s="29">
        <f>1/энергоемкость!O16</f>
        <v>0.19230769230769229</v>
      </c>
      <c r="P16" s="29">
        <f>1/энергоемкость!P16</f>
        <v>0.20161290322580647</v>
      </c>
      <c r="Q16" s="29">
        <f>1/энергоемкость!Q16</f>
        <v>0.20533880903490759</v>
      </c>
      <c r="R16" s="29">
        <f>1/энергоемкость!R16</f>
        <v>0.21598272138228941</v>
      </c>
      <c r="S16" s="29">
        <f>1/энергоемкость!S16</f>
        <v>0.20920502092050208</v>
      </c>
      <c r="T16" s="29">
        <f>1/энергоемкость!T16</f>
        <v>0.21978021978021978</v>
      </c>
      <c r="U16" s="29">
        <f>1/энергоемкость!U16</f>
        <v>0.2247191011235955</v>
      </c>
      <c r="V16" s="29">
        <f>1/энергоемкость!V16</f>
        <v>0.22988505747126439</v>
      </c>
      <c r="W16" s="29">
        <f>1/энергоемкость!W16</f>
        <v>0.22573363431151244</v>
      </c>
      <c r="X16" s="29">
        <f>1/энергоемкость!X16</f>
        <v>0.22026431718061673</v>
      </c>
      <c r="Y16" s="29">
        <f>1/энергоемкость!Y16</f>
        <v>0.2293577981651376</v>
      </c>
      <c r="Z16" s="29">
        <f>1/энергоемкость!Z16</f>
        <v>0.23752969121140144</v>
      </c>
      <c r="AA16" s="29">
        <f>1/энергоемкость!AA16</f>
        <v>0.25</v>
      </c>
      <c r="AB16" s="29">
        <f>1/энергоемкость!AB16</f>
        <v>0.2610966057441253</v>
      </c>
      <c r="AC16" s="29">
        <f>1/энергоемкость!AC16</f>
        <v>0.25641025641025644</v>
      </c>
      <c r="AD16" s="29">
        <f>1/энергоемкость!AD16</f>
        <v>0.2590673575129534</v>
      </c>
      <c r="AE16" s="29">
        <f>1/энергоемкость!AE16</f>
        <v>0.25839793281653745</v>
      </c>
      <c r="AF16" s="29">
        <f>1/энергоемкость!AF16</f>
        <v>0.27322404371584696</v>
      </c>
      <c r="AG16" s="29">
        <f>1/энергоемкость!AG16</f>
        <v>0.28490028490028491</v>
      </c>
      <c r="AH16" s="29" t="e">
        <f>1/энергоемкость!AH16</f>
        <v>#DIV/0!</v>
      </c>
      <c r="AI16" s="29" t="e">
        <f>1/энергоемкость!AI16</f>
        <v>#DIV/0!</v>
      </c>
      <c r="AJ16" s="29" t="e">
        <f>1/энергоемкость!AJ16</f>
        <v>#DIV/0!</v>
      </c>
    </row>
    <row r="17" spans="1:36" ht="15.75" customHeight="1" x14ac:dyDescent="0.35">
      <c r="A17" s="3" t="s">
        <v>48</v>
      </c>
      <c r="B17" s="3" t="s">
        <v>49</v>
      </c>
      <c r="C17" s="5" t="s">
        <v>50</v>
      </c>
      <c r="D17" s="29" t="e">
        <f>1/энергоемкость!D17</f>
        <v>#DIV/0!</v>
      </c>
      <c r="E17" s="29" t="e">
        <f>1/энергоемкость!E17</f>
        <v>#DIV/0!</v>
      </c>
      <c r="F17" s="29" t="e">
        <f>1/энергоемкость!F17</f>
        <v>#DIV/0!</v>
      </c>
      <c r="G17" s="29" t="e">
        <f>1/энергоемкость!G17</f>
        <v>#DIV/0!</v>
      </c>
      <c r="H17" s="29" t="e">
        <f>1/энергоемкость!H17</f>
        <v>#DIV/0!</v>
      </c>
      <c r="I17" s="29" t="e">
        <f>1/энергоемкость!I17</f>
        <v>#DIV/0!</v>
      </c>
      <c r="J17" s="29" t="e">
        <f>1/энергоемкость!J17</f>
        <v>#DIV/0!</v>
      </c>
      <c r="K17" s="29" t="e">
        <f>1/энергоемкость!K17</f>
        <v>#DIV/0!</v>
      </c>
      <c r="L17" s="29" t="e">
        <f>1/энергоемкость!L17</f>
        <v>#DIV/0!</v>
      </c>
      <c r="M17" s="29" t="e">
        <f>1/энергоемкость!M17</f>
        <v>#DIV/0!</v>
      </c>
      <c r="N17" s="29">
        <f>1/энергоемкость!N17</f>
        <v>0.25</v>
      </c>
      <c r="O17" s="29">
        <f>1/энергоемкость!O17</f>
        <v>0.24691358024691359</v>
      </c>
      <c r="P17" s="29">
        <f>1/энергоемкость!P17</f>
        <v>0.25188916876574308</v>
      </c>
      <c r="Q17" s="29">
        <f>1/энергоемкость!Q17</f>
        <v>0.25062656641604009</v>
      </c>
      <c r="R17" s="29">
        <f>1/энергоемкость!R17</f>
        <v>0.25188916876574308</v>
      </c>
      <c r="S17" s="29">
        <f>1/энергоемкость!S17</f>
        <v>0.25510204081632654</v>
      </c>
      <c r="T17" s="29">
        <f>1/энергоемкость!T17</f>
        <v>0.25706940874035988</v>
      </c>
      <c r="U17" s="29">
        <f>1/энергоемкость!U17</f>
        <v>0.27932960893854747</v>
      </c>
      <c r="V17" s="29">
        <f>1/энергоемкость!V17</f>
        <v>0.2785515320334262</v>
      </c>
      <c r="W17" s="29">
        <f>1/энергоемкость!W17</f>
        <v>0.2808988764044944</v>
      </c>
      <c r="X17" s="29">
        <f>1/энергоемкость!X17</f>
        <v>0.27777777777777779</v>
      </c>
      <c r="Y17" s="29">
        <f>1/энергоемкость!Y17</f>
        <v>0.3048780487804878</v>
      </c>
      <c r="Z17" s="29">
        <f>1/энергоемкость!Z17</f>
        <v>0.303951367781155</v>
      </c>
      <c r="AA17" s="29">
        <f>1/энергоемкость!AA17</f>
        <v>0.29850746268656714</v>
      </c>
      <c r="AB17" s="29">
        <f>1/энергоемкость!AB17</f>
        <v>0.31948881789137379</v>
      </c>
      <c r="AC17" s="29">
        <f>1/энергоемкость!AC17</f>
        <v>0.32258064516129031</v>
      </c>
      <c r="AD17" s="29">
        <f>1/энергоемкость!AD17</f>
        <v>0.32894736842105265</v>
      </c>
      <c r="AE17" s="29">
        <f>1/энергоемкость!AE17</f>
        <v>0.33557046979865773</v>
      </c>
      <c r="AF17" s="29">
        <f>1/энергоемкость!AF17</f>
        <v>0.34843205574912889</v>
      </c>
      <c r="AG17" s="29">
        <f>1/энергоемкость!AG17</f>
        <v>0.3623188405797102</v>
      </c>
      <c r="AH17" s="29" t="e">
        <f>1/энергоемкость!AH17</f>
        <v>#DIV/0!</v>
      </c>
      <c r="AI17" s="29" t="e">
        <f>1/энергоемкость!AI17</f>
        <v>#DIV/0!</v>
      </c>
      <c r="AJ17" s="29" t="e">
        <f>1/энергоемкость!AJ17</f>
        <v>#DIV/0!</v>
      </c>
    </row>
    <row r="18" spans="1:36" ht="15.75" customHeight="1" x14ac:dyDescent="0.35">
      <c r="A18" s="3" t="s">
        <v>51</v>
      </c>
      <c r="B18" s="3" t="s">
        <v>52</v>
      </c>
      <c r="C18" s="5" t="s">
        <v>53</v>
      </c>
      <c r="D18" s="29" t="e">
        <f>1/энергоемкость!D18</f>
        <v>#DIV/0!</v>
      </c>
      <c r="E18" s="29" t="e">
        <f>1/энергоемкость!E18</f>
        <v>#DIV/0!</v>
      </c>
      <c r="F18" s="29" t="e">
        <f>1/энергоемкость!F18</f>
        <v>#DIV/0!</v>
      </c>
      <c r="G18" s="29" t="e">
        <f>1/энергоемкость!G18</f>
        <v>#DIV/0!</v>
      </c>
      <c r="H18" s="29" t="e">
        <f>1/энергоемкость!H18</f>
        <v>#DIV/0!</v>
      </c>
      <c r="I18" s="29" t="e">
        <f>1/энергоемкость!I18</f>
        <v>#DIV/0!</v>
      </c>
      <c r="J18" s="29" t="e">
        <f>1/энергоемкость!J18</f>
        <v>#DIV/0!</v>
      </c>
      <c r="K18" s="29" t="e">
        <f>1/энергоемкость!K18</f>
        <v>#DIV/0!</v>
      </c>
      <c r="L18" s="29" t="e">
        <f>1/энергоемкость!L18</f>
        <v>#DIV/0!</v>
      </c>
      <c r="M18" s="29" t="e">
        <f>1/энергоемкость!M18</f>
        <v>#DIV/0!</v>
      </c>
      <c r="N18" s="29">
        <f>1/энергоемкость!N18</f>
        <v>0.27777777777777779</v>
      </c>
      <c r="O18" s="29">
        <f>1/энергоемкость!O18</f>
        <v>0.27932960893854747</v>
      </c>
      <c r="P18" s="29">
        <f>1/энергоемкость!P18</f>
        <v>0.28735632183908044</v>
      </c>
      <c r="Q18" s="29">
        <f>1/энергоемкость!Q18</f>
        <v>0.29498525073746312</v>
      </c>
      <c r="R18" s="29">
        <f>1/энергоемкость!R18</f>
        <v>0.303951367781155</v>
      </c>
      <c r="S18" s="29">
        <f>1/энергоемкость!S18</f>
        <v>0.3003003003003003</v>
      </c>
      <c r="T18" s="29">
        <f>1/энергоемкость!T18</f>
        <v>0.31746031746031744</v>
      </c>
      <c r="U18" s="29">
        <f>1/энергоемкость!U18</f>
        <v>0.32894736842105265</v>
      </c>
      <c r="V18" s="29">
        <f>1/энергоемкость!V18</f>
        <v>0.32573289902280134</v>
      </c>
      <c r="W18" s="29">
        <f>1/энергоемкость!W18</f>
        <v>0.32154340836012862</v>
      </c>
      <c r="X18" s="29">
        <f>1/энергоемкость!X18</f>
        <v>0.3236245954692557</v>
      </c>
      <c r="Y18" s="29">
        <f>1/энергоемкость!Y18</f>
        <v>0.3003003003003003</v>
      </c>
      <c r="Z18" s="29">
        <f>1/энергоемкость!Z18</f>
        <v>0.28169014084507044</v>
      </c>
      <c r="AA18" s="29">
        <f>1/энергоемкость!AA18</f>
        <v>0.3115264797507788</v>
      </c>
      <c r="AB18" s="29">
        <f>1/энергоемкость!AB18</f>
        <v>0.31645569620253161</v>
      </c>
      <c r="AC18" s="29">
        <f>1/энергоемкость!AC18</f>
        <v>0.31446540880503143</v>
      </c>
      <c r="AD18" s="29">
        <f>1/энергоемкость!AD18</f>
        <v>0.31948881789137379</v>
      </c>
      <c r="AE18" s="29">
        <f>1/энергоемкость!AE18</f>
        <v>0.31847133757961782</v>
      </c>
      <c r="AF18" s="29">
        <f>1/энергоемкость!AF18</f>
        <v>0.33333333333333331</v>
      </c>
      <c r="AG18" s="29">
        <f>1/энергоемкость!AG18</f>
        <v>0.34482758620689657</v>
      </c>
      <c r="AH18" s="29" t="e">
        <f>1/энергоемкость!AH18</f>
        <v>#DIV/0!</v>
      </c>
      <c r="AI18" s="29" t="e">
        <f>1/энергоемкость!AI18</f>
        <v>#DIV/0!</v>
      </c>
      <c r="AJ18" s="29" t="e">
        <f>1/энергоемкость!AJ18</f>
        <v>#DIV/0!</v>
      </c>
    </row>
    <row r="19" spans="1:36" ht="14.5" x14ac:dyDescent="0.35">
      <c r="A19" s="12" t="s">
        <v>54</v>
      </c>
      <c r="B19" s="12" t="s">
        <v>55</v>
      </c>
      <c r="C19" s="5" t="s">
        <v>56</v>
      </c>
      <c r="D19" s="29" t="e">
        <f>1/энергоемкость!D19</f>
        <v>#DIV/0!</v>
      </c>
      <c r="E19" s="29" t="e">
        <f>1/энергоемкость!E19</f>
        <v>#DIV/0!</v>
      </c>
      <c r="F19" s="29" t="e">
        <f>1/энергоемкость!F19</f>
        <v>#DIV/0!</v>
      </c>
      <c r="G19" s="29" t="e">
        <f>1/энергоемкость!G19</f>
        <v>#DIV/0!</v>
      </c>
      <c r="H19" s="29" t="e">
        <f>1/энергоемкость!H19</f>
        <v>#DIV/0!</v>
      </c>
      <c r="I19" s="29" t="e">
        <f>1/энергоемкость!I19</f>
        <v>#DIV/0!</v>
      </c>
      <c r="J19" s="29" t="e">
        <f>1/энергоемкость!J19</f>
        <v>#DIV/0!</v>
      </c>
      <c r="K19" s="29" t="e">
        <f>1/энергоемкость!K19</f>
        <v>#DIV/0!</v>
      </c>
      <c r="L19" s="29" t="e">
        <f>1/энергоемкость!L19</f>
        <v>#DIV/0!</v>
      </c>
      <c r="M19" s="29" t="e">
        <f>1/энергоемкость!M19</f>
        <v>#DIV/0!</v>
      </c>
      <c r="N19" s="29">
        <f>1/энергоемкость!N19</f>
        <v>0.33444816053511706</v>
      </c>
      <c r="O19" s="29">
        <f>1/энергоемкость!O19</f>
        <v>0.32679738562091504</v>
      </c>
      <c r="P19" s="29">
        <f>1/энергоемкость!P19</f>
        <v>0.33222591362126247</v>
      </c>
      <c r="Q19" s="29">
        <f>1/энергоемкость!Q19</f>
        <v>0.31545741324921134</v>
      </c>
      <c r="R19" s="29">
        <f>1/энергоемкость!R19</f>
        <v>0.33444816053511706</v>
      </c>
      <c r="S19" s="29">
        <f>1/энергоемкость!S19</f>
        <v>0.35335689045936397</v>
      </c>
      <c r="T19" s="29">
        <f>1/энергоемкость!T19</f>
        <v>0.34129692832764502</v>
      </c>
      <c r="U19" s="29">
        <f>1/энергоемкость!U19</f>
        <v>0.35335689045936397</v>
      </c>
      <c r="V19" s="29">
        <f>1/энергоемкость!V19</f>
        <v>0.35971223021582738</v>
      </c>
      <c r="W19" s="29">
        <f>1/энергоемкость!W19</f>
        <v>0.35971223021582738</v>
      </c>
      <c r="X19" s="29">
        <f>1/энергоемкость!X19</f>
        <v>0.34602076124567471</v>
      </c>
      <c r="Y19" s="29">
        <f>1/энергоемкость!Y19</f>
        <v>0.37878787878787878</v>
      </c>
      <c r="Z19" s="29">
        <f>1/энергоемкость!Z19</f>
        <v>0.39525691699604748</v>
      </c>
      <c r="AA19" s="29">
        <f>1/энергоемкость!AA19</f>
        <v>0.4</v>
      </c>
      <c r="AB19" s="29">
        <f>1/энергоемкость!AB19</f>
        <v>0.43103448275862072</v>
      </c>
      <c r="AC19" s="29">
        <f>1/энергоемкость!AC19</f>
        <v>0.44052863436123346</v>
      </c>
      <c r="AD19" s="29">
        <f>1/энергоемкость!AD19</f>
        <v>0.44444444444444442</v>
      </c>
      <c r="AE19" s="29">
        <f>1/энергоемкость!AE19</f>
        <v>0.45662100456621008</v>
      </c>
      <c r="AF19" s="29">
        <f>1/энергоемкость!AF19</f>
        <v>0.46728971962616822</v>
      </c>
      <c r="AG19" s="29">
        <f>1/энергоемкость!AG19</f>
        <v>0.5</v>
      </c>
      <c r="AH19" s="29" t="e">
        <f>1/энергоемкость!AH19</f>
        <v>#DIV/0!</v>
      </c>
      <c r="AI19" s="29" t="e">
        <f>1/энергоемкость!AI19</f>
        <v>#DIV/0!</v>
      </c>
      <c r="AJ19" s="29" t="e">
        <f>1/энергоемкость!AJ19</f>
        <v>#DIV/0!</v>
      </c>
    </row>
    <row r="20" spans="1:36" ht="14.5" x14ac:dyDescent="0.35">
      <c r="A20" s="12" t="s">
        <v>57</v>
      </c>
      <c r="B20" s="12" t="s">
        <v>58</v>
      </c>
      <c r="C20" s="5" t="s">
        <v>59</v>
      </c>
      <c r="D20" s="29" t="e">
        <f>1/энергоемкость!D20</f>
        <v>#DIV/0!</v>
      </c>
      <c r="E20" s="29" t="e">
        <f>1/энергоемкость!E20</f>
        <v>#DIV/0!</v>
      </c>
      <c r="F20" s="29" t="e">
        <f>1/энергоемкость!F20</f>
        <v>#DIV/0!</v>
      </c>
      <c r="G20" s="29" t="e">
        <f>1/энергоемкость!G20</f>
        <v>#DIV/0!</v>
      </c>
      <c r="H20" s="29" t="e">
        <f>1/энергоемкость!H20</f>
        <v>#DIV/0!</v>
      </c>
      <c r="I20" s="29" t="e">
        <f>1/энергоемкость!I20</f>
        <v>#DIV/0!</v>
      </c>
      <c r="J20" s="29" t="e">
        <f>1/энергоемкость!J20</f>
        <v>#DIV/0!</v>
      </c>
      <c r="K20" s="29" t="e">
        <f>1/энергоемкость!K20</f>
        <v>#DIV/0!</v>
      </c>
      <c r="L20" s="29" t="e">
        <f>1/энергоемкость!L20</f>
        <v>#DIV/0!</v>
      </c>
      <c r="M20" s="29" t="e">
        <f>1/энергоемкость!M20</f>
        <v>#DIV/0!</v>
      </c>
      <c r="N20" s="29">
        <f>1/энергоемкость!N20</f>
        <v>0.32051282051282048</v>
      </c>
      <c r="O20" s="29">
        <f>1/энергоемкость!O20</f>
        <v>0.32467532467532467</v>
      </c>
      <c r="P20" s="29">
        <f>1/энергоемкость!P20</f>
        <v>0.34246575342465752</v>
      </c>
      <c r="Q20" s="29">
        <f>1/энергоемкость!Q20</f>
        <v>0.36101083032490977</v>
      </c>
      <c r="R20" s="29">
        <f>1/энергоемкость!R20</f>
        <v>0.37453183520599254</v>
      </c>
      <c r="S20" s="29">
        <f>1/энергоемкость!S20</f>
        <v>0.39215686274509809</v>
      </c>
      <c r="T20" s="29">
        <f>1/энергоемкость!T20</f>
        <v>0.4098360655737705</v>
      </c>
      <c r="U20" s="29">
        <f>1/энергоемкость!U20</f>
        <v>0.42372881355932207</v>
      </c>
      <c r="V20" s="29">
        <f>1/энергоемкость!V20</f>
        <v>0.4081632653061224</v>
      </c>
      <c r="W20" s="29">
        <f>1/энергоемкость!W20</f>
        <v>0.4</v>
      </c>
      <c r="X20" s="29">
        <f>1/энергоемкость!X20</f>
        <v>0.4081632653061224</v>
      </c>
      <c r="Y20" s="29">
        <f>1/энергоемкость!Y20</f>
        <v>0.44843049327354262</v>
      </c>
      <c r="Z20" s="29">
        <f>1/энергоемкость!Z20</f>
        <v>0.44843049327354262</v>
      </c>
      <c r="AA20" s="29">
        <f>1/энергоемкость!AA20</f>
        <v>0.45662100456621008</v>
      </c>
      <c r="AB20" s="29">
        <f>1/энергоемкость!AB20</f>
        <v>0.50761421319796951</v>
      </c>
      <c r="AC20" s="29">
        <f>1/энергоемкость!AC20</f>
        <v>0.6097560975609756</v>
      </c>
      <c r="AD20" s="29">
        <f>1/энергоемкость!AD20</f>
        <v>0.59171597633136097</v>
      </c>
      <c r="AE20" s="29">
        <f>1/энергоемкость!AE20</f>
        <v>0.66225165562913912</v>
      </c>
      <c r="AF20" s="29">
        <f>1/энергоемкость!AF20</f>
        <v>0.70921985815602839</v>
      </c>
      <c r="AG20" s="29">
        <f>1/энергоемкость!AG20</f>
        <v>0.75757575757575757</v>
      </c>
      <c r="AH20" s="29" t="e">
        <f>1/энергоемкость!AH20</f>
        <v>#DIV/0!</v>
      </c>
      <c r="AI20" s="29" t="e">
        <f>1/энергоемкость!AI20</f>
        <v>#DIV/0!</v>
      </c>
      <c r="AJ20" s="29" t="e">
        <f>1/энергоемкость!AJ20</f>
        <v>#DIV/0!</v>
      </c>
    </row>
    <row r="21" spans="1:36" ht="14.5" x14ac:dyDescent="0.35">
      <c r="A21" s="12" t="s">
        <v>60</v>
      </c>
      <c r="B21" s="12" t="s">
        <v>61</v>
      </c>
      <c r="C21" s="5" t="s">
        <v>62</v>
      </c>
      <c r="D21" s="29" t="e">
        <f>1/энергоемкость!D21</f>
        <v>#DIV/0!</v>
      </c>
      <c r="E21" s="29" t="e">
        <f>1/энергоемкость!E21</f>
        <v>#DIV/0!</v>
      </c>
      <c r="F21" s="29" t="e">
        <f>1/энергоемкость!F21</f>
        <v>#DIV/0!</v>
      </c>
      <c r="G21" s="29" t="e">
        <f>1/энергоемкость!G21</f>
        <v>#DIV/0!</v>
      </c>
      <c r="H21" s="29" t="e">
        <f>1/энергоемкость!H21</f>
        <v>#DIV/0!</v>
      </c>
      <c r="I21" s="29" t="e">
        <f>1/энергоемкость!I21</f>
        <v>#DIV/0!</v>
      </c>
      <c r="J21" s="29" t="e">
        <f>1/энергоемкость!J21</f>
        <v>#DIV/0!</v>
      </c>
      <c r="K21" s="29" t="e">
        <f>1/энергоемкость!K21</f>
        <v>#DIV/0!</v>
      </c>
      <c r="L21" s="29" t="e">
        <f>1/энергоемкость!L21</f>
        <v>#DIV/0!</v>
      </c>
      <c r="M21" s="29" t="e">
        <f>1/энергоемкость!M21</f>
        <v>#DIV/0!</v>
      </c>
      <c r="N21" s="29">
        <f>1/энергоемкость!N21</f>
        <v>0.27777777777777779</v>
      </c>
      <c r="O21" s="29">
        <f>1/энергоемкость!O21</f>
        <v>0.2808988764044944</v>
      </c>
      <c r="P21" s="29">
        <f>1/энергоемкость!P21</f>
        <v>0.28011204481792717</v>
      </c>
      <c r="Q21" s="29">
        <f>1/энергоемкость!Q21</f>
        <v>0.27932960893854747</v>
      </c>
      <c r="R21" s="29">
        <f>1/энергоемкость!R21</f>
        <v>0.27548209366391185</v>
      </c>
      <c r="S21" s="29">
        <f>1/энергоемкость!S21</f>
        <v>0.28011204481792717</v>
      </c>
      <c r="T21" s="29">
        <f>1/энергоемкость!T21</f>
        <v>0.29154518950437314</v>
      </c>
      <c r="U21" s="29">
        <f>1/энергоемкость!U21</f>
        <v>0.29761904761904762</v>
      </c>
      <c r="V21" s="29">
        <f>1/энергоемкость!V21</f>
        <v>0.3105590062111801</v>
      </c>
      <c r="W21" s="29">
        <f>1/энергоемкость!W21</f>
        <v>0.32573289902280134</v>
      </c>
      <c r="X21" s="29">
        <f>1/энергоемкость!X21</f>
        <v>0.32573289902280134</v>
      </c>
      <c r="Y21" s="29">
        <f>1/энергоемкость!Y21</f>
        <v>0.32894736842105265</v>
      </c>
      <c r="Z21" s="29">
        <f>1/энергоемкость!Z21</f>
        <v>0.31948881789137379</v>
      </c>
      <c r="AA21" s="29">
        <f>1/энергоемкость!AA21</f>
        <v>0.33783783783783783</v>
      </c>
      <c r="AB21" s="29">
        <f>1/энергоемкость!AB21</f>
        <v>0.34965034965034969</v>
      </c>
      <c r="AC21" s="29">
        <f>1/энергоемкость!AC21</f>
        <v>0.35087719298245612</v>
      </c>
      <c r="AD21" s="29">
        <f>1/энергоемкость!AD21</f>
        <v>0.35842293906810035</v>
      </c>
      <c r="AE21" s="29">
        <f>1/энергоемкость!AE21</f>
        <v>0.34965034965034969</v>
      </c>
      <c r="AF21" s="29">
        <f>1/энергоемкость!AF21</f>
        <v>0.36101083032490977</v>
      </c>
      <c r="AG21" s="29">
        <f>1/энергоемкость!AG21</f>
        <v>0.37878787878787878</v>
      </c>
      <c r="AH21" s="29" t="e">
        <f>1/энергоемкость!AH21</f>
        <v>#DIV/0!</v>
      </c>
      <c r="AI21" s="29" t="e">
        <f>1/энергоемкость!AI21</f>
        <v>#DIV/0!</v>
      </c>
      <c r="AJ21" s="29" t="e">
        <f>1/энергоемкость!AJ21</f>
        <v>#DIV/0!</v>
      </c>
    </row>
    <row r="22" spans="1:36" ht="14.5" x14ac:dyDescent="0.35">
      <c r="A22" s="12" t="s">
        <v>63</v>
      </c>
      <c r="B22" s="12" t="s">
        <v>64</v>
      </c>
      <c r="C22" s="5" t="s">
        <v>65</v>
      </c>
      <c r="D22" s="29" t="e">
        <f>1/энергоемкость!D22</f>
        <v>#DIV/0!</v>
      </c>
      <c r="E22" s="29" t="e">
        <f>1/энергоемкость!E22</f>
        <v>#DIV/0!</v>
      </c>
      <c r="F22" s="29" t="e">
        <f>1/энергоемкость!F22</f>
        <v>#DIV/0!</v>
      </c>
      <c r="G22" s="29" t="e">
        <f>1/энергоемкость!G22</f>
        <v>#DIV/0!</v>
      </c>
      <c r="H22" s="29" t="e">
        <f>1/энергоемкость!H22</f>
        <v>#DIV/0!</v>
      </c>
      <c r="I22" s="29" t="e">
        <f>1/энергоемкость!I22</f>
        <v>#DIV/0!</v>
      </c>
      <c r="J22" s="29" t="e">
        <f>1/энергоемкость!J22</f>
        <v>#DIV/0!</v>
      </c>
      <c r="K22" s="29" t="e">
        <f>1/энергоемкость!K22</f>
        <v>#DIV/0!</v>
      </c>
      <c r="L22" s="29" t="e">
        <f>1/энергоемкость!L22</f>
        <v>#DIV/0!</v>
      </c>
      <c r="M22" s="29" t="e">
        <f>1/энергоемкость!M22</f>
        <v>#DIV/0!</v>
      </c>
      <c r="N22" s="29">
        <f>1/энергоемкость!N22</f>
        <v>0.34129692832764502</v>
      </c>
      <c r="O22" s="29">
        <f>1/энергоемкость!O22</f>
        <v>0.34722222222222221</v>
      </c>
      <c r="P22" s="29">
        <f>1/энергоемкость!P22</f>
        <v>0.34482758620689657</v>
      </c>
      <c r="Q22" s="29">
        <f>1/энергоемкость!Q22</f>
        <v>0.33003300330033003</v>
      </c>
      <c r="R22" s="29">
        <f>1/энергоемкость!R22</f>
        <v>0.33222591362126247</v>
      </c>
      <c r="S22" s="29">
        <f>1/энергоемкость!S22</f>
        <v>0.32894736842105265</v>
      </c>
      <c r="T22" s="29">
        <f>1/энергоемкость!T22</f>
        <v>0.33783783783783783</v>
      </c>
      <c r="U22" s="29">
        <f>1/энергоемкость!U22</f>
        <v>0.3436426116838488</v>
      </c>
      <c r="V22" s="29">
        <f>1/энергоемкость!V22</f>
        <v>0.34482758620689657</v>
      </c>
      <c r="W22" s="29">
        <f>1/энергоемкость!W22</f>
        <v>0.34965034965034969</v>
      </c>
      <c r="X22" s="29">
        <f>1/энергоемкость!X22</f>
        <v>0.34722222222222221</v>
      </c>
      <c r="Y22" s="29">
        <f>1/энергоемкость!Y22</f>
        <v>0.3623188405797102</v>
      </c>
      <c r="Z22" s="29">
        <f>1/энергоемкость!Z22</f>
        <v>0.36630036630036628</v>
      </c>
      <c r="AA22" s="29">
        <f>1/энергоемкость!AA22</f>
        <v>0.37313432835820892</v>
      </c>
      <c r="AB22" s="29">
        <f>1/энергоемкость!AB22</f>
        <v>0.39525691699604748</v>
      </c>
      <c r="AC22" s="29">
        <f>1/энергоемкость!AC22</f>
        <v>0.38314176245210729</v>
      </c>
      <c r="AD22" s="29">
        <f>1/энергоемкость!AD22</f>
        <v>0.39215686274509809</v>
      </c>
      <c r="AE22" s="29">
        <f>1/энергоемкость!AE22</f>
        <v>0.39215686274509809</v>
      </c>
      <c r="AF22" s="29">
        <f>1/энергоемкость!AF22</f>
        <v>0.40322580645161293</v>
      </c>
      <c r="AG22" s="29">
        <f>1/энергоемкость!AG22</f>
        <v>0.4081632653061224</v>
      </c>
      <c r="AH22" s="29" t="e">
        <f>1/энергоемкость!AH22</f>
        <v>#DIV/0!</v>
      </c>
      <c r="AI22" s="29" t="e">
        <f>1/энергоемкость!AI22</f>
        <v>#DIV/0!</v>
      </c>
      <c r="AJ22" s="29" t="e">
        <f>1/энергоемкость!AJ22</f>
        <v>#DIV/0!</v>
      </c>
    </row>
    <row r="23" spans="1:36" ht="14.5" hidden="1" x14ac:dyDescent="0.35">
      <c r="A23" s="12" t="s">
        <v>66</v>
      </c>
      <c r="B23" s="12" t="s">
        <v>67</v>
      </c>
      <c r="C23" s="12" t="s">
        <v>68</v>
      </c>
      <c r="D23" s="29" t="e">
        <f>1/энергоемкость!D23</f>
        <v>#DIV/0!</v>
      </c>
      <c r="E23" s="29" t="e">
        <f>1/энергоемкость!E23</f>
        <v>#DIV/0!</v>
      </c>
      <c r="F23" s="29" t="e">
        <f>1/энергоемкость!F23</f>
        <v>#DIV/0!</v>
      </c>
      <c r="G23" s="29" t="e">
        <f>1/энергоемкость!G23</f>
        <v>#DIV/0!</v>
      </c>
      <c r="H23" s="29" t="e">
        <f>1/энергоемкость!H23</f>
        <v>#DIV/0!</v>
      </c>
      <c r="I23" s="29" t="e">
        <f>1/энергоемкость!I23</f>
        <v>#DIV/0!</v>
      </c>
      <c r="J23" s="29" t="e">
        <f>1/энергоемкость!J23</f>
        <v>#DIV/0!</v>
      </c>
      <c r="K23" s="29" t="e">
        <f>1/энергоемкость!K23</f>
        <v>#DIV/0!</v>
      </c>
      <c r="L23" s="29" t="e">
        <f>1/энергоемкость!L23</f>
        <v>#DIV/0!</v>
      </c>
      <c r="M23" s="29" t="e">
        <f>1/энергоемкость!M23</f>
        <v>#DIV/0!</v>
      </c>
      <c r="N23" s="29">
        <f>1/энергоемкость!N23</f>
        <v>0.25510204081632654</v>
      </c>
      <c r="O23" s="29">
        <f>1/энергоемкость!O23</f>
        <v>0.26809651474530832</v>
      </c>
      <c r="P23" s="29">
        <f>1/энергоемкость!P23</f>
        <v>0.27397260273972601</v>
      </c>
      <c r="Q23" s="29">
        <f>1/энергоемкость!Q23</f>
        <v>0.25839793281653745</v>
      </c>
      <c r="R23" s="29">
        <f>1/энергоемкость!R23</f>
        <v>0.28901734104046245</v>
      </c>
      <c r="S23" s="29">
        <f>1/энергоемкость!S23</f>
        <v>0.29761904761904762</v>
      </c>
      <c r="T23" s="29">
        <f>1/энергоемкость!T23</f>
        <v>0.29940119760479045</v>
      </c>
      <c r="U23" s="29">
        <f>1/энергоемкость!U23</f>
        <v>0.29850746268656714</v>
      </c>
      <c r="V23" s="29">
        <f>1/энергоемкость!V23</f>
        <v>0.29069767441860467</v>
      </c>
      <c r="W23" s="29">
        <f>1/энергоемкость!W23</f>
        <v>0.29069767441860467</v>
      </c>
      <c r="X23" s="29">
        <f>1/энергоемкость!X23</f>
        <v>0.30769230769230771</v>
      </c>
      <c r="Y23" s="29">
        <f>1/энергоемкость!Y23</f>
        <v>0.31746031746031744</v>
      </c>
      <c r="Z23" s="29">
        <f>1/энергоемкость!Z23</f>
        <v>0.32679738562091504</v>
      </c>
      <c r="AA23" s="29">
        <f>1/энергоемкость!AA23</f>
        <v>0.35335689045936397</v>
      </c>
      <c r="AB23" s="29">
        <f>1/энергоемкость!AB23</f>
        <v>0.33898305084745761</v>
      </c>
      <c r="AC23" s="29">
        <f>1/энергоемкость!AC23</f>
        <v>0.34129692832764502</v>
      </c>
      <c r="AD23" s="29">
        <f>1/энергоемкость!AD23</f>
        <v>0.3401360544217687</v>
      </c>
      <c r="AE23" s="29">
        <f>1/энергоемкость!AE23</f>
        <v>0.34722222222222221</v>
      </c>
      <c r="AF23" s="29">
        <f>1/энергоемкость!AF23</f>
        <v>0.36496350364963503</v>
      </c>
      <c r="AG23" s="29">
        <f>1/энергоемкость!AG23</f>
        <v>0.37453183520599254</v>
      </c>
      <c r="AH23" s="29" t="e">
        <f>1/энергоемкость!AH23</f>
        <v>#DIV/0!</v>
      </c>
      <c r="AI23" s="29" t="e">
        <f>1/энергоемкость!AI23</f>
        <v>#DIV/0!</v>
      </c>
      <c r="AJ23" s="29" t="e">
        <f>1/энергоемкость!AJ23</f>
        <v>#DIV/0!</v>
      </c>
    </row>
    <row r="24" spans="1:36" ht="14.5" x14ac:dyDescent="0.35">
      <c r="A24" s="12" t="s">
        <v>69</v>
      </c>
      <c r="B24" s="12" t="s">
        <v>70</v>
      </c>
      <c r="C24" s="5" t="s">
        <v>71</v>
      </c>
      <c r="D24" s="29" t="e">
        <f>1/энергоемкость!D24</f>
        <v>#DIV/0!</v>
      </c>
      <c r="E24" s="29" t="e">
        <f>1/энергоемкость!E24</f>
        <v>#DIV/0!</v>
      </c>
      <c r="F24" s="29" t="e">
        <f>1/энергоемкость!F24</f>
        <v>#DIV/0!</v>
      </c>
      <c r="G24" s="29" t="e">
        <f>1/энергоемкость!G24</f>
        <v>#DIV/0!</v>
      </c>
      <c r="H24" s="29" t="e">
        <f>1/энергоемкость!H24</f>
        <v>#DIV/0!</v>
      </c>
      <c r="I24" s="29" t="e">
        <f>1/энергоемкость!I24</f>
        <v>#DIV/0!</v>
      </c>
      <c r="J24" s="29" t="e">
        <f>1/энергоемкость!J24</f>
        <v>#DIV/0!</v>
      </c>
      <c r="K24" s="29" t="e">
        <f>1/энергоемкость!K24</f>
        <v>#DIV/0!</v>
      </c>
      <c r="L24" s="29" t="e">
        <f>1/энергоемкость!L24</f>
        <v>#DIV/0!</v>
      </c>
      <c r="M24" s="29" t="e">
        <f>1/энергоемкость!M24</f>
        <v>#DIV/0!</v>
      </c>
      <c r="N24" s="29">
        <f>1/энергоемкость!N24</f>
        <v>0.18975332068311196</v>
      </c>
      <c r="O24" s="29">
        <f>1/энергоемкость!O24</f>
        <v>0.18796992481203006</v>
      </c>
      <c r="P24" s="29">
        <f>1/энергоемкость!P24</f>
        <v>0.2032520325203252</v>
      </c>
      <c r="Q24" s="29">
        <f>1/энергоемкость!Q24</f>
        <v>0.20746887966804978</v>
      </c>
      <c r="R24" s="29">
        <f>1/энергоемкость!R24</f>
        <v>0.2192982456140351</v>
      </c>
      <c r="S24" s="29">
        <f>1/энергоемкость!S24</f>
        <v>0.23809523809523808</v>
      </c>
      <c r="T24" s="29">
        <f>1/энергоемкость!T24</f>
        <v>0.25773195876288663</v>
      </c>
      <c r="U24" s="29">
        <f>1/энергоемкость!U24</f>
        <v>0.2770083102493075</v>
      </c>
      <c r="V24" s="29">
        <f>1/энергоемкость!V24</f>
        <v>0.28011204481792717</v>
      </c>
      <c r="W24" s="29">
        <f>1/энергоемкость!W24</f>
        <v>0.25</v>
      </c>
      <c r="X24" s="29">
        <f>1/энергоемкость!X24</f>
        <v>0.23364485981308411</v>
      </c>
      <c r="Y24" s="29">
        <f>1/энергоемкость!Y24</f>
        <v>0.26315789473684209</v>
      </c>
      <c r="Z24" s="29">
        <f>1/энергоемкость!Z24</f>
        <v>0.26455026455026459</v>
      </c>
      <c r="AA24" s="29">
        <f>1/энергоемкость!AA24</f>
        <v>0.27548209366391185</v>
      </c>
      <c r="AB24" s="29">
        <f>1/энергоемкость!AB24</f>
        <v>0.2785515320334262</v>
      </c>
      <c r="AC24" s="29">
        <f>1/энергоемкость!AC24</f>
        <v>0.29498525073746312</v>
      </c>
      <c r="AD24" s="29">
        <f>1/энергоемкость!AD24</f>
        <v>0.30211480362537763</v>
      </c>
      <c r="AE24" s="29">
        <f>1/энергоемкость!AE24</f>
        <v>0.30211480362537763</v>
      </c>
      <c r="AF24" s="29">
        <f>1/энергоемкость!AF24</f>
        <v>0.29850746268656714</v>
      </c>
      <c r="AG24" s="29">
        <f>1/энергоемкость!AG24</f>
        <v>0.31446540880503143</v>
      </c>
      <c r="AH24" s="29" t="e">
        <f>1/энергоемкость!AH24</f>
        <v>#DIV/0!</v>
      </c>
      <c r="AI24" s="29" t="e">
        <f>1/энергоемкость!AI24</f>
        <v>#DIV/0!</v>
      </c>
      <c r="AJ24" s="29" t="e">
        <f>1/энергоемкость!AJ24</f>
        <v>#DIV/0!</v>
      </c>
    </row>
    <row r="25" spans="1:36" ht="14.5" x14ac:dyDescent="0.35">
      <c r="A25" s="12" t="s">
        <v>72</v>
      </c>
      <c r="B25" s="12" t="s">
        <v>73</v>
      </c>
      <c r="C25" s="5" t="s">
        <v>74</v>
      </c>
      <c r="D25" s="29" t="e">
        <f>1/энергоемкость!D25</f>
        <v>#DIV/0!</v>
      </c>
      <c r="E25" s="29" t="e">
        <f>1/энергоемкость!E25</f>
        <v>#DIV/0!</v>
      </c>
      <c r="F25" s="29" t="e">
        <f>1/энергоемкость!F25</f>
        <v>#DIV/0!</v>
      </c>
      <c r="G25" s="29" t="e">
        <f>1/энергоемкость!G25</f>
        <v>#DIV/0!</v>
      </c>
      <c r="H25" s="29" t="e">
        <f>1/энергоемкость!H25</f>
        <v>#DIV/0!</v>
      </c>
      <c r="I25" s="29" t="e">
        <f>1/энергоемкость!I25</f>
        <v>#DIV/0!</v>
      </c>
      <c r="J25" s="29" t="e">
        <f>1/энергоемкость!J25</f>
        <v>#DIV/0!</v>
      </c>
      <c r="K25" s="29" t="e">
        <f>1/энергоемкость!K25</f>
        <v>#DIV/0!</v>
      </c>
      <c r="L25" s="29" t="e">
        <f>1/энергоемкость!L25</f>
        <v>#DIV/0!</v>
      </c>
      <c r="M25" s="29" t="e">
        <f>1/энергоемкость!M25</f>
        <v>#DIV/0!</v>
      </c>
      <c r="N25" s="29">
        <f>1/энергоемкость!N25</f>
        <v>0.16207455429497569</v>
      </c>
      <c r="O25" s="29">
        <f>1/энергоемкость!O25</f>
        <v>0.14880952380952381</v>
      </c>
      <c r="P25" s="29">
        <f>1/энергоемкость!P25</f>
        <v>0.14814814814814814</v>
      </c>
      <c r="Q25" s="29">
        <f>1/энергоемкость!Q25</f>
        <v>0.15698587127158556</v>
      </c>
      <c r="R25" s="29">
        <f>1/энергоемкость!R25</f>
        <v>0.16501650165016502</v>
      </c>
      <c r="S25" s="29">
        <f>1/энергоемкость!S25</f>
        <v>0.18832391713747648</v>
      </c>
      <c r="T25" s="29">
        <f>1/энергоемкость!T25</f>
        <v>0.20576131687242796</v>
      </c>
      <c r="U25" s="29">
        <f>1/энергоемкость!U25</f>
        <v>0.21097046413502107</v>
      </c>
      <c r="V25" s="29">
        <f>1/энергоемкость!V25</f>
        <v>0.21459227467811159</v>
      </c>
      <c r="W25" s="29">
        <f>1/энергоемкость!W25</f>
        <v>0.19880715705765406</v>
      </c>
      <c r="X25" s="29">
        <f>1/энергоемкость!X25</f>
        <v>0.25125628140703515</v>
      </c>
      <c r="Y25" s="29">
        <f>1/энергоемкость!Y25</f>
        <v>0.25706940874035988</v>
      </c>
      <c r="Z25" s="29">
        <f>1/энергоемкость!Z25</f>
        <v>0.26455026455026459</v>
      </c>
      <c r="AA25" s="29">
        <f>1/энергоемкость!AA25</f>
        <v>0.28985507246376813</v>
      </c>
      <c r="AB25" s="29">
        <f>1/энергоемкость!AB25</f>
        <v>0.29940119760479045</v>
      </c>
      <c r="AC25" s="29">
        <f>1/энергоемкость!AC25</f>
        <v>0.30303030303030304</v>
      </c>
      <c r="AD25" s="29">
        <f>1/энергоемкость!AD25</f>
        <v>0.30303030303030304</v>
      </c>
      <c r="AE25" s="29">
        <f>1/энергоемкость!AE25</f>
        <v>0.30211480362537763</v>
      </c>
      <c r="AF25" s="29">
        <f>1/энергоемкость!AF25</f>
        <v>0.3105590062111801</v>
      </c>
      <c r="AG25" s="29">
        <f>1/энергоемкость!AG25</f>
        <v>0.32467532467532467</v>
      </c>
      <c r="AH25" s="29" t="e">
        <f>1/энергоемкость!AH25</f>
        <v>#DIV/0!</v>
      </c>
      <c r="AI25" s="29" t="e">
        <f>1/энергоемкость!AI25</f>
        <v>#DIV/0!</v>
      </c>
      <c r="AJ25" s="29" t="e">
        <f>1/энергоемкость!AJ25</f>
        <v>#DIV/0!</v>
      </c>
    </row>
    <row r="26" spans="1:36" ht="14.5" x14ac:dyDescent="0.35">
      <c r="A26" s="12" t="s">
        <v>75</v>
      </c>
      <c r="B26" s="12" t="s">
        <v>76</v>
      </c>
      <c r="C26" s="5" t="s">
        <v>77</v>
      </c>
      <c r="D26" s="29" t="e">
        <f>1/энергоемкость!D26</f>
        <v>#DIV/0!</v>
      </c>
      <c r="E26" s="29" t="e">
        <f>1/энергоемкость!E26</f>
        <v>#DIV/0!</v>
      </c>
      <c r="F26" s="29" t="e">
        <f>1/энергоемкость!F26</f>
        <v>#DIV/0!</v>
      </c>
      <c r="G26" s="29" t="e">
        <f>1/энергоемкость!G26</f>
        <v>#DIV/0!</v>
      </c>
      <c r="H26" s="29" t="e">
        <f>1/энергоемкость!H26</f>
        <v>#DIV/0!</v>
      </c>
      <c r="I26" s="29" t="e">
        <f>1/энергоемкость!I26</f>
        <v>#DIV/0!</v>
      </c>
      <c r="J26" s="29" t="e">
        <f>1/энергоемкость!J26</f>
        <v>#DIV/0!</v>
      </c>
      <c r="K26" s="29" t="e">
        <f>1/энергоемкость!K26</f>
        <v>#DIV/0!</v>
      </c>
      <c r="L26" s="29" t="e">
        <f>1/энергоемкость!L26</f>
        <v>#DIV/0!</v>
      </c>
      <c r="M26" s="29" t="e">
        <f>1/энергоемкость!M26</f>
        <v>#DIV/0!</v>
      </c>
      <c r="N26" s="29">
        <f>1/энергоемкость!N26</f>
        <v>0.29850746268656714</v>
      </c>
      <c r="O26" s="29">
        <f>1/энергоемкость!O26</f>
        <v>0.29069767441860467</v>
      </c>
      <c r="P26" s="29">
        <f>1/энергоемкость!P26</f>
        <v>0.29069767441860467</v>
      </c>
      <c r="Q26" s="29">
        <f>1/энергоемкость!Q26</f>
        <v>0.28011204481792717</v>
      </c>
      <c r="R26" s="29">
        <f>1/энергоемкость!R26</f>
        <v>0.26041666666666669</v>
      </c>
      <c r="S26" s="29">
        <f>1/энергоемкость!S26</f>
        <v>0.26315789473684209</v>
      </c>
      <c r="T26" s="29">
        <f>1/энергоемкость!T26</f>
        <v>0.28011204481792717</v>
      </c>
      <c r="U26" s="29">
        <f>1/энергоемкость!U26</f>
        <v>0.3125</v>
      </c>
      <c r="V26" s="29">
        <f>1/энергоемкость!V26</f>
        <v>0.30864197530864196</v>
      </c>
      <c r="W26" s="29">
        <f>1/энергоемкость!W26</f>
        <v>0.31347962382445144</v>
      </c>
      <c r="X26" s="29">
        <f>1/энергоемкость!X26</f>
        <v>0.30864197530864196</v>
      </c>
      <c r="Y26" s="29">
        <f>1/энергоемкость!Y26</f>
        <v>0.32051282051282048</v>
      </c>
      <c r="Z26" s="29">
        <f>1/энергоемкость!Z26</f>
        <v>0.32467532467532467</v>
      </c>
      <c r="AA26" s="29">
        <f>1/энергоемкость!AA26</f>
        <v>0.34722222222222221</v>
      </c>
      <c r="AB26" s="29">
        <f>1/энергоемкость!AB26</f>
        <v>0.37593984962406013</v>
      </c>
      <c r="AC26" s="29">
        <f>1/энергоемкость!AC26</f>
        <v>0.40322580645161293</v>
      </c>
      <c r="AD26" s="29">
        <f>1/энергоемкость!AD26</f>
        <v>0.42553191489361702</v>
      </c>
      <c r="AE26" s="29">
        <f>1/энергоемкость!AE26</f>
        <v>0.42553191489361702</v>
      </c>
      <c r="AF26" s="29">
        <f>1/энергоемкость!AF26</f>
        <v>0.42194092827004215</v>
      </c>
      <c r="AG26" s="29">
        <f>1/энергоемкость!AG26</f>
        <v>0.42735042735042739</v>
      </c>
      <c r="AH26" s="29" t="e">
        <f>1/энергоемкость!AH26</f>
        <v>#DIV/0!</v>
      </c>
      <c r="AI26" s="29" t="e">
        <f>1/энергоемкость!AI26</f>
        <v>#DIV/0!</v>
      </c>
      <c r="AJ26" s="29" t="e">
        <f>1/энергоемкость!AJ26</f>
        <v>#DIV/0!</v>
      </c>
    </row>
    <row r="27" spans="1:36" ht="14.5" hidden="1" x14ac:dyDescent="0.35">
      <c r="A27" s="12" t="s">
        <v>78</v>
      </c>
      <c r="B27" s="12" t="s">
        <v>79</v>
      </c>
      <c r="C27" s="12" t="s">
        <v>80</v>
      </c>
      <c r="D27" s="29" t="e">
        <f>1/энергоемкость!D27</f>
        <v>#DIV/0!</v>
      </c>
      <c r="E27" s="29" t="e">
        <f>1/энергоемкость!E27</f>
        <v>#DIV/0!</v>
      </c>
      <c r="F27" s="29" t="e">
        <f>1/энергоемкость!F27</f>
        <v>#DIV/0!</v>
      </c>
      <c r="G27" s="29" t="e">
        <f>1/энергоемкость!G27</f>
        <v>#DIV/0!</v>
      </c>
      <c r="H27" s="29" t="e">
        <f>1/энергоемкость!H27</f>
        <v>#DIV/0!</v>
      </c>
      <c r="I27" s="29" t="e">
        <f>1/энергоемкость!I27</f>
        <v>#DIV/0!</v>
      </c>
      <c r="J27" s="29" t="e">
        <f>1/энергоемкость!J27</f>
        <v>#DIV/0!</v>
      </c>
      <c r="K27" s="29" t="e">
        <f>1/энергоемкость!K27</f>
        <v>#DIV/0!</v>
      </c>
      <c r="L27" s="29" t="e">
        <f>1/энергоемкость!L27</f>
        <v>#DIV/0!</v>
      </c>
      <c r="M27" s="29" t="e">
        <f>1/энергоемкость!M27</f>
        <v>#DIV/0!</v>
      </c>
      <c r="N27" s="29">
        <f>1/энергоемкость!N27</f>
        <v>0.37878787878787878</v>
      </c>
      <c r="O27" s="29">
        <f>1/энергоемкость!O27</f>
        <v>0.32154340836012862</v>
      </c>
      <c r="P27" s="29">
        <f>1/энергоемкость!P27</f>
        <v>0.35335689045936397</v>
      </c>
      <c r="Q27" s="29">
        <f>1/энергоемкость!Q27</f>
        <v>0.32679738562091504</v>
      </c>
      <c r="R27" s="29">
        <f>1/энергоемкость!R27</f>
        <v>0.32573289902280134</v>
      </c>
      <c r="S27" s="29">
        <f>1/энергоемкость!S27</f>
        <v>0.32894736842105265</v>
      </c>
      <c r="T27" s="29">
        <f>1/энергоемкость!T27</f>
        <v>0.33670033670033667</v>
      </c>
      <c r="U27" s="29">
        <f>1/энергоемкость!U27</f>
        <v>0.34602076124567471</v>
      </c>
      <c r="V27" s="29">
        <f>1/энергоемкость!V27</f>
        <v>0.35335689045936397</v>
      </c>
      <c r="W27" s="29">
        <f>1/энергоемкость!W27</f>
        <v>0.38314176245210729</v>
      </c>
      <c r="X27" s="29">
        <f>1/энергоемкость!X27</f>
        <v>0.38759689922480617</v>
      </c>
      <c r="Y27" s="29">
        <f>1/энергоемкость!Y27</f>
        <v>0.39215686274509809</v>
      </c>
      <c r="Z27" s="29">
        <f>1/энергоемкость!Z27</f>
        <v>0.38461538461538458</v>
      </c>
      <c r="AA27" s="29">
        <f>1/энергоемкость!AA27</f>
        <v>0.46296296296296291</v>
      </c>
      <c r="AB27" s="29">
        <f>1/энергоемкость!AB27</f>
        <v>0.49751243781094534</v>
      </c>
      <c r="AC27" s="29">
        <f>1/энергоемкость!AC27</f>
        <v>0.65789473684210531</v>
      </c>
      <c r="AD27" s="29">
        <f>1/энергоемкость!AD27</f>
        <v>0.7407407407407407</v>
      </c>
      <c r="AE27" s="29">
        <f>1/энергоемкость!AE27</f>
        <v>0.70422535211267612</v>
      </c>
      <c r="AF27" s="29">
        <f>1/энергоемкость!AF27</f>
        <v>0.73529411764705876</v>
      </c>
      <c r="AG27" s="29">
        <f>1/энергоемкость!AG27</f>
        <v>0.72992700729927007</v>
      </c>
      <c r="AH27" s="29" t="e">
        <f>1/энергоемкость!AH27</f>
        <v>#DIV/0!</v>
      </c>
      <c r="AI27" s="29" t="e">
        <f>1/энергоемкость!AI27</f>
        <v>#DIV/0!</v>
      </c>
      <c r="AJ27" s="29" t="e">
        <f>1/энергоемкость!AJ27</f>
        <v>#DIV/0!</v>
      </c>
    </row>
    <row r="28" spans="1:36" ht="14.5" x14ac:dyDescent="0.35">
      <c r="A28" s="3" t="s">
        <v>81</v>
      </c>
      <c r="B28" s="3" t="s">
        <v>82</v>
      </c>
      <c r="C28" s="5" t="s">
        <v>83</v>
      </c>
      <c r="D28" s="29" t="e">
        <f>1/энергоемкость!D28</f>
        <v>#DIV/0!</v>
      </c>
      <c r="E28" s="29" t="e">
        <f>1/энергоемкость!E28</f>
        <v>#DIV/0!</v>
      </c>
      <c r="F28" s="29" t="e">
        <f>1/энергоемкость!F28</f>
        <v>#DIV/0!</v>
      </c>
      <c r="G28" s="29" t="e">
        <f>1/энергоемкость!G28</f>
        <v>#DIV/0!</v>
      </c>
      <c r="H28" s="29" t="e">
        <f>1/энергоемкость!H28</f>
        <v>#DIV/0!</v>
      </c>
      <c r="I28" s="29" t="e">
        <f>1/энергоемкость!I28</f>
        <v>#DIV/0!</v>
      </c>
      <c r="J28" s="29" t="e">
        <f>1/энергоемкость!J28</f>
        <v>#DIV/0!</v>
      </c>
      <c r="K28" s="29" t="e">
        <f>1/энергоемкость!K28</f>
        <v>#DIV/0!</v>
      </c>
      <c r="L28" s="29" t="e">
        <f>1/энергоемкость!L28</f>
        <v>#DIV/0!</v>
      </c>
      <c r="M28" s="29" t="e">
        <f>1/энергоемкость!M28</f>
        <v>#DIV/0!</v>
      </c>
      <c r="N28" s="29">
        <f>1/энергоемкость!N28</f>
        <v>0.24096385542168672</v>
      </c>
      <c r="O28" s="29">
        <f>1/энергоемкость!O28</f>
        <v>0.24038461538461536</v>
      </c>
      <c r="P28" s="29">
        <f>1/энергоемкость!P28</f>
        <v>0.2386634844868735</v>
      </c>
      <c r="Q28" s="29">
        <f>1/энергоемкость!Q28</f>
        <v>0.2304147465437788</v>
      </c>
      <c r="R28" s="29">
        <f>1/энергоемкость!R28</f>
        <v>0.23255813953488372</v>
      </c>
      <c r="S28" s="29">
        <f>1/энергоемкость!S28</f>
        <v>0.24154589371980678</v>
      </c>
      <c r="T28" s="29">
        <f>1/энергоемкость!T28</f>
        <v>0.25188916876574308</v>
      </c>
      <c r="U28" s="29">
        <f>1/энергоемкость!U28</f>
        <v>0.26246719160104987</v>
      </c>
      <c r="V28" s="29">
        <f>1/энергоемкость!V28</f>
        <v>0.27027027027027023</v>
      </c>
      <c r="W28" s="29">
        <f>1/энергоемкость!W28</f>
        <v>0.26385224274406333</v>
      </c>
      <c r="X28" s="29">
        <f>1/энергоемкость!X28</f>
        <v>0.24937655860349128</v>
      </c>
      <c r="Y28" s="29">
        <f>1/энергоемкость!Y28</f>
        <v>0.27247956403269757</v>
      </c>
      <c r="Z28" s="29">
        <f>1/энергоемкость!Z28</f>
        <v>0.26954177897574122</v>
      </c>
      <c r="AA28" s="29">
        <f>1/энергоемкость!AA28</f>
        <v>0.27472527472527469</v>
      </c>
      <c r="AB28" s="29">
        <f>1/энергоемкость!AB28</f>
        <v>0.29585798816568049</v>
      </c>
      <c r="AC28" s="29">
        <f>1/энергоемкость!AC28</f>
        <v>0.29585798816568049</v>
      </c>
      <c r="AD28" s="29">
        <f>1/энергоемкость!AD28</f>
        <v>0.29585798816568049</v>
      </c>
      <c r="AE28" s="29">
        <f>1/энергоемкость!AE28</f>
        <v>0.30211480362537763</v>
      </c>
      <c r="AF28" s="29">
        <f>1/энергоемкость!AF28</f>
        <v>0.31545741324921134</v>
      </c>
      <c r="AG28" s="29">
        <f>1/энергоемкость!AG28</f>
        <v>0.32786885245901642</v>
      </c>
      <c r="AH28" s="29" t="e">
        <f>1/энергоемкость!AH28</f>
        <v>#DIV/0!</v>
      </c>
      <c r="AI28" s="29" t="e">
        <f>1/энергоемкость!AI28</f>
        <v>#DIV/0!</v>
      </c>
      <c r="AJ28" s="29" t="e">
        <f>1/энергоемкость!AJ28</f>
        <v>#DIV/0!</v>
      </c>
    </row>
    <row r="29" spans="1:36" ht="14.5" x14ac:dyDescent="0.35">
      <c r="A29" s="3" t="s">
        <v>84</v>
      </c>
      <c r="B29" s="3" t="s">
        <v>85</v>
      </c>
      <c r="C29" s="5" t="s">
        <v>86</v>
      </c>
      <c r="D29" s="29" t="e">
        <f>1/энергоемкость!D29</f>
        <v>#DIV/0!</v>
      </c>
      <c r="E29" s="29" t="e">
        <f>1/энергоемкость!E29</f>
        <v>#DIV/0!</v>
      </c>
      <c r="F29" s="29" t="e">
        <f>1/энергоемкость!F29</f>
        <v>#DIV/0!</v>
      </c>
      <c r="G29" s="29" t="e">
        <f>1/энергоемкость!G29</f>
        <v>#DIV/0!</v>
      </c>
      <c r="H29" s="29" t="e">
        <f>1/энергоемкость!H29</f>
        <v>#DIV/0!</v>
      </c>
      <c r="I29" s="29" t="e">
        <f>1/энергоемкость!I29</f>
        <v>#DIV/0!</v>
      </c>
      <c r="J29" s="29" t="e">
        <f>1/энергоемкость!J29</f>
        <v>#DIV/0!</v>
      </c>
      <c r="K29" s="29" t="e">
        <f>1/энергоемкость!K29</f>
        <v>#DIV/0!</v>
      </c>
      <c r="L29" s="29" t="e">
        <f>1/энергоемкость!L29</f>
        <v>#DIV/0!</v>
      </c>
      <c r="M29" s="29" t="e">
        <f>1/энергоемкость!M29</f>
        <v>#DIV/0!</v>
      </c>
      <c r="N29" s="29">
        <f>1/энергоемкость!N29</f>
        <v>0.16722408026755853</v>
      </c>
      <c r="O29" s="29">
        <f>1/энергоемкость!O29</f>
        <v>0.16835016835016833</v>
      </c>
      <c r="P29" s="29">
        <f>1/энергоемкость!P29</f>
        <v>0.1736111111111111</v>
      </c>
      <c r="Q29" s="29">
        <f>1/энергоемкость!Q29</f>
        <v>0.17513134851138354</v>
      </c>
      <c r="R29" s="29">
        <f>1/энергоемкость!R29</f>
        <v>0.18315018315018314</v>
      </c>
      <c r="S29" s="29">
        <f>1/энергоемкость!S29</f>
        <v>0.18726591760299627</v>
      </c>
      <c r="T29" s="29">
        <f>1/энергоемкость!T29</f>
        <v>0.1890359168241966</v>
      </c>
      <c r="U29" s="29">
        <f>1/энергоемкость!U29</f>
        <v>0.2032520325203252</v>
      </c>
      <c r="V29" s="29">
        <f>1/энергоемкость!V29</f>
        <v>0.20920502092050208</v>
      </c>
      <c r="W29" s="29">
        <f>1/энергоемкость!W29</f>
        <v>0.2237136465324385</v>
      </c>
      <c r="X29" s="29">
        <f>1/энергоемкость!X29</f>
        <v>0.21691973969631234</v>
      </c>
      <c r="Y29" s="29">
        <f>1/энергоемкость!Y29</f>
        <v>0.22624434389140272</v>
      </c>
      <c r="Z29" s="29">
        <f>1/энергоемкость!Z29</f>
        <v>0.23696682464454977</v>
      </c>
      <c r="AA29" s="29">
        <f>1/энергоемкость!AA29</f>
        <v>0.23980815347721823</v>
      </c>
      <c r="AB29" s="29">
        <f>1/энергоемкость!AB29</f>
        <v>0.25706940874035988</v>
      </c>
      <c r="AC29" s="29">
        <f>1/энергоемкость!AC29</f>
        <v>0.26595744680851063</v>
      </c>
      <c r="AD29" s="29">
        <f>1/энергоемкость!AD29</f>
        <v>0.26178010471204188</v>
      </c>
      <c r="AE29" s="29">
        <f>1/энергоемкость!AE29</f>
        <v>0.26246719160104987</v>
      </c>
      <c r="AF29" s="29">
        <f>1/энергоемкость!AF29</f>
        <v>0.27173913043478259</v>
      </c>
      <c r="AG29" s="29">
        <f>1/энергоемкость!AG29</f>
        <v>0.29239766081871343</v>
      </c>
      <c r="AH29" s="29" t="e">
        <f>1/энергоемкость!AH29</f>
        <v>#DIV/0!</v>
      </c>
      <c r="AI29" s="29" t="e">
        <f>1/энергоемкость!AI29</f>
        <v>#DIV/0!</v>
      </c>
      <c r="AJ29" s="29" t="e">
        <f>1/энергоемкость!AJ29</f>
        <v>#DIV/0!</v>
      </c>
    </row>
    <row r="30" spans="1:36" ht="14.5" x14ac:dyDescent="0.35">
      <c r="A30" s="3" t="s">
        <v>87</v>
      </c>
      <c r="B30" s="3" t="s">
        <v>88</v>
      </c>
      <c r="C30" s="5" t="s">
        <v>89</v>
      </c>
      <c r="D30" s="29" t="e">
        <f>1/энергоемкость!D30</f>
        <v>#DIV/0!</v>
      </c>
      <c r="E30" s="29" t="e">
        <f>1/энергоемкость!E30</f>
        <v>#DIV/0!</v>
      </c>
      <c r="F30" s="29" t="e">
        <f>1/энергоемкость!F30</f>
        <v>#DIV/0!</v>
      </c>
      <c r="G30" s="29" t="e">
        <f>1/энергоемкость!G30</f>
        <v>#DIV/0!</v>
      </c>
      <c r="H30" s="29" t="e">
        <f>1/энергоемкость!H30</f>
        <v>#DIV/0!</v>
      </c>
      <c r="I30" s="29" t="e">
        <f>1/энергоемкость!I30</f>
        <v>#DIV/0!</v>
      </c>
      <c r="J30" s="29" t="e">
        <f>1/энергоемкость!J30</f>
        <v>#DIV/0!</v>
      </c>
      <c r="K30" s="29" t="e">
        <f>1/энергоемкость!K30</f>
        <v>#DIV/0!</v>
      </c>
      <c r="L30" s="29" t="e">
        <f>1/энергоемкость!L30</f>
        <v>#DIV/0!</v>
      </c>
      <c r="M30" s="29" t="e">
        <f>1/энергоемкость!M30</f>
        <v>#DIV/0!</v>
      </c>
      <c r="N30" s="29">
        <f>1/энергоемкость!N30</f>
        <v>0.303951367781155</v>
      </c>
      <c r="O30" s="29">
        <f>1/энергоемкость!O30</f>
        <v>0.30674846625766872</v>
      </c>
      <c r="P30" s="29">
        <f>1/энергоемкость!P30</f>
        <v>0.29673590504451036</v>
      </c>
      <c r="Q30" s="29">
        <f>1/энергоемкость!Q30</f>
        <v>0.30303030303030304</v>
      </c>
      <c r="R30" s="29">
        <f>1/энергоемкость!R30</f>
        <v>0.29940119760479045</v>
      </c>
      <c r="S30" s="29">
        <f>1/энергоемкость!S30</f>
        <v>0.29498525073746312</v>
      </c>
      <c r="T30" s="29">
        <f>1/энергоемкость!T30</f>
        <v>0.31545741324921134</v>
      </c>
      <c r="U30" s="29">
        <f>1/энергоемкость!U30</f>
        <v>0.32051282051282048</v>
      </c>
      <c r="V30" s="29">
        <f>1/энергоемкость!V30</f>
        <v>0.33003300330033003</v>
      </c>
      <c r="W30" s="29">
        <f>1/энергоемкость!W30</f>
        <v>0.3236245954692557</v>
      </c>
      <c r="X30" s="29">
        <f>1/энергоемкость!X30</f>
        <v>0.34129692832764502</v>
      </c>
      <c r="Y30" s="29">
        <f>1/энергоемкость!Y30</f>
        <v>0.34602076124567471</v>
      </c>
      <c r="Z30" s="29">
        <f>1/энергоемкость!Z30</f>
        <v>0.35335689045936397</v>
      </c>
      <c r="AA30" s="29">
        <f>1/энергоемкость!AA30</f>
        <v>0.34965034965034969</v>
      </c>
      <c r="AB30" s="29">
        <f>1/энергоемкость!AB30</f>
        <v>0.35714285714285715</v>
      </c>
      <c r="AC30" s="29">
        <f>1/энергоемкость!AC30</f>
        <v>0.35087719298245612</v>
      </c>
      <c r="AD30" s="29">
        <f>1/энергоемкость!AD30</f>
        <v>0.35971223021582738</v>
      </c>
      <c r="AE30" s="29">
        <f>1/энергоемкость!AE30</f>
        <v>0.35714285714285715</v>
      </c>
      <c r="AF30" s="29">
        <f>1/энергоемкость!AF30</f>
        <v>0.38022813688212931</v>
      </c>
      <c r="AG30" s="29">
        <f>1/энергоемкость!AG30</f>
        <v>0.39370078740157477</v>
      </c>
      <c r="AH30" s="29" t="e">
        <f>1/энергоемкость!AH30</f>
        <v>#DIV/0!</v>
      </c>
      <c r="AI30" s="29" t="e">
        <f>1/энергоемкость!AI30</f>
        <v>#DIV/0!</v>
      </c>
      <c r="AJ30" s="29" t="e">
        <f>1/энергоемкость!AJ30</f>
        <v>#DIV/0!</v>
      </c>
    </row>
    <row r="31" spans="1:36" ht="14.5" x14ac:dyDescent="0.35">
      <c r="A31" s="3" t="s">
        <v>90</v>
      </c>
      <c r="B31" s="3" t="s">
        <v>91</v>
      </c>
      <c r="C31" s="5" t="s">
        <v>92</v>
      </c>
      <c r="D31" s="29" t="e">
        <f>1/энергоемкость!D31</f>
        <v>#DIV/0!</v>
      </c>
      <c r="E31" s="29" t="e">
        <f>1/энергоемкость!E31</f>
        <v>#DIV/0!</v>
      </c>
      <c r="F31" s="29" t="e">
        <f>1/энергоемкость!F31</f>
        <v>#DIV/0!</v>
      </c>
      <c r="G31" s="29" t="e">
        <f>1/энергоемкость!G31</f>
        <v>#DIV/0!</v>
      </c>
      <c r="H31" s="29" t="e">
        <f>1/энергоемкость!H31</f>
        <v>#DIV/0!</v>
      </c>
      <c r="I31" s="29" t="e">
        <f>1/энергоемкость!I31</f>
        <v>#DIV/0!</v>
      </c>
      <c r="J31" s="29" t="e">
        <f>1/энергоемкость!J31</f>
        <v>#DIV/0!</v>
      </c>
      <c r="K31" s="29" t="e">
        <f>1/энергоемкость!K31</f>
        <v>#DIV/0!</v>
      </c>
      <c r="L31" s="29" t="e">
        <f>1/энергоемкость!L31</f>
        <v>#DIV/0!</v>
      </c>
      <c r="M31" s="29" t="e">
        <f>1/энергоемкость!M31</f>
        <v>#DIV/0!</v>
      </c>
      <c r="N31" s="29">
        <f>1/энергоемкость!N31</f>
        <v>0.17921146953405018</v>
      </c>
      <c r="O31" s="29">
        <f>1/энергоемкость!O31</f>
        <v>0.18518518518518517</v>
      </c>
      <c r="P31" s="29">
        <f>1/энергоемкость!P31</f>
        <v>0.18939393939393939</v>
      </c>
      <c r="Q31" s="29">
        <f>1/энергоемкость!Q31</f>
        <v>0.18587360594795541</v>
      </c>
      <c r="R31" s="29">
        <f>1/энергоемкость!R31</f>
        <v>0.21097046413502107</v>
      </c>
      <c r="S31" s="29">
        <f>1/энергоемкость!S31</f>
        <v>0.22172949002217296</v>
      </c>
      <c r="T31" s="29">
        <f>1/энергоемкость!T31</f>
        <v>0.23148148148148145</v>
      </c>
      <c r="U31" s="29">
        <f>1/энергоемкость!U31</f>
        <v>0.24937655860349128</v>
      </c>
      <c r="V31" s="29">
        <f>1/энергоемкость!V31</f>
        <v>0.27322404371584696</v>
      </c>
      <c r="W31" s="29">
        <f>1/энергоемкость!W31</f>
        <v>0.29411764705882354</v>
      </c>
      <c r="X31" s="29">
        <f>1/энергоемкость!X31</f>
        <v>0.2808988764044944</v>
      </c>
      <c r="Y31" s="29">
        <f>1/энергоемкость!Y31</f>
        <v>0.28011204481792717</v>
      </c>
      <c r="Z31" s="29">
        <f>1/энергоемкость!Z31</f>
        <v>0.29325513196480935</v>
      </c>
      <c r="AA31" s="29">
        <f>1/энергоемкость!AA31</f>
        <v>0.33333333333333331</v>
      </c>
      <c r="AB31" s="29">
        <f>1/энергоемкость!AB31</f>
        <v>0.34965034965034969</v>
      </c>
      <c r="AC31" s="29">
        <f>1/энергоемкость!AC31</f>
        <v>0.35714285714285715</v>
      </c>
      <c r="AD31" s="29">
        <f>1/энергоемкость!AD31</f>
        <v>0.37453183520599254</v>
      </c>
      <c r="AE31" s="29">
        <f>1/энергоемкость!AE31</f>
        <v>0.38314176245210729</v>
      </c>
      <c r="AF31" s="29">
        <f>1/энергоемкость!AF31</f>
        <v>0.3968253968253968</v>
      </c>
      <c r="AG31" s="29">
        <f>1/энергоемкость!AG31</f>
        <v>0.42016806722689076</v>
      </c>
      <c r="AH31" s="29" t="e">
        <f>1/энергоемкость!AH31</f>
        <v>#DIV/0!</v>
      </c>
      <c r="AI31" s="29" t="e">
        <f>1/энергоемкость!AI31</f>
        <v>#DIV/0!</v>
      </c>
      <c r="AJ31" s="29" t="e">
        <f>1/энергоемкость!AJ31</f>
        <v>#DIV/0!</v>
      </c>
    </row>
    <row r="32" spans="1:36" ht="14.5" x14ac:dyDescent="0.35">
      <c r="A32" s="3" t="s">
        <v>93</v>
      </c>
      <c r="B32" s="3" t="s">
        <v>94</v>
      </c>
      <c r="C32" s="5" t="s">
        <v>95</v>
      </c>
      <c r="D32" s="29" t="e">
        <f>1/энергоемкость!D32</f>
        <v>#DIV/0!</v>
      </c>
      <c r="E32" s="29" t="e">
        <f>1/энергоемкость!E32</f>
        <v>#DIV/0!</v>
      </c>
      <c r="F32" s="29" t="e">
        <f>1/энергоемкость!F32</f>
        <v>#DIV/0!</v>
      </c>
      <c r="G32" s="29" t="e">
        <f>1/энергоемкость!G32</f>
        <v>#DIV/0!</v>
      </c>
      <c r="H32" s="29" t="e">
        <f>1/энергоемкость!H32</f>
        <v>#DIV/0!</v>
      </c>
      <c r="I32" s="29" t="e">
        <f>1/энергоемкость!I32</f>
        <v>#DIV/0!</v>
      </c>
      <c r="J32" s="29" t="e">
        <f>1/энергоемкость!J32</f>
        <v>#DIV/0!</v>
      </c>
      <c r="K32" s="29" t="e">
        <f>1/энергоемкость!K32</f>
        <v>#DIV/0!</v>
      </c>
      <c r="L32" s="29" t="e">
        <f>1/энергоемкость!L32</f>
        <v>#DIV/0!</v>
      </c>
      <c r="M32" s="29" t="e">
        <f>1/энергоемкость!M32</f>
        <v>#DIV/0!</v>
      </c>
      <c r="N32" s="29">
        <f>1/энергоемкость!N32</f>
        <v>0.11363636363636363</v>
      </c>
      <c r="O32" s="29">
        <f>1/энергоемкость!O32</f>
        <v>0.11198208286674133</v>
      </c>
      <c r="P32" s="29">
        <f>1/энергоемкость!P32</f>
        <v>0.11614401858304298</v>
      </c>
      <c r="Q32" s="29">
        <f>1/энергоемкость!Q32</f>
        <v>0.12315270935960593</v>
      </c>
      <c r="R32" s="29">
        <f>1/энергоемкость!R32</f>
        <v>0.13157894736842105</v>
      </c>
      <c r="S32" s="29">
        <f>1/энергоемкость!S32</f>
        <v>0.13679890560875513</v>
      </c>
      <c r="T32" s="29">
        <f>1/энергоемкость!T32</f>
        <v>0.14992503748125938</v>
      </c>
      <c r="U32" s="29">
        <f>1/энергоемкость!U32</f>
        <v>0.1736111111111111</v>
      </c>
      <c r="V32" s="29">
        <f>1/энергоемкость!V32</f>
        <v>0.17857142857142858</v>
      </c>
      <c r="W32" s="29">
        <f>1/энергоемкость!W32</f>
        <v>0.18484288354898337</v>
      </c>
      <c r="X32" s="29">
        <f>1/энергоемкость!X32</f>
        <v>0.18348623853211007</v>
      </c>
      <c r="Y32" s="29">
        <f>1/энергоемкость!Y32</f>
        <v>0.1941747572815534</v>
      </c>
      <c r="Z32" s="29">
        <f>1/энергоемкость!Z32</f>
        <v>0.20576131687242796</v>
      </c>
      <c r="AA32" s="29">
        <f>1/энергоемкость!AA32</f>
        <v>0.20366598778004072</v>
      </c>
      <c r="AB32" s="29">
        <f>1/энергоемкость!AB32</f>
        <v>0.22222222222222221</v>
      </c>
      <c r="AC32" s="29">
        <f>1/энергоемкость!AC32</f>
        <v>0.22675736961451246</v>
      </c>
      <c r="AD32" s="29">
        <f>1/энергоемкость!AD32</f>
        <v>0.22988505747126439</v>
      </c>
      <c r="AE32" s="29">
        <f>1/энергоемкость!AE32</f>
        <v>0.2247191011235955</v>
      </c>
      <c r="AF32" s="29">
        <f>1/энергоемкость!AF32</f>
        <v>0.23364485981308411</v>
      </c>
      <c r="AG32" s="29">
        <f>1/энергоемкость!AG32</f>
        <v>0.24330900243309</v>
      </c>
      <c r="AH32" s="29" t="e">
        <f>1/энергоемкость!AH32</f>
        <v>#DIV/0!</v>
      </c>
      <c r="AI32" s="29" t="e">
        <f>1/энергоемкость!AI32</f>
        <v>#DIV/0!</v>
      </c>
      <c r="AJ32" s="29" t="e">
        <f>1/энергоемкость!AJ32</f>
        <v>#DIV/0!</v>
      </c>
    </row>
    <row r="33" spans="1:36" ht="14.5" x14ac:dyDescent="0.35">
      <c r="A33" s="3" t="s">
        <v>96</v>
      </c>
      <c r="B33" s="3" t="s">
        <v>97</v>
      </c>
      <c r="C33" s="5" t="s">
        <v>98</v>
      </c>
      <c r="D33" s="29" t="e">
        <f>1/энергоемкость!D33</f>
        <v>#DIV/0!</v>
      </c>
      <c r="E33" s="29" t="e">
        <f>1/энергоемкость!E33</f>
        <v>#DIV/0!</v>
      </c>
      <c r="F33" s="29" t="e">
        <f>1/энергоемкость!F33</f>
        <v>#DIV/0!</v>
      </c>
      <c r="G33" s="29" t="e">
        <f>1/энергоемкость!G33</f>
        <v>#DIV/0!</v>
      </c>
      <c r="H33" s="29" t="e">
        <f>1/энергоемкость!H33</f>
        <v>#DIV/0!</v>
      </c>
      <c r="I33" s="29" t="e">
        <f>1/энергоемкость!I33</f>
        <v>#DIV/0!</v>
      </c>
      <c r="J33" s="29" t="e">
        <f>1/энергоемкость!J33</f>
        <v>#DIV/0!</v>
      </c>
      <c r="K33" s="29" t="e">
        <f>1/энергоемкость!K33</f>
        <v>#DIV/0!</v>
      </c>
      <c r="L33" s="29" t="e">
        <f>1/энергоемкость!L33</f>
        <v>#DIV/0!</v>
      </c>
      <c r="M33" s="29" t="e">
        <f>1/энергоемкость!M33</f>
        <v>#DIV/0!</v>
      </c>
      <c r="N33" s="29">
        <f>1/энергоемкость!N33</f>
        <v>0.19120458891013384</v>
      </c>
      <c r="O33" s="29">
        <f>1/энергоемкость!O33</f>
        <v>0.1855287569573284</v>
      </c>
      <c r="P33" s="29">
        <f>1/энергоемкость!P33</f>
        <v>0.19193857965451055</v>
      </c>
      <c r="Q33" s="29">
        <f>1/энергоемкость!Q33</f>
        <v>0.19455252918287938</v>
      </c>
      <c r="R33" s="29">
        <f>1/энергоемкость!R33</f>
        <v>0.1972386587771203</v>
      </c>
      <c r="S33" s="29">
        <f>1/энергоемкость!S33</f>
        <v>0.19762845849802374</v>
      </c>
      <c r="T33" s="29">
        <f>1/энергоемкость!T33</f>
        <v>0.20964360587002098</v>
      </c>
      <c r="U33" s="29">
        <f>1/энергоемкость!U33</f>
        <v>0.22172949002217296</v>
      </c>
      <c r="V33" s="29">
        <f>1/энергоемкость!V33</f>
        <v>0.2178649237472767</v>
      </c>
      <c r="W33" s="29">
        <f>1/энергоемкость!W33</f>
        <v>0.2247191011235955</v>
      </c>
      <c r="X33" s="29">
        <f>1/энергоемкость!X33</f>
        <v>0.22172949002217296</v>
      </c>
      <c r="Y33" s="29">
        <f>1/энергоемкость!Y33</f>
        <v>0.2237136465324385</v>
      </c>
      <c r="Z33" s="29">
        <f>1/энергоемкость!Z33</f>
        <v>0.22727272727272727</v>
      </c>
      <c r="AA33" s="29">
        <f>1/энергоемкость!AA33</f>
        <v>0.23094688221709006</v>
      </c>
      <c r="AB33" s="29">
        <f>1/энергоемкость!AB33</f>
        <v>0.24449877750611249</v>
      </c>
      <c r="AC33" s="29">
        <f>1/энергоемкость!AC33</f>
        <v>0.25316455696202528</v>
      </c>
      <c r="AD33" s="29">
        <f>1/энергоемкость!AD33</f>
        <v>0.25316455696202528</v>
      </c>
      <c r="AE33" s="29">
        <f>1/энергоемкость!AE33</f>
        <v>0.25773195876288663</v>
      </c>
      <c r="AF33" s="29">
        <f>1/энергоемкость!AF33</f>
        <v>0.27247956403269757</v>
      </c>
      <c r="AG33" s="29">
        <f>1/энергоемкость!AG33</f>
        <v>0.2857142857142857</v>
      </c>
      <c r="AH33" s="29" t="e">
        <f>1/энергоемкость!AH33</f>
        <v>#DIV/0!</v>
      </c>
      <c r="AI33" s="29" t="e">
        <f>1/энергоемкость!AI33</f>
        <v>#DIV/0!</v>
      </c>
      <c r="AJ33" s="29" t="e">
        <f>1/энергоемкость!AJ33</f>
        <v>#DIV/0!</v>
      </c>
    </row>
    <row r="34" spans="1:36" ht="14.5" x14ac:dyDescent="0.35">
      <c r="A34" s="3" t="s">
        <v>99</v>
      </c>
      <c r="B34" s="3" t="s">
        <v>100</v>
      </c>
      <c r="C34" s="5" t="s">
        <v>101</v>
      </c>
      <c r="D34" s="29" t="e">
        <f>1/энергоемкость!D34</f>
        <v>#DIV/0!</v>
      </c>
      <c r="E34" s="29" t="e">
        <f>1/энергоемкость!E34</f>
        <v>#DIV/0!</v>
      </c>
      <c r="F34" s="29" t="e">
        <f>1/энергоемкость!F34</f>
        <v>#DIV/0!</v>
      </c>
      <c r="G34" s="29" t="e">
        <f>1/энергоемкость!G34</f>
        <v>#DIV/0!</v>
      </c>
      <c r="H34" s="29" t="e">
        <f>1/энергоемкость!H34</f>
        <v>#DIV/0!</v>
      </c>
      <c r="I34" s="29" t="e">
        <f>1/энергоемкость!I34</f>
        <v>#DIV/0!</v>
      </c>
      <c r="J34" s="29" t="e">
        <f>1/энергоемкость!J34</f>
        <v>#DIV/0!</v>
      </c>
      <c r="K34" s="29" t="e">
        <f>1/энергоемкость!K34</f>
        <v>#DIV/0!</v>
      </c>
      <c r="L34" s="29" t="e">
        <f>1/энергоемкость!L34</f>
        <v>#DIV/0!</v>
      </c>
      <c r="M34" s="29" t="e">
        <f>1/энергоемкость!M34</f>
        <v>#DIV/0!</v>
      </c>
      <c r="N34" s="29">
        <f>1/энергоемкость!N34</f>
        <v>0.15220700152207001</v>
      </c>
      <c r="O34" s="29">
        <f>1/энергоемкость!O34</f>
        <v>0.15220700152207001</v>
      </c>
      <c r="P34" s="29">
        <f>1/энергоемкость!P34</f>
        <v>0.14727540500736377</v>
      </c>
      <c r="Q34" s="29">
        <f>1/энергоемкость!Q34</f>
        <v>0.14245014245014245</v>
      </c>
      <c r="R34" s="29">
        <f>1/энергоемкость!R34</f>
        <v>0.14641288433382138</v>
      </c>
      <c r="S34" s="29">
        <f>1/энергоемкость!S34</f>
        <v>0.16313213703099511</v>
      </c>
      <c r="T34" s="29">
        <f>1/энергоемкость!T34</f>
        <v>0.15600624024960999</v>
      </c>
      <c r="U34" s="29">
        <f>1/энергоемкость!U34</f>
        <v>0.16666666666666666</v>
      </c>
      <c r="V34" s="29">
        <f>1/энергоемкость!V34</f>
        <v>0.17513134851138354</v>
      </c>
      <c r="W34" s="29">
        <f>1/энергоемкость!W34</f>
        <v>0.17064846416382251</v>
      </c>
      <c r="X34" s="29">
        <f>1/энергоемкость!X34</f>
        <v>0.16077170418006431</v>
      </c>
      <c r="Y34" s="29">
        <f>1/энергоемкость!Y34</f>
        <v>0.17152658662092624</v>
      </c>
      <c r="Z34" s="29">
        <f>1/энергоемкость!Z34</f>
        <v>0.17513134851138354</v>
      </c>
      <c r="AA34" s="29">
        <f>1/энергоемкость!AA34</f>
        <v>0.17636684303350969</v>
      </c>
      <c r="AB34" s="29">
        <f>1/энергоемкость!AB34</f>
        <v>0.17211703958691912</v>
      </c>
      <c r="AC34" s="29">
        <f>1/энергоемкость!AC34</f>
        <v>0.18181818181818182</v>
      </c>
      <c r="AD34" s="29">
        <f>1/энергоемкость!AD34</f>
        <v>0.1801801801801802</v>
      </c>
      <c r="AE34" s="29">
        <f>1/энергоемкость!AE34</f>
        <v>0.18726591760299627</v>
      </c>
      <c r="AF34" s="29">
        <f>1/энергоемкость!AF34</f>
        <v>0.18621973929236499</v>
      </c>
      <c r="AG34" s="29">
        <f>1/энергоемкость!AG34</f>
        <v>0.19267822736030826</v>
      </c>
      <c r="AH34" s="29" t="e">
        <f>1/энергоемкость!AH34</f>
        <v>#DIV/0!</v>
      </c>
      <c r="AI34" s="29" t="e">
        <f>1/энергоемкость!AI34</f>
        <v>#DIV/0!</v>
      </c>
      <c r="AJ34" s="29" t="e">
        <f>1/энергоемкость!AJ34</f>
        <v>#DIV/0!</v>
      </c>
    </row>
    <row r="35" spans="1:36" ht="14.5" x14ac:dyDescent="0.35">
      <c r="A35" s="3" t="s">
        <v>102</v>
      </c>
      <c r="B35" s="3" t="s">
        <v>103</v>
      </c>
      <c r="C35" s="5" t="s">
        <v>104</v>
      </c>
      <c r="D35" s="29" t="e">
        <f>1/энергоемкость!D35</f>
        <v>#DIV/0!</v>
      </c>
      <c r="E35" s="29" t="e">
        <f>1/энергоемкость!E35</f>
        <v>#DIV/0!</v>
      </c>
      <c r="F35" s="29" t="e">
        <f>1/энергоемкость!F35</f>
        <v>#DIV/0!</v>
      </c>
      <c r="G35" s="29" t="e">
        <f>1/энергоемкость!G35</f>
        <v>#DIV/0!</v>
      </c>
      <c r="H35" s="29" t="e">
        <f>1/энергоемкость!H35</f>
        <v>#DIV/0!</v>
      </c>
      <c r="I35" s="29" t="e">
        <f>1/энергоемкость!I35</f>
        <v>#DIV/0!</v>
      </c>
      <c r="J35" s="29" t="e">
        <f>1/энергоемкость!J35</f>
        <v>#DIV/0!</v>
      </c>
      <c r="K35" s="29" t="e">
        <f>1/энергоемкость!K35</f>
        <v>#DIV/0!</v>
      </c>
      <c r="L35" s="29" t="e">
        <f>1/энергоемкость!L35</f>
        <v>#DIV/0!</v>
      </c>
      <c r="M35" s="29" t="e">
        <f>1/энергоемкость!M35</f>
        <v>#DIV/0!</v>
      </c>
      <c r="N35" s="29">
        <f>1/энергоемкость!N35</f>
        <v>0.2293577981651376</v>
      </c>
      <c r="O35" s="29">
        <f>1/энергоемкость!O35</f>
        <v>0.22624434389140272</v>
      </c>
      <c r="P35" s="29">
        <f>1/энергоемкость!P35</f>
        <v>0.22831050228310504</v>
      </c>
      <c r="Q35" s="29">
        <f>1/энергоемкость!Q35</f>
        <v>0.2247191011235955</v>
      </c>
      <c r="R35" s="29">
        <f>1/энергоемкость!R35</f>
        <v>0.22779043280182235</v>
      </c>
      <c r="S35" s="29">
        <f>1/энергоемкость!S35</f>
        <v>0.2304147465437788</v>
      </c>
      <c r="T35" s="29">
        <f>1/энергоемкость!T35</f>
        <v>0.23980815347721823</v>
      </c>
      <c r="U35" s="29">
        <f>1/энергоемкость!U35</f>
        <v>0.24875621890547267</v>
      </c>
      <c r="V35" s="29">
        <f>1/энергоемкость!V35</f>
        <v>0.24813895781637715</v>
      </c>
      <c r="W35" s="29">
        <f>1/энергоемкость!W35</f>
        <v>0.25188916876574308</v>
      </c>
      <c r="X35" s="29">
        <f>1/энергоемкость!X35</f>
        <v>0.24875621890547267</v>
      </c>
      <c r="Y35" s="29">
        <f>1/энергоемкость!Y35</f>
        <v>0.25974025974025972</v>
      </c>
      <c r="Z35" s="29">
        <f>1/энергоемкость!Z35</f>
        <v>0.26041666666666669</v>
      </c>
      <c r="AA35" s="29">
        <f>1/энергоемкость!AA35</f>
        <v>0.2610966057441253</v>
      </c>
      <c r="AB35" s="29">
        <f>1/энергоемкость!AB35</f>
        <v>0.27397260273972601</v>
      </c>
      <c r="AC35" s="29">
        <f>1/энергоемкость!AC35</f>
        <v>0.27322404371584696</v>
      </c>
      <c r="AD35" s="29">
        <f>1/энергоемкость!AD35</f>
        <v>0.2808988764044944</v>
      </c>
      <c r="AE35" s="29">
        <f>1/энергоемкость!AE35</f>
        <v>0.28818443804034583</v>
      </c>
      <c r="AF35" s="29">
        <f>1/энергоемкость!AF35</f>
        <v>0.29411764705882354</v>
      </c>
      <c r="AG35" s="29">
        <f>1/энергоемкость!AG35</f>
        <v>0.303951367781155</v>
      </c>
      <c r="AH35" s="29" t="e">
        <f>1/энергоемкость!AH35</f>
        <v>#DIV/0!</v>
      </c>
      <c r="AI35" s="29" t="e">
        <f>1/энергоемкость!AI35</f>
        <v>#DIV/0!</v>
      </c>
      <c r="AJ35" s="29" t="e">
        <f>1/энергоемкость!AJ35</f>
        <v>#DIV/0!</v>
      </c>
    </row>
    <row r="36" spans="1:36" ht="14.5" hidden="1" x14ac:dyDescent="0.35">
      <c r="A36" s="3" t="s">
        <v>105</v>
      </c>
      <c r="B36" s="3" t="s">
        <v>106</v>
      </c>
      <c r="C36" s="3" t="s">
        <v>107</v>
      </c>
      <c r="D36" s="29" t="e">
        <f>1/энергоемкость!D36</f>
        <v>#DIV/0!</v>
      </c>
      <c r="E36" s="29" t="e">
        <f>1/энергоемкость!E36</f>
        <v>#DIV/0!</v>
      </c>
      <c r="F36" s="29" t="e">
        <f>1/энергоемкость!F36</f>
        <v>#DIV/0!</v>
      </c>
      <c r="G36" s="29" t="e">
        <f>1/энергоемкость!G36</f>
        <v>#DIV/0!</v>
      </c>
      <c r="H36" s="29" t="e">
        <f>1/энергоемкость!H36</f>
        <v>#DIV/0!</v>
      </c>
      <c r="I36" s="29" t="e">
        <f>1/энергоемкость!I36</f>
        <v>#DIV/0!</v>
      </c>
      <c r="J36" s="29" t="e">
        <f>1/энергоемкость!J36</f>
        <v>#DIV/0!</v>
      </c>
      <c r="K36" s="29" t="e">
        <f>1/энергоемкость!K36</f>
        <v>#DIV/0!</v>
      </c>
      <c r="L36" s="29" t="e">
        <f>1/энергоемкость!L36</f>
        <v>#DIV/0!</v>
      </c>
      <c r="M36" s="29" t="e">
        <f>1/энергоемкость!M36</f>
        <v>#DIV/0!</v>
      </c>
      <c r="N36" s="29">
        <f>1/энергоемкость!N36</f>
        <v>0.23148148148148145</v>
      </c>
      <c r="O36" s="29">
        <f>1/энергоемкость!O36</f>
        <v>0.2293577981651376</v>
      </c>
      <c r="P36" s="29">
        <f>1/энергоемкость!P36</f>
        <v>0.23584905660377356</v>
      </c>
      <c r="Q36" s="29">
        <f>1/энергоемкость!Q36</f>
        <v>0.23255813953488372</v>
      </c>
      <c r="R36" s="29">
        <f>1/энергоемкость!R36</f>
        <v>0.24213075060532688</v>
      </c>
      <c r="S36" s="29">
        <f>1/энергоемкость!S36</f>
        <v>0.24875621890547267</v>
      </c>
      <c r="T36" s="29">
        <f>1/энергоемкость!T36</f>
        <v>0.26246719160104987</v>
      </c>
      <c r="U36" s="29">
        <f>1/энергоемкость!U36</f>
        <v>0.26525198938992045</v>
      </c>
      <c r="V36" s="29">
        <f>1/энергоемкость!V36</f>
        <v>0.27777777777777779</v>
      </c>
      <c r="W36" s="29">
        <f>1/энергоемкость!W36</f>
        <v>0.26666666666666666</v>
      </c>
      <c r="X36" s="29">
        <f>1/энергоемкость!X36</f>
        <v>0.26595744680851063</v>
      </c>
      <c r="Y36" s="29">
        <f>1/энергоемкость!Y36</f>
        <v>0.27173913043478259</v>
      </c>
      <c r="Z36" s="29">
        <f>1/энергоемкость!Z36</f>
        <v>0.28169014084507044</v>
      </c>
      <c r="AA36" s="29">
        <f>1/энергоемкость!AA36</f>
        <v>0.28653295128939826</v>
      </c>
      <c r="AB36" s="29">
        <f>1/энергоемкость!AB36</f>
        <v>0.3003003003003003</v>
      </c>
      <c r="AC36" s="29">
        <f>1/энергоемкость!AC36</f>
        <v>0.29411764705882354</v>
      </c>
      <c r="AD36" s="29">
        <f>1/энергоемкость!AD36</f>
        <v>0.30211480362537763</v>
      </c>
      <c r="AE36" s="29">
        <f>1/энергоемкость!AE36</f>
        <v>0.30211480362537763</v>
      </c>
      <c r="AF36" s="29">
        <f>1/энергоемкость!AF36</f>
        <v>0.31948881789137379</v>
      </c>
      <c r="AG36" s="29">
        <f>1/энергоемкость!AG36</f>
        <v>0.32573289902280134</v>
      </c>
      <c r="AH36" s="29" t="e">
        <f>1/энергоемкость!AH36</f>
        <v>#DIV/0!</v>
      </c>
      <c r="AI36" s="29" t="e">
        <f>1/энергоемкость!AI36</f>
        <v>#DIV/0!</v>
      </c>
      <c r="AJ36" s="29" t="e">
        <f>1/энергоемкость!AJ36</f>
        <v>#DIV/0!</v>
      </c>
    </row>
    <row r="37" spans="1:36" ht="14.5" x14ac:dyDescent="0.35">
      <c r="A37" s="3" t="s">
        <v>108</v>
      </c>
      <c r="B37" s="3" t="s">
        <v>109</v>
      </c>
      <c r="C37" s="5" t="s">
        <v>110</v>
      </c>
      <c r="D37" s="29" t="e">
        <f>1/энергоемкость!D37</f>
        <v>#DIV/0!</v>
      </c>
      <c r="E37" s="29" t="e">
        <f>1/энергоемкость!E37</f>
        <v>#DIV/0!</v>
      </c>
      <c r="F37" s="29" t="e">
        <f>1/энергоемкость!F37</f>
        <v>#DIV/0!</v>
      </c>
      <c r="G37" s="29" t="e">
        <f>1/энергоемкость!G37</f>
        <v>#DIV/0!</v>
      </c>
      <c r="H37" s="29" t="e">
        <f>1/энергоемкость!H37</f>
        <v>#DIV/0!</v>
      </c>
      <c r="I37" s="29" t="e">
        <f>1/энергоемкость!I37</f>
        <v>#DIV/0!</v>
      </c>
      <c r="J37" s="29" t="e">
        <f>1/энергоемкость!J37</f>
        <v>#DIV/0!</v>
      </c>
      <c r="K37" s="29" t="e">
        <f>1/энергоемкость!K37</f>
        <v>#DIV/0!</v>
      </c>
      <c r="L37" s="29" t="e">
        <f>1/энергоемкость!L37</f>
        <v>#DIV/0!</v>
      </c>
      <c r="M37" s="29" t="e">
        <f>1/энергоемкость!M37</f>
        <v>#DIV/0!</v>
      </c>
      <c r="N37" s="29">
        <f>1/энергоемкость!N37</f>
        <v>0.14836795252225518</v>
      </c>
      <c r="O37" s="29">
        <f>1/энергоемкость!O37</f>
        <v>0.14903129657228018</v>
      </c>
      <c r="P37" s="29">
        <f>1/энергоемкость!P37</f>
        <v>0.14947683109118085</v>
      </c>
      <c r="Q37" s="29">
        <f>1/энергоемкость!Q37</f>
        <v>0.14836795252225518</v>
      </c>
      <c r="R37" s="29">
        <f>1/энергоемкость!R37</f>
        <v>0.1519756838905775</v>
      </c>
      <c r="S37" s="29">
        <f>1/энергоемкость!S37</f>
        <v>0.16366612111292961</v>
      </c>
      <c r="T37" s="29">
        <f>1/энергоемкость!T37</f>
        <v>0.17094017094017094</v>
      </c>
      <c r="U37" s="29">
        <f>1/энергоемкость!U37</f>
        <v>0.18083182640144665</v>
      </c>
      <c r="V37" s="29">
        <f>1/энергоемкость!V37</f>
        <v>0.18939393939393939</v>
      </c>
      <c r="W37" s="29">
        <f>1/энергоемкость!W37</f>
        <v>0.19193857965451055</v>
      </c>
      <c r="X37" s="29">
        <f>1/энергоемкость!X37</f>
        <v>0.1855287569573284</v>
      </c>
      <c r="Y37" s="29">
        <f>1/энергоемкость!Y37</f>
        <v>0.19607843137254904</v>
      </c>
      <c r="Z37" s="29">
        <f>1/энергоемкость!Z37</f>
        <v>0.19569471624266144</v>
      </c>
      <c r="AA37" s="29">
        <f>1/энергоемкость!AA37</f>
        <v>0.19569471624266144</v>
      </c>
      <c r="AB37" s="29">
        <f>1/энергоемкость!AB37</f>
        <v>0.2061855670103093</v>
      </c>
      <c r="AC37" s="29">
        <f>1/энергоемкость!AC37</f>
        <v>0.21691973969631234</v>
      </c>
      <c r="AD37" s="29">
        <f>1/энергоемкость!AD37</f>
        <v>0.2252252252252252</v>
      </c>
      <c r="AE37" s="29">
        <f>1/энергоемкость!AE37</f>
        <v>0.22675736961451246</v>
      </c>
      <c r="AF37" s="29">
        <f>1/энергоемкость!AF37</f>
        <v>0.23364485981308411</v>
      </c>
      <c r="AG37" s="29">
        <f>1/энергоемкость!AG37</f>
        <v>0.24271844660194175</v>
      </c>
      <c r="AH37" s="29" t="e">
        <f>1/энергоемкость!AH37</f>
        <v>#DIV/0!</v>
      </c>
      <c r="AI37" s="29" t="e">
        <f>1/энергоемкость!AI37</f>
        <v>#DIV/0!</v>
      </c>
      <c r="AJ37" s="29" t="e">
        <f>1/энергоемкость!AJ37</f>
        <v>#DIV/0!</v>
      </c>
    </row>
    <row r="38" spans="1:36" ht="14.5" x14ac:dyDescent="0.35">
      <c r="A38" s="3" t="s">
        <v>111</v>
      </c>
      <c r="B38" s="3" t="s">
        <v>112</v>
      </c>
      <c r="C38" s="5" t="s">
        <v>113</v>
      </c>
      <c r="D38" s="29" t="e">
        <f>1/энергоемкость!D38</f>
        <v>#DIV/0!</v>
      </c>
      <c r="E38" s="29" t="e">
        <f>1/энергоемкость!E38</f>
        <v>#DIV/0!</v>
      </c>
      <c r="F38" s="29" t="e">
        <f>1/энергоемкость!F38</f>
        <v>#DIV/0!</v>
      </c>
      <c r="G38" s="29" t="e">
        <f>1/энергоемкость!G38</f>
        <v>#DIV/0!</v>
      </c>
      <c r="H38" s="29" t="e">
        <f>1/энергоемкость!H38</f>
        <v>#DIV/0!</v>
      </c>
      <c r="I38" s="29" t="e">
        <f>1/энергоемкость!I38</f>
        <v>#DIV/0!</v>
      </c>
      <c r="J38" s="29" t="e">
        <f>1/энергоемкость!J38</f>
        <v>#DIV/0!</v>
      </c>
      <c r="K38" s="29" t="e">
        <f>1/энергоемкость!K38</f>
        <v>#DIV/0!</v>
      </c>
      <c r="L38" s="29" t="e">
        <f>1/энергоемкость!L38</f>
        <v>#DIV/0!</v>
      </c>
      <c r="M38" s="29" t="e">
        <f>1/энергоемкость!M38</f>
        <v>#DIV/0!</v>
      </c>
      <c r="N38" s="29">
        <f>1/энергоемкость!N38</f>
        <v>0.18050541516245489</v>
      </c>
      <c r="O38" s="29">
        <f>1/энергоемкость!O38</f>
        <v>0.17211703958691912</v>
      </c>
      <c r="P38" s="29">
        <f>1/энергоемкость!P38</f>
        <v>0.17152658662092624</v>
      </c>
      <c r="Q38" s="29">
        <f>1/энергоемкость!Q38</f>
        <v>0.17953321364452424</v>
      </c>
      <c r="R38" s="29">
        <f>1/энергоемкость!R38</f>
        <v>0.18050541516245489</v>
      </c>
      <c r="S38" s="29">
        <f>1/энергоемкость!S38</f>
        <v>0.19011406844106465</v>
      </c>
      <c r="T38" s="29">
        <f>1/энергоемкость!T38</f>
        <v>0.2040816326530612</v>
      </c>
      <c r="U38" s="29">
        <f>1/энергоемкость!U38</f>
        <v>0.21231422505307856</v>
      </c>
      <c r="V38" s="29">
        <f>1/энергоемкость!V38</f>
        <v>0.21276595744680851</v>
      </c>
      <c r="W38" s="29">
        <f>1/энергоемкость!W38</f>
        <v>0.22222222222222221</v>
      </c>
      <c r="X38" s="29">
        <f>1/энергоемкость!X38</f>
        <v>0.20964360587002098</v>
      </c>
      <c r="Y38" s="29">
        <f>1/энергоемкость!Y38</f>
        <v>0.22123893805309736</v>
      </c>
      <c r="Z38" s="29">
        <f>1/энергоемкость!Z38</f>
        <v>0.2178649237472767</v>
      </c>
      <c r="AA38" s="29">
        <f>1/энергоемкость!AA38</f>
        <v>0.2232142857142857</v>
      </c>
      <c r="AB38" s="29">
        <f>1/энергоемкость!AB38</f>
        <v>0.23529411764705882</v>
      </c>
      <c r="AC38" s="29">
        <f>1/энергоемкость!AC38</f>
        <v>0.26595744680851063</v>
      </c>
      <c r="AD38" s="29">
        <f>1/энергоемкость!AD38</f>
        <v>0.25252525252525254</v>
      </c>
      <c r="AE38" s="29">
        <f>1/энергоемкость!AE38</f>
        <v>0.25188916876574308</v>
      </c>
      <c r="AF38" s="29">
        <f>1/энергоемкость!AF38</f>
        <v>0.25188916876574308</v>
      </c>
      <c r="AG38" s="29">
        <f>1/энергоемкость!AG38</f>
        <v>0.26315789473684209</v>
      </c>
      <c r="AH38" s="29" t="e">
        <f>1/энергоемкость!AH38</f>
        <v>#DIV/0!</v>
      </c>
      <c r="AI38" s="29" t="e">
        <f>1/энергоемкость!AI38</f>
        <v>#DIV/0!</v>
      </c>
      <c r="AJ38" s="29" t="e">
        <f>1/энергоемкость!AJ38</f>
        <v>#DIV/0!</v>
      </c>
    </row>
    <row r="39" spans="1:36" ht="14.5" x14ac:dyDescent="0.35">
      <c r="A39" s="3" t="s">
        <v>114</v>
      </c>
      <c r="B39" s="3" t="s">
        <v>115</v>
      </c>
      <c r="C39" s="5" t="s">
        <v>116</v>
      </c>
      <c r="D39" s="29" t="e">
        <f>1/энергоемкость!D39</f>
        <v>#DIV/0!</v>
      </c>
      <c r="E39" s="29" t="e">
        <f>1/энергоемкость!E39</f>
        <v>#DIV/0!</v>
      </c>
      <c r="F39" s="29" t="e">
        <f>1/энергоемкость!F39</f>
        <v>#DIV/0!</v>
      </c>
      <c r="G39" s="29" t="e">
        <f>1/энергоемкость!G39</f>
        <v>#DIV/0!</v>
      </c>
      <c r="H39" s="29" t="e">
        <f>1/энергоемкость!H39</f>
        <v>#DIV/0!</v>
      </c>
      <c r="I39" s="29" t="e">
        <f>1/энергоемкость!I39</f>
        <v>#DIV/0!</v>
      </c>
      <c r="J39" s="29" t="e">
        <f>1/энергоемкость!J39</f>
        <v>#DIV/0!</v>
      </c>
      <c r="K39" s="29" t="e">
        <f>1/энергоемкость!K39</f>
        <v>#DIV/0!</v>
      </c>
      <c r="L39" s="29" t="e">
        <f>1/энергоемкость!L39</f>
        <v>#DIV/0!</v>
      </c>
      <c r="M39" s="29" t="e">
        <f>1/энергоемкость!M39</f>
        <v>#DIV/0!</v>
      </c>
      <c r="N39" s="29">
        <f>1/энергоемкость!N39</f>
        <v>0.12578616352201258</v>
      </c>
      <c r="O39" s="29">
        <f>1/энергоемкость!O39</f>
        <v>0.1277139208173691</v>
      </c>
      <c r="P39" s="29">
        <f>1/энергоемкость!P39</f>
        <v>0.14265335235378032</v>
      </c>
      <c r="Q39" s="29">
        <f>1/энергоемкость!Q39</f>
        <v>0.13869625520110956</v>
      </c>
      <c r="R39" s="29">
        <f>1/энергоемкость!R39</f>
        <v>0.14534883720930233</v>
      </c>
      <c r="S39" s="29">
        <f>1/энергоемкость!S39</f>
        <v>0.16181229773462785</v>
      </c>
      <c r="T39" s="29">
        <f>1/энергоемкость!T39</f>
        <v>0.18214936247723132</v>
      </c>
      <c r="U39" s="29">
        <f>1/энергоемкость!U39</f>
        <v>0.17513134851138354</v>
      </c>
      <c r="V39" s="29">
        <f>1/энергоемкость!V39</f>
        <v>0.17211703958691912</v>
      </c>
      <c r="W39" s="29">
        <f>1/энергоемкость!W39</f>
        <v>0.16611295681063123</v>
      </c>
      <c r="X39" s="29">
        <f>1/энергоемкость!X39</f>
        <v>0.14771048744460857</v>
      </c>
      <c r="Y39" s="29">
        <f>1/энергоемкость!Y39</f>
        <v>0.15873015873015872</v>
      </c>
      <c r="Z39" s="29">
        <f>1/энергоемкость!Z39</f>
        <v>0.16666666666666666</v>
      </c>
      <c r="AA39" s="29">
        <f>1/энергоемкость!AA39</f>
        <v>0.1529051987767584</v>
      </c>
      <c r="AB39" s="29">
        <f>1/энергоемкость!AB39</f>
        <v>0.16611295681063123</v>
      </c>
      <c r="AC39" s="29">
        <f>1/энергоемкость!AC39</f>
        <v>0.17889087656529518</v>
      </c>
      <c r="AD39" s="29">
        <f>1/энергоемкость!AD39</f>
        <v>0.16835016835016833</v>
      </c>
      <c r="AE39" s="29">
        <f>1/энергоемкость!AE39</f>
        <v>0.18656716417910446</v>
      </c>
      <c r="AF39" s="29">
        <f>1/энергоемкость!AF39</f>
        <v>0.18050541516245489</v>
      </c>
      <c r="AG39" s="29">
        <f>1/энергоемкость!AG39</f>
        <v>0.22271714922048996</v>
      </c>
      <c r="AH39" s="29" t="e">
        <f>1/энергоемкость!AH39</f>
        <v>#DIV/0!</v>
      </c>
      <c r="AI39" s="29" t="e">
        <f>1/энергоемкость!AI39</f>
        <v>#DIV/0!</v>
      </c>
      <c r="AJ39" s="29" t="e">
        <f>1/энергоемкость!AJ39</f>
        <v>#DIV/0!</v>
      </c>
    </row>
    <row r="40" spans="1:36" ht="14.5" x14ac:dyDescent="0.35">
      <c r="A40" s="3" t="s">
        <v>117</v>
      </c>
      <c r="B40" s="3" t="s">
        <v>118</v>
      </c>
      <c r="C40" s="5" t="s">
        <v>119</v>
      </c>
      <c r="D40" s="29" t="e">
        <f>1/энергоемкость!D40</f>
        <v>#DIV/0!</v>
      </c>
      <c r="E40" s="29" t="e">
        <f>1/энергоемкость!E40</f>
        <v>#DIV/0!</v>
      </c>
      <c r="F40" s="29" t="e">
        <f>1/энергоемкость!F40</f>
        <v>#DIV/0!</v>
      </c>
      <c r="G40" s="29" t="e">
        <f>1/энергоемкость!G40</f>
        <v>#DIV/0!</v>
      </c>
      <c r="H40" s="29" t="e">
        <f>1/энергоемкость!H40</f>
        <v>#DIV/0!</v>
      </c>
      <c r="I40" s="29" t="e">
        <f>1/энергоемкость!I40</f>
        <v>#DIV/0!</v>
      </c>
      <c r="J40" s="29" t="e">
        <f>1/энергоемкость!J40</f>
        <v>#DIV/0!</v>
      </c>
      <c r="K40" s="29" t="e">
        <f>1/энергоемкость!K40</f>
        <v>#DIV/0!</v>
      </c>
      <c r="L40" s="29" t="e">
        <f>1/энергоемкость!L40</f>
        <v>#DIV/0!</v>
      </c>
      <c r="M40" s="29" t="e">
        <f>1/энергоемкость!M40</f>
        <v>#DIV/0!</v>
      </c>
      <c r="N40" s="29">
        <f>1/энергоемкость!N40</f>
        <v>0.24154589371980678</v>
      </c>
      <c r="O40" s="29">
        <f>1/энергоемкость!O40</f>
        <v>0.24691358024691359</v>
      </c>
      <c r="P40" s="29">
        <f>1/энергоемкость!P40</f>
        <v>0.25641025641025644</v>
      </c>
      <c r="Q40" s="29">
        <f>1/энергоемкость!Q40</f>
        <v>0.26041666666666669</v>
      </c>
      <c r="R40" s="29">
        <f>1/энергоемкость!R40</f>
        <v>0.26954177897574122</v>
      </c>
      <c r="S40" s="29">
        <f>1/энергоемкость!S40</f>
        <v>0.27624309392265195</v>
      </c>
      <c r="T40" s="29">
        <f>1/энергоемкость!T40</f>
        <v>0.28818443804034583</v>
      </c>
      <c r="U40" s="29">
        <f>1/энергоемкость!U40</f>
        <v>0.3058103975535168</v>
      </c>
      <c r="V40" s="29">
        <f>1/энергоемкость!V40</f>
        <v>0.30864197530864196</v>
      </c>
      <c r="W40" s="29">
        <f>1/энергоемкость!W40</f>
        <v>0.31446540880503143</v>
      </c>
      <c r="X40" s="29">
        <f>1/энергоемкость!X40</f>
        <v>0.30959752321981426</v>
      </c>
      <c r="Y40" s="29">
        <f>1/энергоемкость!Y40</f>
        <v>0.33783783783783783</v>
      </c>
      <c r="Z40" s="29">
        <f>1/энергоемкость!Z40</f>
        <v>0.33444816053511706</v>
      </c>
      <c r="AA40" s="29">
        <f>1/энергоемкость!AA40</f>
        <v>0.34722222222222221</v>
      </c>
      <c r="AB40" s="29">
        <f>1/энергоемкость!AB40</f>
        <v>0.37878787878787878</v>
      </c>
      <c r="AC40" s="29">
        <f>1/энергоемкость!AC40</f>
        <v>0.38314176245210729</v>
      </c>
      <c r="AD40" s="29">
        <f>1/энергоемкость!AD40</f>
        <v>0.39525691699604748</v>
      </c>
      <c r="AE40" s="29">
        <f>1/энергоемкость!AE40</f>
        <v>0.4081632653061224</v>
      </c>
      <c r="AF40" s="29">
        <f>1/энергоемкость!AF40</f>
        <v>0.41493775933609955</v>
      </c>
      <c r="AG40" s="29">
        <f>1/энергоемкость!AG40</f>
        <v>0.43478260869565222</v>
      </c>
      <c r="AH40" s="29" t="e">
        <f>1/энергоемкость!AH40</f>
        <v>#DIV/0!</v>
      </c>
      <c r="AI40" s="29" t="e">
        <f>1/энергоемкость!AI40</f>
        <v>#DIV/0!</v>
      </c>
      <c r="AJ40" s="29" t="e">
        <f>1/энергоемкость!AJ40</f>
        <v>#DIV/0!</v>
      </c>
    </row>
    <row r="41" spans="1:36" ht="14.5" x14ac:dyDescent="0.35">
      <c r="A41" s="3" t="s">
        <v>120</v>
      </c>
      <c r="B41" s="3" t="s">
        <v>121</v>
      </c>
      <c r="C41" s="5" t="s">
        <v>122</v>
      </c>
      <c r="D41" s="29" t="e">
        <f>1/энергоемкость!D41</f>
        <v>#DIV/0!</v>
      </c>
      <c r="E41" s="29" t="e">
        <f>1/энергоемкость!E41</f>
        <v>#DIV/0!</v>
      </c>
      <c r="F41" s="29" t="e">
        <f>1/энергоемкость!F41</f>
        <v>#DIV/0!</v>
      </c>
      <c r="G41" s="29" t="e">
        <f>1/энергоемкость!G41</f>
        <v>#DIV/0!</v>
      </c>
      <c r="H41" s="29" t="e">
        <f>1/энергоемкость!H41</f>
        <v>#DIV/0!</v>
      </c>
      <c r="I41" s="29" t="e">
        <f>1/энергоемкость!I41</f>
        <v>#DIV/0!</v>
      </c>
      <c r="J41" s="29" t="e">
        <f>1/энергоемкость!J41</f>
        <v>#DIV/0!</v>
      </c>
      <c r="K41" s="29" t="e">
        <f>1/энергоемкость!K41</f>
        <v>#DIV/0!</v>
      </c>
      <c r="L41" s="29" t="e">
        <f>1/энергоемкость!L41</f>
        <v>#DIV/0!</v>
      </c>
      <c r="M41" s="29" t="e">
        <f>1/энергоемкость!M41</f>
        <v>#DIV/0!</v>
      </c>
      <c r="N41" s="29">
        <f>1/энергоемкость!N41</f>
        <v>0.4098360655737705</v>
      </c>
      <c r="O41" s="29">
        <f>1/энергоемкость!O41</f>
        <v>0.39215686274509809</v>
      </c>
      <c r="P41" s="29">
        <f>1/энергоемкость!P41</f>
        <v>0.40160642570281119</v>
      </c>
      <c r="Q41" s="29">
        <f>1/энергоемкость!Q41</f>
        <v>0.4</v>
      </c>
      <c r="R41" s="29">
        <f>1/энергоемкость!R41</f>
        <v>0.4098360655737705</v>
      </c>
      <c r="S41" s="29">
        <f>1/энергоемкость!S41</f>
        <v>0.42372881355932207</v>
      </c>
      <c r="T41" s="29">
        <f>1/энергоемкость!T41</f>
        <v>0.42194092827004215</v>
      </c>
      <c r="U41" s="29">
        <f>1/энергоемкость!U41</f>
        <v>0.46296296296296291</v>
      </c>
      <c r="V41" s="29">
        <f>1/энергоемкость!V41</f>
        <v>0.45662100456621008</v>
      </c>
      <c r="W41" s="29">
        <f>1/энергоемкость!W41</f>
        <v>0.44444444444444442</v>
      </c>
      <c r="X41" s="29">
        <f>1/энергоемкость!X41</f>
        <v>0.47393364928909953</v>
      </c>
      <c r="Y41" s="29">
        <f>1/энергоемкость!Y41</f>
        <v>0.5</v>
      </c>
      <c r="Z41" s="29">
        <f>1/энергоемкость!Z41</f>
        <v>0.5</v>
      </c>
      <c r="AA41" s="29">
        <f>1/энергоемкость!AA41</f>
        <v>0.48780487804878053</v>
      </c>
      <c r="AB41" s="29">
        <f>1/энергоемкость!AB41</f>
        <v>0.53475935828876997</v>
      </c>
      <c r="AC41" s="29">
        <f>1/энергоемкость!AC41</f>
        <v>0.55555555555555558</v>
      </c>
      <c r="AD41" s="29">
        <f>1/энергоемкость!AD41</f>
        <v>0.58139534883720934</v>
      </c>
      <c r="AE41" s="29">
        <f>1/энергоемкость!AE41</f>
        <v>0.58823529411764708</v>
      </c>
      <c r="AF41" s="29">
        <f>1/энергоемкость!AF41</f>
        <v>0.60240963855421692</v>
      </c>
      <c r="AG41" s="29">
        <f>1/энергоемкость!AG41</f>
        <v>0.59523809523809523</v>
      </c>
      <c r="AH41" s="29" t="e">
        <f>1/энергоемкость!AH41</f>
        <v>#DIV/0!</v>
      </c>
      <c r="AI41" s="29" t="e">
        <f>1/энергоемкость!AI41</f>
        <v>#DIV/0!</v>
      </c>
      <c r="AJ41" s="29" t="e">
        <f>1/энергоемкость!AJ41</f>
        <v>#DIV/0!</v>
      </c>
    </row>
    <row r="42" spans="1:36" ht="14.5" x14ac:dyDescent="0.35">
      <c r="A42" s="3" t="s">
        <v>123</v>
      </c>
      <c r="B42" s="3" t="s">
        <v>124</v>
      </c>
      <c r="C42" s="5" t="s">
        <v>125</v>
      </c>
      <c r="D42" s="29" t="e">
        <f>1/энергоемкость!D42</f>
        <v>#DIV/0!</v>
      </c>
      <c r="E42" s="29" t="e">
        <f>1/энергоемкость!E42</f>
        <v>#DIV/0!</v>
      </c>
      <c r="F42" s="29" t="e">
        <f>1/энергоемкость!F42</f>
        <v>#DIV/0!</v>
      </c>
      <c r="G42" s="29" t="e">
        <f>1/энергоемкость!G42</f>
        <v>#DIV/0!</v>
      </c>
      <c r="H42" s="29" t="e">
        <f>1/энергоемкость!H42</f>
        <v>#DIV/0!</v>
      </c>
      <c r="I42" s="29" t="e">
        <f>1/энергоемкость!I42</f>
        <v>#DIV/0!</v>
      </c>
      <c r="J42" s="29" t="e">
        <f>1/энергоемкость!J42</f>
        <v>#DIV/0!</v>
      </c>
      <c r="K42" s="29" t="e">
        <f>1/энергоемкость!K42</f>
        <v>#DIV/0!</v>
      </c>
      <c r="L42" s="29" t="e">
        <f>1/энергоемкость!L42</f>
        <v>#DIV/0!</v>
      </c>
      <c r="M42" s="29" t="e">
        <f>1/энергоемкость!M42</f>
        <v>#DIV/0!</v>
      </c>
      <c r="N42" s="29">
        <f>1/энергоемкость!N42</f>
        <v>0.2590673575129534</v>
      </c>
      <c r="O42" s="29">
        <f>1/энергоемкость!O42</f>
        <v>0.24691358024691359</v>
      </c>
      <c r="P42" s="29">
        <f>1/энергоемкость!P42</f>
        <v>0.25125628140703515</v>
      </c>
      <c r="Q42" s="29">
        <f>1/энергоемкость!Q42</f>
        <v>0.24213075060532688</v>
      </c>
      <c r="R42" s="29">
        <f>1/энергоемкость!R42</f>
        <v>0.2590673575129534</v>
      </c>
      <c r="S42" s="29">
        <f>1/энергоемкость!S42</f>
        <v>0.28011204481792717</v>
      </c>
      <c r="T42" s="29">
        <f>1/энергоемкость!T42</f>
        <v>0.26881720430107525</v>
      </c>
      <c r="U42" s="29">
        <f>1/энергоемкость!U42</f>
        <v>0.2770083102493075</v>
      </c>
      <c r="V42" s="29">
        <f>1/энергоемкость!V42</f>
        <v>0.25974025974025972</v>
      </c>
      <c r="W42" s="29">
        <f>1/энергоемкость!W42</f>
        <v>0.2785515320334262</v>
      </c>
      <c r="X42" s="29">
        <f>1/энергоемкость!X42</f>
        <v>0.27322404371584696</v>
      </c>
      <c r="Y42" s="29">
        <f>1/энергоемкость!Y42</f>
        <v>0.28653295128939826</v>
      </c>
      <c r="Z42" s="29">
        <f>1/энергоемкость!Z42</f>
        <v>0.28901734104046245</v>
      </c>
      <c r="AA42" s="29">
        <f>1/энергоемкость!AA42</f>
        <v>0.33003300330033003</v>
      </c>
      <c r="AB42" s="29">
        <f>1/энергоемкость!AB42</f>
        <v>0.3546099290780142</v>
      </c>
      <c r="AC42" s="29">
        <f>1/энергоемкость!AC42</f>
        <v>0.34482758620689657</v>
      </c>
      <c r="AD42" s="29">
        <f>1/энергоемкость!AD42</f>
        <v>0.35587188612099646</v>
      </c>
      <c r="AE42" s="29">
        <f>1/энергоемкость!AE42</f>
        <v>0.37453183520599254</v>
      </c>
      <c r="AF42" s="29">
        <f>1/энергоемкость!AF42</f>
        <v>0.37735849056603776</v>
      </c>
      <c r="AG42" s="29">
        <f>1/энергоемкость!AG42</f>
        <v>0.39840637450199207</v>
      </c>
      <c r="AH42" s="29" t="e">
        <f>1/энергоемкость!AH42</f>
        <v>#DIV/0!</v>
      </c>
      <c r="AI42" s="29" t="e">
        <f>1/энергоемкость!AI42</f>
        <v>#DIV/0!</v>
      </c>
      <c r="AJ42" s="29" t="e">
        <f>1/энергоемкость!AJ42</f>
        <v>#DIV/0!</v>
      </c>
    </row>
    <row r="43" spans="1:36" ht="14.5" x14ac:dyDescent="0.35">
      <c r="A43" s="3" t="s">
        <v>126</v>
      </c>
      <c r="B43" s="3" t="s">
        <v>127</v>
      </c>
      <c r="C43" s="5" t="s">
        <v>128</v>
      </c>
      <c r="D43" s="29" t="e">
        <f>1/энергоемкость!D43</f>
        <v>#DIV/0!</v>
      </c>
      <c r="E43" s="29" t="e">
        <f>1/энергоемкость!E43</f>
        <v>#DIV/0!</v>
      </c>
      <c r="F43" s="29" t="e">
        <f>1/энергоемкость!F43</f>
        <v>#DIV/0!</v>
      </c>
      <c r="G43" s="29" t="e">
        <f>1/энергоемкость!G43</f>
        <v>#DIV/0!</v>
      </c>
      <c r="H43" s="29" t="e">
        <f>1/энергоемкость!H43</f>
        <v>#DIV/0!</v>
      </c>
      <c r="I43" s="29" t="e">
        <f>1/энергоемкость!I43</f>
        <v>#DIV/0!</v>
      </c>
      <c r="J43" s="29" t="e">
        <f>1/энергоемкость!J43</f>
        <v>#DIV/0!</v>
      </c>
      <c r="K43" s="29" t="e">
        <f>1/энергоемкость!K43</f>
        <v>#DIV/0!</v>
      </c>
      <c r="L43" s="29" t="e">
        <f>1/энергоемкость!L43</f>
        <v>#DIV/0!</v>
      </c>
      <c r="M43" s="29" t="e">
        <f>1/энергоемкость!M43</f>
        <v>#DIV/0!</v>
      </c>
      <c r="N43" s="29">
        <f>1/энергоемкость!N43</f>
        <v>0.20920502092050208</v>
      </c>
      <c r="O43" s="29">
        <f>1/энергоемкость!O43</f>
        <v>0.21321961620469082</v>
      </c>
      <c r="P43" s="29">
        <f>1/энергоемкость!P43</f>
        <v>0.21276595744680851</v>
      </c>
      <c r="Q43" s="29">
        <f>1/энергоемкость!Q43</f>
        <v>0.21739130434782611</v>
      </c>
      <c r="R43" s="29">
        <f>1/энергоемкость!R43</f>
        <v>0.21505376344086019</v>
      </c>
      <c r="S43" s="29">
        <f>1/энергоемкость!S43</f>
        <v>0.21978021978021978</v>
      </c>
      <c r="T43" s="29">
        <f>1/энергоемкость!T43</f>
        <v>0.2232142857142857</v>
      </c>
      <c r="U43" s="29">
        <f>1/энергоемкость!U43</f>
        <v>0.22883295194508008</v>
      </c>
      <c r="V43" s="29">
        <f>1/энергоемкость!V43</f>
        <v>0.23474178403755869</v>
      </c>
      <c r="W43" s="29">
        <f>1/энергоемкость!W43</f>
        <v>0.23255813953488372</v>
      </c>
      <c r="X43" s="29">
        <f>1/энергоемкость!X43</f>
        <v>0.22988505747126439</v>
      </c>
      <c r="Y43" s="29">
        <f>1/энергоемкость!Y43</f>
        <v>0.24813895781637715</v>
      </c>
      <c r="Z43" s="29">
        <f>1/энергоемкость!Z43</f>
        <v>0.25706940874035988</v>
      </c>
      <c r="AA43" s="29">
        <f>1/энергоемкость!AA43</f>
        <v>0.26178010471204188</v>
      </c>
      <c r="AB43" s="29">
        <f>1/энергоемкость!AB43</f>
        <v>0.2710027100271003</v>
      </c>
      <c r="AC43" s="29">
        <f>1/энергоемкость!AC43</f>
        <v>0.2785515320334262</v>
      </c>
      <c r="AD43" s="29">
        <f>1/энергоемкость!AD43</f>
        <v>0.2824858757062147</v>
      </c>
      <c r="AE43" s="29">
        <f>1/энергоемкость!AE43</f>
        <v>0.2857142857142857</v>
      </c>
      <c r="AF43" s="29">
        <f>1/энергоемкость!AF43</f>
        <v>0.28985507246376813</v>
      </c>
      <c r="AG43" s="29">
        <f>1/энергоемкость!AG43</f>
        <v>0.3003003003003003</v>
      </c>
      <c r="AH43" s="29" t="e">
        <f>1/энергоемкость!AH43</f>
        <v>#DIV/0!</v>
      </c>
      <c r="AI43" s="29" t="e">
        <f>1/энергоемкость!AI43</f>
        <v>#DIV/0!</v>
      </c>
      <c r="AJ43" s="29" t="e">
        <f>1/энергоемкость!AJ43</f>
        <v>#DIV/0!</v>
      </c>
    </row>
    <row r="44" spans="1:36" ht="14.5" x14ac:dyDescent="0.35">
      <c r="A44" s="3" t="s">
        <v>129</v>
      </c>
      <c r="B44" s="3" t="s">
        <v>130</v>
      </c>
      <c r="C44" s="5" t="s">
        <v>131</v>
      </c>
      <c r="D44" s="29" t="e">
        <f>1/энергоемкость!D44</f>
        <v>#DIV/0!</v>
      </c>
      <c r="E44" s="29" t="e">
        <f>1/энергоемкость!E44</f>
        <v>#DIV/0!</v>
      </c>
      <c r="F44" s="29" t="e">
        <f>1/энергоемкость!F44</f>
        <v>#DIV/0!</v>
      </c>
      <c r="G44" s="29" t="e">
        <f>1/энергоемкость!G44</f>
        <v>#DIV/0!</v>
      </c>
      <c r="H44" s="29" t="e">
        <f>1/энергоемкость!H44</f>
        <v>#DIV/0!</v>
      </c>
      <c r="I44" s="29" t="e">
        <f>1/энергоемкость!I44</f>
        <v>#DIV/0!</v>
      </c>
      <c r="J44" s="29" t="e">
        <f>1/энергоемкость!J44</f>
        <v>#DIV/0!</v>
      </c>
      <c r="K44" s="29" t="e">
        <f>1/энергоемкость!K44</f>
        <v>#DIV/0!</v>
      </c>
      <c r="L44" s="29" t="e">
        <f>1/энергоемкость!L44</f>
        <v>#DIV/0!</v>
      </c>
      <c r="M44" s="29" t="e">
        <f>1/энергоемкость!M44</f>
        <v>#DIV/0!</v>
      </c>
      <c r="N44" s="29">
        <f>1/энергоемкость!N44</f>
        <v>0.17667844522968199</v>
      </c>
      <c r="O44" s="29">
        <f>1/энергоемкость!O44</f>
        <v>0.18248175182481752</v>
      </c>
      <c r="P44" s="29">
        <f>1/энергоемкость!P44</f>
        <v>0.19120458891013384</v>
      </c>
      <c r="Q44" s="29">
        <f>1/энергоемкость!Q44</f>
        <v>0.20242914979757085</v>
      </c>
      <c r="R44" s="29">
        <f>1/энергоемкость!R44</f>
        <v>0.20533880903490759</v>
      </c>
      <c r="S44" s="29">
        <f>1/энергоемкость!S44</f>
        <v>0.21739130434782611</v>
      </c>
      <c r="T44" s="29">
        <f>1/энергоемкость!T44</f>
        <v>0.2237136465324385</v>
      </c>
      <c r="U44" s="29">
        <f>1/энергоемкость!U44</f>
        <v>0.22779043280182235</v>
      </c>
      <c r="V44" s="29">
        <f>1/энергоемкость!V44</f>
        <v>0.22271714922048996</v>
      </c>
      <c r="W44" s="29">
        <f>1/энергоемкость!W44</f>
        <v>0.22123893805309736</v>
      </c>
      <c r="X44" s="29">
        <f>1/энергоемкость!X44</f>
        <v>0.21645021645021645</v>
      </c>
      <c r="Y44" s="29">
        <f>1/энергоемкость!Y44</f>
        <v>0.22172949002217296</v>
      </c>
      <c r="Z44" s="29">
        <f>1/энергоемкость!Z44</f>
        <v>0.21598272138228941</v>
      </c>
      <c r="AA44" s="29">
        <f>1/энергоемкость!AA44</f>
        <v>0.21978021978021978</v>
      </c>
      <c r="AB44" s="29">
        <f>1/энергоемкость!AB44</f>
        <v>0.21691973969631234</v>
      </c>
      <c r="AC44" s="29">
        <f>1/энергоемкость!AC44</f>
        <v>0.22271714922048996</v>
      </c>
      <c r="AD44" s="29">
        <f>1/энергоемкость!AD44</f>
        <v>0.23419203747072601</v>
      </c>
      <c r="AE44" s="29">
        <f>1/энергоемкость!AE44</f>
        <v>0.24213075060532688</v>
      </c>
      <c r="AF44" s="29">
        <f>1/энергоемкость!AF44</f>
        <v>0.2544529262086514</v>
      </c>
      <c r="AG44" s="29">
        <f>1/энергоемкость!AG44</f>
        <v>0.24875621890547267</v>
      </c>
      <c r="AH44" s="29" t="e">
        <f>1/энергоемкость!AH44</f>
        <v>#DIV/0!</v>
      </c>
      <c r="AI44" s="29" t="e">
        <f>1/энергоемкость!AI44</f>
        <v>#DIV/0!</v>
      </c>
      <c r="AJ44" s="29" t="e">
        <f>1/энергоемкость!AJ44</f>
        <v>#DIV/0!</v>
      </c>
    </row>
    <row r="45" spans="1:36" ht="14.5" hidden="1" x14ac:dyDescent="0.35">
      <c r="A45" s="3" t="s">
        <v>132</v>
      </c>
      <c r="B45" s="3" t="s">
        <v>133</v>
      </c>
      <c r="C45" s="3" t="s">
        <v>134</v>
      </c>
      <c r="D45" s="29" t="e">
        <f>1/энергоемкость!D45</f>
        <v>#DIV/0!</v>
      </c>
      <c r="E45" s="29" t="e">
        <f>1/энергоемкость!E45</f>
        <v>#DIV/0!</v>
      </c>
      <c r="F45" s="29" t="e">
        <f>1/энергоемкость!F45</f>
        <v>#DIV/0!</v>
      </c>
      <c r="G45" s="29" t="e">
        <f>1/энергоемкость!G45</f>
        <v>#DIV/0!</v>
      </c>
      <c r="H45" s="29" t="e">
        <f>1/энергоемкость!H45</f>
        <v>#DIV/0!</v>
      </c>
      <c r="I45" s="29" t="e">
        <f>1/энергоемкость!I45</f>
        <v>#DIV/0!</v>
      </c>
      <c r="J45" s="29" t="e">
        <f>1/энергоемкость!J45</f>
        <v>#DIV/0!</v>
      </c>
      <c r="K45" s="29" t="e">
        <f>1/энергоемкость!K45</f>
        <v>#DIV/0!</v>
      </c>
      <c r="L45" s="29" t="e">
        <f>1/энергоемкость!L45</f>
        <v>#DIV/0!</v>
      </c>
      <c r="M45" s="29" t="e">
        <f>1/энергоемкость!M45</f>
        <v>#DIV/0!</v>
      </c>
      <c r="N45" s="29">
        <f>1/энергоемкость!N45</f>
        <v>0.42918454935622319</v>
      </c>
      <c r="O45" s="29">
        <f>1/энергоемкость!O45</f>
        <v>0.45662100456621008</v>
      </c>
      <c r="P45" s="29">
        <f>1/энергоемкость!P45</f>
        <v>0.44843049327354262</v>
      </c>
      <c r="Q45" s="29">
        <f>1/энергоемкость!Q45</f>
        <v>0.43103448275862072</v>
      </c>
      <c r="R45" s="29">
        <f>1/энергоемкость!R45</f>
        <v>0.44052863436123346</v>
      </c>
      <c r="S45" s="29">
        <f>1/энергоемкость!S45</f>
        <v>0.47619047619047616</v>
      </c>
      <c r="T45" s="29">
        <f>1/энергоемкость!T45</f>
        <v>0.5</v>
      </c>
      <c r="U45" s="29">
        <f>1/энергоемкость!U45</f>
        <v>0.5</v>
      </c>
      <c r="V45" s="29">
        <f>1/энергоемкость!V45</f>
        <v>0.48076923076923073</v>
      </c>
      <c r="W45" s="29">
        <f>1/энергоемкость!W45</f>
        <v>0.44843049327354262</v>
      </c>
      <c r="X45" s="29">
        <f>1/энергоемкость!X45</f>
        <v>0.46728971962616822</v>
      </c>
      <c r="Y45" s="29">
        <f>1/энергоемкость!Y45</f>
        <v>0.42553191489361702</v>
      </c>
      <c r="Z45" s="29">
        <f>1/энергоемкость!Z45</f>
        <v>0.4</v>
      </c>
      <c r="AA45" s="29">
        <f>1/энергоемкость!AA45</f>
        <v>0.33557046979865773</v>
      </c>
      <c r="AB45" s="29">
        <f>1/энергоемкость!AB45</f>
        <v>0.37735849056603776</v>
      </c>
      <c r="AC45" s="29">
        <f>1/энергоемкость!AC45</f>
        <v>0.42918454935622319</v>
      </c>
      <c r="AD45" s="29">
        <f>1/энергоемкость!AD45</f>
        <v>0.47169811320754712</v>
      </c>
      <c r="AE45" s="29">
        <f>1/энергоемкость!AE45</f>
        <v>0.4587155963302752</v>
      </c>
      <c r="AF45" s="29">
        <f>1/энергоемкость!AF45</f>
        <v>0.36764705882352938</v>
      </c>
      <c r="AG45" s="29">
        <f>1/энергоемкость!AG45</f>
        <v>0.39525691699604748</v>
      </c>
      <c r="AH45" s="29" t="e">
        <f>1/энергоемкость!AH45</f>
        <v>#DIV/0!</v>
      </c>
      <c r="AI45" s="29" t="e">
        <f>1/энергоемкость!AI45</f>
        <v>#DIV/0!</v>
      </c>
      <c r="AJ45" s="29" t="e">
        <f>1/энергоемкость!AJ45</f>
        <v>#DIV/0!</v>
      </c>
    </row>
    <row r="46" spans="1:36" ht="14.5" hidden="1" x14ac:dyDescent="0.35">
      <c r="A46" s="3" t="s">
        <v>135</v>
      </c>
      <c r="B46" s="3" t="s">
        <v>136</v>
      </c>
      <c r="C46" s="3" t="s">
        <v>137</v>
      </c>
      <c r="D46" s="29" t="e">
        <f>1/энергоемкость!D46</f>
        <v>#DIV/0!</v>
      </c>
      <c r="E46" s="29" t="e">
        <f>1/энергоемкость!E46</f>
        <v>#DIV/0!</v>
      </c>
      <c r="F46" s="29" t="e">
        <f>1/энергоемкость!F46</f>
        <v>#DIV/0!</v>
      </c>
      <c r="G46" s="29" t="e">
        <f>1/энергоемкость!G46</f>
        <v>#DIV/0!</v>
      </c>
      <c r="H46" s="29" t="e">
        <f>1/энергоемкость!H46</f>
        <v>#DIV/0!</v>
      </c>
      <c r="I46" s="29" t="e">
        <f>1/энергоемкость!I46</f>
        <v>#DIV/0!</v>
      </c>
      <c r="J46" s="29" t="e">
        <f>1/энергоемкость!J46</f>
        <v>#DIV/0!</v>
      </c>
      <c r="K46" s="29" t="e">
        <f>1/энергоемкость!K46</f>
        <v>#DIV/0!</v>
      </c>
      <c r="L46" s="29" t="e">
        <f>1/энергоемкость!L46</f>
        <v>#DIV/0!</v>
      </c>
      <c r="M46" s="29" t="e">
        <f>1/энергоемкость!M46</f>
        <v>#DIV/0!</v>
      </c>
      <c r="N46" s="29">
        <f>1/энергоемкость!N46</f>
        <v>0.3436426116838488</v>
      </c>
      <c r="O46" s="29">
        <f>1/энергоемкость!O46</f>
        <v>0.31347962382445144</v>
      </c>
      <c r="P46" s="29">
        <f>1/энергоемкость!P46</f>
        <v>0.30864197530864196</v>
      </c>
      <c r="Q46" s="29">
        <f>1/энергоемкость!Q46</f>
        <v>0.29940119760479045</v>
      </c>
      <c r="R46" s="29">
        <f>1/энергоемкость!R46</f>
        <v>0.2610966057441253</v>
      </c>
      <c r="S46" s="29">
        <f>1/энергоемкость!S46</f>
        <v>0.28490028490028491</v>
      </c>
      <c r="T46" s="29">
        <f>1/энергоемкость!T46</f>
        <v>0.30959752321981426</v>
      </c>
      <c r="U46" s="29">
        <f>1/энергоемкость!U46</f>
        <v>0.32573289902280134</v>
      </c>
      <c r="V46" s="29">
        <f>1/энергоемкость!V46</f>
        <v>0.30864197530864196</v>
      </c>
      <c r="W46" s="29">
        <f>1/энергоемкость!W46</f>
        <v>0.2857142857142857</v>
      </c>
      <c r="X46" s="29">
        <f>1/энергоемкость!X46</f>
        <v>0.30674846625766872</v>
      </c>
      <c r="Y46" s="29">
        <f>1/энергоемкость!Y46</f>
        <v>0.36363636363636365</v>
      </c>
      <c r="Z46" s="29">
        <f>1/энергоемкость!Z46</f>
        <v>0.35335689045936397</v>
      </c>
      <c r="AA46" s="29">
        <f>1/энергоемкость!AA46</f>
        <v>0.37878787878787878</v>
      </c>
      <c r="AB46" s="29">
        <f>1/энергоемкость!AB46</f>
        <v>0.35714285714285715</v>
      </c>
      <c r="AC46" s="29">
        <f>1/энергоемкость!AC46</f>
        <v>0.3436426116838488</v>
      </c>
      <c r="AD46" s="29">
        <f>1/энергоемкость!AD46</f>
        <v>0.32467532467532467</v>
      </c>
      <c r="AE46" s="29">
        <f>1/энергоемкость!AE46</f>
        <v>0.32679738562091504</v>
      </c>
      <c r="AF46" s="29">
        <f>1/энергоемкость!AF46</f>
        <v>0.31645569620253161</v>
      </c>
      <c r="AG46" s="29">
        <f>1/энергоемкость!AG46</f>
        <v>0.32467532467532467</v>
      </c>
      <c r="AH46" s="29" t="e">
        <f>1/энергоемкость!AH46</f>
        <v>#DIV/0!</v>
      </c>
      <c r="AI46" s="29" t="e">
        <f>1/энергоемкость!AI46</f>
        <v>#DIV/0!</v>
      </c>
      <c r="AJ46" s="29" t="e">
        <f>1/энергоемкость!AJ46</f>
        <v>#DIV/0!</v>
      </c>
    </row>
    <row r="47" spans="1:36" ht="14.5" hidden="1" x14ac:dyDescent="0.35">
      <c r="A47" s="3" t="s">
        <v>138</v>
      </c>
      <c r="B47" s="3" t="s">
        <v>139</v>
      </c>
      <c r="C47" s="3" t="s">
        <v>140</v>
      </c>
      <c r="D47" s="29" t="e">
        <f>1/энергоемкость!D47</f>
        <v>#DIV/0!</v>
      </c>
      <c r="E47" s="29" t="e">
        <f>1/энергоемкость!E47</f>
        <v>#DIV/0!</v>
      </c>
      <c r="F47" s="29" t="e">
        <f>1/энергоемкость!F47</f>
        <v>#DIV/0!</v>
      </c>
      <c r="G47" s="29" t="e">
        <f>1/энергоемкость!G47</f>
        <v>#DIV/0!</v>
      </c>
      <c r="H47" s="29" t="e">
        <f>1/энергоемкость!H47</f>
        <v>#DIV/0!</v>
      </c>
      <c r="I47" s="29" t="e">
        <f>1/энергоемкость!I47</f>
        <v>#DIV/0!</v>
      </c>
      <c r="J47" s="29" t="e">
        <f>1/энергоемкость!J47</f>
        <v>#DIV/0!</v>
      </c>
      <c r="K47" s="29" t="e">
        <f>1/энергоемкость!K47</f>
        <v>#DIV/0!</v>
      </c>
      <c r="L47" s="29" t="e">
        <f>1/энергоемкость!L47</f>
        <v>#DIV/0!</v>
      </c>
      <c r="M47" s="29" t="e">
        <f>1/энергоемкость!M47</f>
        <v>#DIV/0!</v>
      </c>
      <c r="N47" s="29">
        <f>1/энергоемкость!N47</f>
        <v>0.1855287569573284</v>
      </c>
      <c r="O47" s="29">
        <f>1/энергоемкость!O47</f>
        <v>0.18621973929236499</v>
      </c>
      <c r="P47" s="29">
        <f>1/энергоемкость!P47</f>
        <v>0.19267822736030826</v>
      </c>
      <c r="Q47" s="29">
        <f>1/энергоемкость!Q47</f>
        <v>0.17825311942959002</v>
      </c>
      <c r="R47" s="29">
        <f>1/энергоемкость!R47</f>
        <v>0.18975332068311196</v>
      </c>
      <c r="S47" s="29">
        <f>1/энергоемкость!S47</f>
        <v>0.18726591760299627</v>
      </c>
      <c r="T47" s="29">
        <f>1/энергоемкость!T47</f>
        <v>0.19342359767891684</v>
      </c>
      <c r="U47" s="29">
        <f>1/энергоемкость!U47</f>
        <v>0.19880715705765406</v>
      </c>
      <c r="V47" s="29">
        <f>1/энергоемкость!V47</f>
        <v>0.21186440677966104</v>
      </c>
      <c r="W47" s="29">
        <f>1/энергоемкость!W47</f>
        <v>0.22779043280182235</v>
      </c>
      <c r="X47" s="29">
        <f>1/энергоемкость!X47</f>
        <v>0.23094688221709006</v>
      </c>
      <c r="Y47" s="29">
        <f>1/энергоемкость!Y47</f>
        <v>0.21645021645021645</v>
      </c>
      <c r="Z47" s="29">
        <f>1/энергоемкость!Z47</f>
        <v>0.22624434389140272</v>
      </c>
      <c r="AA47" s="29">
        <f>1/энергоемкость!AA47</f>
        <v>0.25062656641604009</v>
      </c>
      <c r="AB47" s="29">
        <f>1/энергоемкость!AB47</f>
        <v>0.26737967914438499</v>
      </c>
      <c r="AC47" s="29">
        <f>1/энергоемкость!AC47</f>
        <v>0.28169014084507044</v>
      </c>
      <c r="AD47" s="29">
        <f>1/энергоемкость!AD47</f>
        <v>0.28653295128939826</v>
      </c>
      <c r="AE47" s="29">
        <f>1/энергоемкость!AE47</f>
        <v>0.28490028490028491</v>
      </c>
      <c r="AF47" s="29">
        <f>1/энергоемкость!AF47</f>
        <v>0.30959752321981426</v>
      </c>
      <c r="AG47" s="29">
        <f>1/энергоемкость!AG47</f>
        <v>0.29498525073746312</v>
      </c>
      <c r="AH47" s="29" t="e">
        <f>1/энергоемкость!AH47</f>
        <v>#DIV/0!</v>
      </c>
      <c r="AI47" s="29" t="e">
        <f>1/энергоемкость!AI47</f>
        <v>#DIV/0!</v>
      </c>
      <c r="AJ47" s="29" t="e">
        <f>1/энергоемкость!AJ47</f>
        <v>#DIV/0!</v>
      </c>
    </row>
    <row r="48" spans="1:36" ht="14.5" hidden="1" x14ac:dyDescent="0.35">
      <c r="A48" s="3" t="s">
        <v>141</v>
      </c>
      <c r="B48" s="3" t="s">
        <v>142</v>
      </c>
      <c r="C48" s="3" t="s">
        <v>143</v>
      </c>
      <c r="D48" s="29" t="e">
        <f>1/энергоемкость!D48</f>
        <v>#DIV/0!</v>
      </c>
      <c r="E48" s="29" t="e">
        <f>1/энергоемкость!E48</f>
        <v>#DIV/0!</v>
      </c>
      <c r="F48" s="29" t="e">
        <f>1/энергоемкость!F48</f>
        <v>#DIV/0!</v>
      </c>
      <c r="G48" s="29" t="e">
        <f>1/энергоемкость!G48</f>
        <v>#DIV/0!</v>
      </c>
      <c r="H48" s="29" t="e">
        <f>1/энергоемкость!H48</f>
        <v>#DIV/0!</v>
      </c>
      <c r="I48" s="29" t="e">
        <f>1/энергоемкость!I48</f>
        <v>#DIV/0!</v>
      </c>
      <c r="J48" s="29" t="e">
        <f>1/энергоемкость!J48</f>
        <v>#DIV/0!</v>
      </c>
      <c r="K48" s="29" t="e">
        <f>1/энергоемкость!K48</f>
        <v>#DIV/0!</v>
      </c>
      <c r="L48" s="29" t="e">
        <f>1/энергоемкость!L48</f>
        <v>#DIV/0!</v>
      </c>
      <c r="M48" s="29" t="e">
        <f>1/энергоемкость!M48</f>
        <v>#DIV/0!</v>
      </c>
      <c r="N48" s="29">
        <f>1/энергоемкость!N48</f>
        <v>0.25</v>
      </c>
      <c r="O48" s="29">
        <f>1/энергоемкость!O48</f>
        <v>0.24752475247524752</v>
      </c>
      <c r="P48" s="29">
        <f>1/энергоемкость!P48</f>
        <v>0.2590673575129534</v>
      </c>
      <c r="Q48" s="29">
        <f>1/энергоемкость!Q48</f>
        <v>0.27173913043478259</v>
      </c>
      <c r="R48" s="29">
        <f>1/энергоемкость!R48</f>
        <v>0.2710027100271003</v>
      </c>
      <c r="S48" s="29">
        <f>1/энергоемкость!S48</f>
        <v>0.27472527472527469</v>
      </c>
      <c r="T48" s="29">
        <f>1/энергоемкость!T48</f>
        <v>0.28818443804034583</v>
      </c>
      <c r="U48" s="29">
        <f>1/энергоемкость!U48</f>
        <v>0.3048780487804878</v>
      </c>
      <c r="V48" s="29">
        <f>1/энергоемкость!V48</f>
        <v>0.30864197530864196</v>
      </c>
      <c r="W48" s="29">
        <f>1/энергоемкость!W48</f>
        <v>0.30769230769230771</v>
      </c>
      <c r="X48" s="29">
        <f>1/энергоемкость!X48</f>
        <v>0.30769230769230771</v>
      </c>
      <c r="Y48" s="29">
        <f>1/энергоемкость!Y48</f>
        <v>0.3436426116838488</v>
      </c>
      <c r="Z48" s="29">
        <f>1/энергоемкость!Z48</f>
        <v>0.31847133757961782</v>
      </c>
      <c r="AA48" s="29">
        <f>1/энергоемкость!AA48</f>
        <v>0.33670033670033667</v>
      </c>
      <c r="AB48" s="29">
        <f>1/энергоемкость!AB48</f>
        <v>0.32154340836012862</v>
      </c>
      <c r="AC48" s="29">
        <f>1/энергоемкость!AC48</f>
        <v>0.31746031746031744</v>
      </c>
      <c r="AD48" s="29">
        <f>1/энергоемкость!AD48</f>
        <v>0.34602076124567471</v>
      </c>
      <c r="AE48" s="29">
        <f>1/энергоемкость!AE48</f>
        <v>0.33557046979865773</v>
      </c>
      <c r="AF48" s="29">
        <f>1/энергоемкость!AF48</f>
        <v>0.3623188405797102</v>
      </c>
      <c r="AG48" s="29">
        <f>1/энергоемкость!AG48</f>
        <v>0.37174721189591081</v>
      </c>
      <c r="AH48" s="29" t="e">
        <f>1/энергоемкость!AH48</f>
        <v>#DIV/0!</v>
      </c>
      <c r="AI48" s="29" t="e">
        <f>1/энергоемкость!AI48</f>
        <v>#DIV/0!</v>
      </c>
      <c r="AJ48" s="29" t="e">
        <f>1/энергоемкость!AJ48</f>
        <v>#DIV/0!</v>
      </c>
    </row>
    <row r="49" spans="1:36" ht="14.5" hidden="1" x14ac:dyDescent="0.35">
      <c r="A49" s="3" t="s">
        <v>144</v>
      </c>
      <c r="B49" s="3" t="s">
        <v>145</v>
      </c>
      <c r="C49" s="3" t="s">
        <v>146</v>
      </c>
      <c r="D49" s="29" t="e">
        <f>1/энергоемкость!D49</f>
        <v>#DIV/0!</v>
      </c>
      <c r="E49" s="29" t="e">
        <f>1/энергоемкость!E49</f>
        <v>#DIV/0!</v>
      </c>
      <c r="F49" s="29" t="e">
        <f>1/энергоемкость!F49</f>
        <v>#DIV/0!</v>
      </c>
      <c r="G49" s="29" t="e">
        <f>1/энергоемкость!G49</f>
        <v>#DIV/0!</v>
      </c>
      <c r="H49" s="29" t="e">
        <f>1/энергоемкость!H49</f>
        <v>#DIV/0!</v>
      </c>
      <c r="I49" s="29" t="e">
        <f>1/энергоемкость!I49</f>
        <v>#DIV/0!</v>
      </c>
      <c r="J49" s="29" t="e">
        <f>1/энергоемкость!J49</f>
        <v>#DIV/0!</v>
      </c>
      <c r="K49" s="29" t="e">
        <f>1/энергоемкость!K49</f>
        <v>#DIV/0!</v>
      </c>
      <c r="L49" s="29" t="e">
        <f>1/энергоемкость!L49</f>
        <v>#DIV/0!</v>
      </c>
      <c r="M49" s="29" t="e">
        <f>1/энергоемкость!M49</f>
        <v>#DIV/0!</v>
      </c>
      <c r="N49" s="29">
        <f>1/энергоемкость!N49</f>
        <v>0.2610966057441253</v>
      </c>
      <c r="O49" s="29">
        <f>1/энергоемкость!O49</f>
        <v>0.24937655860349128</v>
      </c>
      <c r="P49" s="29">
        <f>1/энергоемкость!P49</f>
        <v>0.25575447570332482</v>
      </c>
      <c r="Q49" s="29">
        <f>1/энергоемкость!Q49</f>
        <v>0.25510204081632654</v>
      </c>
      <c r="R49" s="29">
        <f>1/энергоемкость!R49</f>
        <v>0.25188916876574308</v>
      </c>
      <c r="S49" s="29">
        <f>1/энергоемкость!S49</f>
        <v>0.25188916876574308</v>
      </c>
      <c r="T49" s="29">
        <f>1/энергоемкость!T49</f>
        <v>0.26041666666666669</v>
      </c>
      <c r="U49" s="29">
        <f>1/энергоемкость!U49</f>
        <v>0.26246719160104987</v>
      </c>
      <c r="V49" s="29">
        <f>1/энергоемкость!V49</f>
        <v>0.22123893805309736</v>
      </c>
      <c r="W49" s="29">
        <f>1/энергоемкость!W49</f>
        <v>0.20790020790020791</v>
      </c>
      <c r="X49" s="29">
        <f>1/энергоемкость!X49</f>
        <v>0.21881838074398249</v>
      </c>
      <c r="Y49" s="29">
        <f>1/энергоемкость!Y49</f>
        <v>0.21691973969631234</v>
      </c>
      <c r="Z49" s="29">
        <f>1/энергоемкость!Z49</f>
        <v>0.22075055187637968</v>
      </c>
      <c r="AA49" s="29">
        <f>1/энергоемкость!AA49</f>
        <v>0.22172949002217296</v>
      </c>
      <c r="AB49" s="29">
        <f>1/энергоемкость!AB49</f>
        <v>0.25125628140703515</v>
      </c>
      <c r="AC49" s="29">
        <f>1/энергоемкость!AC49</f>
        <v>0.25839793281653745</v>
      </c>
      <c r="AD49" s="29">
        <f>1/энергоемкость!AD49</f>
        <v>0.2590673575129534</v>
      </c>
      <c r="AE49" s="29">
        <f>1/энергоемкость!AE49</f>
        <v>0.28169014084507044</v>
      </c>
      <c r="AF49" s="29">
        <f>1/энергоемкость!AF49</f>
        <v>0.25839793281653745</v>
      </c>
      <c r="AG49" s="29">
        <f>1/энергоемкость!AG49</f>
        <v>0.2824858757062147</v>
      </c>
      <c r="AH49" s="29" t="e">
        <f>1/энергоемкость!AH49</f>
        <v>#DIV/0!</v>
      </c>
      <c r="AI49" s="29" t="e">
        <f>1/энергоемкость!AI49</f>
        <v>#DIV/0!</v>
      </c>
      <c r="AJ49" s="29" t="e">
        <f>1/энергоемкость!AJ49</f>
        <v>#DIV/0!</v>
      </c>
    </row>
    <row r="50" spans="1:36" ht="14.5" hidden="1" x14ac:dyDescent="0.35">
      <c r="A50" s="3" t="s">
        <v>147</v>
      </c>
      <c r="B50" s="3" t="s">
        <v>148</v>
      </c>
      <c r="C50" s="3" t="s">
        <v>149</v>
      </c>
      <c r="D50" s="29" t="e">
        <f>1/энергоемкость!D50</f>
        <v>#DIV/0!</v>
      </c>
      <c r="E50" s="29" t="e">
        <f>1/энергоемкость!E50</f>
        <v>#DIV/0!</v>
      </c>
      <c r="F50" s="29" t="e">
        <f>1/энергоемкость!F50</f>
        <v>#DIV/0!</v>
      </c>
      <c r="G50" s="29" t="e">
        <f>1/энергоемкость!G50</f>
        <v>#DIV/0!</v>
      </c>
      <c r="H50" s="29" t="e">
        <f>1/энергоемкость!H50</f>
        <v>#DIV/0!</v>
      </c>
      <c r="I50" s="29" t="e">
        <f>1/энергоемкость!I50</f>
        <v>#DIV/0!</v>
      </c>
      <c r="J50" s="29" t="e">
        <f>1/энергоемкость!J50</f>
        <v>#DIV/0!</v>
      </c>
      <c r="K50" s="29" t="e">
        <f>1/энергоемкость!K50</f>
        <v>#DIV/0!</v>
      </c>
      <c r="L50" s="29" t="e">
        <f>1/энергоемкость!L50</f>
        <v>#DIV/0!</v>
      </c>
      <c r="M50" s="29" t="e">
        <f>1/энергоемкость!M50</f>
        <v>#DIV/0!</v>
      </c>
      <c r="N50" s="29">
        <f>1/энергоемкость!N50</f>
        <v>0.41152263374485593</v>
      </c>
      <c r="O50" s="29">
        <f>1/энергоемкость!O50</f>
        <v>0.3546099290780142</v>
      </c>
      <c r="P50" s="29">
        <f>1/энергоемкость!P50</f>
        <v>0.35087719298245612</v>
      </c>
      <c r="Q50" s="29">
        <f>1/энергоемкость!Q50</f>
        <v>0.35842293906810035</v>
      </c>
      <c r="R50" s="29">
        <f>1/энергоемкость!R50</f>
        <v>0.3401360544217687</v>
      </c>
      <c r="S50" s="29">
        <f>1/энергоемкость!S50</f>
        <v>0.34722222222222221</v>
      </c>
      <c r="T50" s="29">
        <f>1/энергоемкость!T50</f>
        <v>0.37735849056603776</v>
      </c>
      <c r="U50" s="29">
        <f>1/энергоемкость!U50</f>
        <v>0.3623188405797102</v>
      </c>
      <c r="V50" s="29">
        <f>1/энергоемкость!V50</f>
        <v>0.39525691699604748</v>
      </c>
      <c r="W50" s="29">
        <f>1/энергоемкость!W50</f>
        <v>0.3058103975535168</v>
      </c>
      <c r="X50" s="29">
        <f>1/энергоемкость!X50</f>
        <v>0.36900369003690037</v>
      </c>
      <c r="Y50" s="29">
        <f>1/энергоемкость!Y50</f>
        <v>0.37313432835820892</v>
      </c>
      <c r="Z50" s="29">
        <f>1/энергоемкость!Z50</f>
        <v>0.3623188405797102</v>
      </c>
      <c r="AA50" s="29">
        <f>1/энергоемкость!AA50</f>
        <v>0.38759689922480617</v>
      </c>
      <c r="AB50" s="29">
        <f>1/энергоемкость!AB50</f>
        <v>0.33898305084745761</v>
      </c>
      <c r="AC50" s="29">
        <f>1/энергоемкость!AC50</f>
        <v>0.36764705882352938</v>
      </c>
      <c r="AD50" s="29">
        <f>1/энергоемкость!AD50</f>
        <v>0.36496350364963503</v>
      </c>
      <c r="AE50" s="29">
        <f>1/энергоемкость!AE50</f>
        <v>0.41493775933609955</v>
      </c>
      <c r="AF50" s="29">
        <f>1/энергоемкость!AF50</f>
        <v>0.37453183520599254</v>
      </c>
      <c r="AG50" s="29">
        <f>1/энергоемкость!AG50</f>
        <v>0.40322580645161293</v>
      </c>
      <c r="AH50" s="29" t="e">
        <f>1/энергоемкость!AH50</f>
        <v>#DIV/0!</v>
      </c>
      <c r="AI50" s="29" t="e">
        <f>1/энергоемкость!AI50</f>
        <v>#DIV/0!</v>
      </c>
      <c r="AJ50" s="29" t="e">
        <f>1/энергоемкость!AJ50</f>
        <v>#DIV/0!</v>
      </c>
    </row>
    <row r="51" spans="1:36" ht="14.5" hidden="1" x14ac:dyDescent="0.35">
      <c r="A51" s="3" t="s">
        <v>150</v>
      </c>
      <c r="B51" s="3" t="s">
        <v>151</v>
      </c>
      <c r="C51" s="3" t="s">
        <v>152</v>
      </c>
      <c r="D51" s="29" t="e">
        <f>1/энергоемкость!D51</f>
        <v>#DIV/0!</v>
      </c>
      <c r="E51" s="29" t="e">
        <f>1/энергоемкость!E51</f>
        <v>#DIV/0!</v>
      </c>
      <c r="F51" s="29" t="e">
        <f>1/энергоемкость!F51</f>
        <v>#DIV/0!</v>
      </c>
      <c r="G51" s="29" t="e">
        <f>1/энергоемкость!G51</f>
        <v>#DIV/0!</v>
      </c>
      <c r="H51" s="29" t="e">
        <f>1/энергоемкость!H51</f>
        <v>#DIV/0!</v>
      </c>
      <c r="I51" s="29" t="e">
        <f>1/энергоемкость!I51</f>
        <v>#DIV/0!</v>
      </c>
      <c r="J51" s="29" t="e">
        <f>1/энергоемкость!J51</f>
        <v>#DIV/0!</v>
      </c>
      <c r="K51" s="29" t="e">
        <f>1/энергоемкость!K51</f>
        <v>#DIV/0!</v>
      </c>
      <c r="L51" s="29" t="e">
        <f>1/энергоемкость!L51</f>
        <v>#DIV/0!</v>
      </c>
      <c r="M51" s="29" t="e">
        <f>1/энергоемкость!M51</f>
        <v>#DIV/0!</v>
      </c>
      <c r="N51" s="29">
        <f>1/энергоемкость!N51</f>
        <v>0.22123893805309736</v>
      </c>
      <c r="O51" s="29">
        <f>1/энергоемкость!O51</f>
        <v>0.22831050228310504</v>
      </c>
      <c r="P51" s="29">
        <f>1/энергоемкость!P51</f>
        <v>0.2232142857142857</v>
      </c>
      <c r="Q51" s="29">
        <f>1/энергоемкость!Q51</f>
        <v>0.22075055187637968</v>
      </c>
      <c r="R51" s="29">
        <f>1/энергоемкость!R51</f>
        <v>0.21551724137931036</v>
      </c>
      <c r="S51" s="29">
        <f>1/энергоемкость!S51</f>
        <v>0.22222222222222221</v>
      </c>
      <c r="T51" s="29">
        <f>1/энергоемкость!T51</f>
        <v>0.23640661938534277</v>
      </c>
      <c r="U51" s="29">
        <f>1/энергоемкость!U51</f>
        <v>0.24271844660194175</v>
      </c>
      <c r="V51" s="29">
        <f>1/энергоемкость!V51</f>
        <v>0.25125628140703515</v>
      </c>
      <c r="W51" s="29">
        <f>1/энергоемкость!W51</f>
        <v>0.24875621890547267</v>
      </c>
      <c r="X51" s="29">
        <f>1/энергоемкость!X51</f>
        <v>0.25125628140703515</v>
      </c>
      <c r="Y51" s="29">
        <f>1/энергоемкость!Y51</f>
        <v>0.26525198938992045</v>
      </c>
      <c r="Z51" s="29">
        <f>1/энергоемкость!Z51</f>
        <v>0.25316455696202528</v>
      </c>
      <c r="AA51" s="29">
        <f>1/энергоемкость!AA51</f>
        <v>0.25974025974025972</v>
      </c>
      <c r="AB51" s="29">
        <f>1/энергоемкость!AB51</f>
        <v>0.27777777777777779</v>
      </c>
      <c r="AC51" s="29">
        <f>1/энергоемкость!AC51</f>
        <v>0.27624309392265195</v>
      </c>
      <c r="AD51" s="29">
        <f>1/энергоемкость!AD51</f>
        <v>0.27932960893854747</v>
      </c>
      <c r="AE51" s="29">
        <f>1/энергоемкость!AE51</f>
        <v>0.28169014084507044</v>
      </c>
      <c r="AF51" s="29">
        <f>1/энергоемкость!AF51</f>
        <v>0.28653295128939826</v>
      </c>
      <c r="AG51" s="29">
        <f>1/энергоемкость!AG51</f>
        <v>0.28818443804034583</v>
      </c>
      <c r="AH51" s="29" t="e">
        <f>1/энергоемкость!AH51</f>
        <v>#DIV/0!</v>
      </c>
      <c r="AI51" s="29" t="e">
        <f>1/энергоемкость!AI51</f>
        <v>#DIV/0!</v>
      </c>
      <c r="AJ51" s="29" t="e">
        <f>1/энергоемкость!AJ51</f>
        <v>#DIV/0!</v>
      </c>
    </row>
    <row r="52" spans="1:36" ht="14.5" hidden="1" x14ac:dyDescent="0.35">
      <c r="A52" s="3" t="s">
        <v>153</v>
      </c>
      <c r="B52" s="3" t="s">
        <v>154</v>
      </c>
      <c r="C52" s="3" t="s">
        <v>155</v>
      </c>
      <c r="D52" s="29" t="e">
        <f>1/энергоемкость!D52</f>
        <v>#DIV/0!</v>
      </c>
      <c r="E52" s="29" t="e">
        <f>1/энергоемкость!E52</f>
        <v>#DIV/0!</v>
      </c>
      <c r="F52" s="29" t="e">
        <f>1/энергоемкость!F52</f>
        <v>#DIV/0!</v>
      </c>
      <c r="G52" s="29" t="e">
        <f>1/энергоемкость!G52</f>
        <v>#DIV/0!</v>
      </c>
      <c r="H52" s="29" t="e">
        <f>1/энергоемкость!H52</f>
        <v>#DIV/0!</v>
      </c>
      <c r="I52" s="29" t="e">
        <f>1/энергоемкость!I52</f>
        <v>#DIV/0!</v>
      </c>
      <c r="J52" s="29" t="e">
        <f>1/энергоемкость!J52</f>
        <v>#DIV/0!</v>
      </c>
      <c r="K52" s="29" t="e">
        <f>1/энергоемкость!K52</f>
        <v>#DIV/0!</v>
      </c>
      <c r="L52" s="29" t="e">
        <f>1/энергоемкость!L52</f>
        <v>#DIV/0!</v>
      </c>
      <c r="M52" s="29" t="e">
        <f>1/энергоемкость!M52</f>
        <v>#DIV/0!</v>
      </c>
      <c r="N52" s="29">
        <f>1/энергоемкость!N52</f>
        <v>0.31948881789137379</v>
      </c>
      <c r="O52" s="29">
        <f>1/энергоемкость!O52</f>
        <v>0.30211480362537763</v>
      </c>
      <c r="P52" s="29">
        <f>1/энергоемкость!P52</f>
        <v>0.2785515320334262</v>
      </c>
      <c r="Q52" s="29">
        <f>1/энергоемкость!Q52</f>
        <v>0.27548209366391185</v>
      </c>
      <c r="R52" s="29">
        <f>1/энергоемкость!R52</f>
        <v>0.28011204481792717</v>
      </c>
      <c r="S52" s="29">
        <f>1/энергоемкость!S52</f>
        <v>0.29411764705882354</v>
      </c>
      <c r="T52" s="29">
        <f>1/энергоемкость!T52</f>
        <v>0.32051282051282048</v>
      </c>
      <c r="U52" s="29">
        <f>1/энергоемкость!U52</f>
        <v>0.33112582781456956</v>
      </c>
      <c r="V52" s="29">
        <f>1/энергоемкость!V52</f>
        <v>0.32467532467532467</v>
      </c>
      <c r="W52" s="29">
        <f>1/энергоемкость!W52</f>
        <v>0.27027027027027023</v>
      </c>
      <c r="X52" s="29">
        <f>1/энергоемкость!X52</f>
        <v>0.24691358024691359</v>
      </c>
      <c r="Y52" s="29">
        <f>1/энергоемкость!Y52</f>
        <v>0.24509803921568626</v>
      </c>
      <c r="Z52" s="29">
        <f>1/энергоемкость!Z52</f>
        <v>0.24509803921568626</v>
      </c>
      <c r="AA52" s="29">
        <f>1/энергоемкость!AA52</f>
        <v>0.24213075060532688</v>
      </c>
      <c r="AB52" s="29">
        <f>1/энергоемкость!AB52</f>
        <v>0.24937655860349128</v>
      </c>
      <c r="AC52" s="29">
        <f>1/энергоемкость!AC52</f>
        <v>0.25125628140703515</v>
      </c>
      <c r="AD52" s="29">
        <f>1/энергоемкость!AD52</f>
        <v>0.25974025974025972</v>
      </c>
      <c r="AE52" s="29">
        <f>1/энергоемкость!AE52</f>
        <v>0.26809651474530832</v>
      </c>
      <c r="AF52" s="29">
        <f>1/энергоемкость!AF52</f>
        <v>0.28011204481792717</v>
      </c>
      <c r="AG52" s="29">
        <f>1/энергоемкость!AG52</f>
        <v>0.28985507246376813</v>
      </c>
      <c r="AH52" s="29" t="e">
        <f>1/энергоемкость!AH52</f>
        <v>#DIV/0!</v>
      </c>
      <c r="AI52" s="29" t="e">
        <f>1/энергоемкость!AI52</f>
        <v>#DIV/0!</v>
      </c>
      <c r="AJ52" s="29" t="e">
        <f>1/энергоемкость!AJ52</f>
        <v>#DIV/0!</v>
      </c>
    </row>
    <row r="53" spans="1:36" ht="14.5" hidden="1" x14ac:dyDescent="0.35">
      <c r="A53" s="3" t="s">
        <v>156</v>
      </c>
      <c r="B53" s="3" t="s">
        <v>157</v>
      </c>
      <c r="C53" s="3" t="s">
        <v>158</v>
      </c>
      <c r="D53" s="29" t="e">
        <f>1/энергоемкость!D53</f>
        <v>#DIV/0!</v>
      </c>
      <c r="E53" s="29" t="e">
        <f>1/энергоемкость!E53</f>
        <v>#DIV/0!</v>
      </c>
      <c r="F53" s="29" t="e">
        <f>1/энергоемкость!F53</f>
        <v>#DIV/0!</v>
      </c>
      <c r="G53" s="29" t="e">
        <f>1/энергоемкость!G53</f>
        <v>#DIV/0!</v>
      </c>
      <c r="H53" s="29" t="e">
        <f>1/энергоемкость!H53</f>
        <v>#DIV/0!</v>
      </c>
      <c r="I53" s="29" t="e">
        <f>1/энергоемкость!I53</f>
        <v>#DIV/0!</v>
      </c>
      <c r="J53" s="29" t="e">
        <f>1/энергоемкость!J53</f>
        <v>#DIV/0!</v>
      </c>
      <c r="K53" s="29" t="e">
        <f>1/энергоемкость!K53</f>
        <v>#DIV/0!</v>
      </c>
      <c r="L53" s="29" t="e">
        <f>1/энергоемкость!L53</f>
        <v>#DIV/0!</v>
      </c>
      <c r="M53" s="29" t="e">
        <f>1/энергоемкость!M53</f>
        <v>#DIV/0!</v>
      </c>
      <c r="N53" s="29">
        <f>1/энергоемкость!N53</f>
        <v>0.24509803921568626</v>
      </c>
      <c r="O53" s="29">
        <f>1/энергоемкость!O53</f>
        <v>0.17857142857142858</v>
      </c>
      <c r="P53" s="29">
        <f>1/энергоемкость!P53</f>
        <v>0.18518518518518517</v>
      </c>
      <c r="Q53" s="29">
        <f>1/энергоемкость!Q53</f>
        <v>0.20491803278688525</v>
      </c>
      <c r="R53" s="29">
        <f>1/энергоемкость!R53</f>
        <v>0.22727272727272727</v>
      </c>
      <c r="S53" s="29">
        <f>1/энергоемкость!S53</f>
        <v>0.2237136465324385</v>
      </c>
      <c r="T53" s="29">
        <f>1/энергоемкость!T53</f>
        <v>0.23640661938534277</v>
      </c>
      <c r="U53" s="29">
        <f>1/энергоемкость!U53</f>
        <v>0.2247191011235955</v>
      </c>
      <c r="V53" s="29">
        <f>1/энергоемкость!V53</f>
        <v>0.19607843137254904</v>
      </c>
      <c r="W53" s="29">
        <f>1/энергоемкость!W53</f>
        <v>0.1736111111111111</v>
      </c>
      <c r="X53" s="29">
        <f>1/энергоемкость!X53</f>
        <v>0.18248175182481752</v>
      </c>
      <c r="Y53" s="29">
        <f>1/энергоемкость!Y53</f>
        <v>0.19880715705765406</v>
      </c>
      <c r="Z53" s="29">
        <f>1/энергоемкость!Z53</f>
        <v>0.19569471624266144</v>
      </c>
      <c r="AA53" s="29">
        <f>1/энергоемкость!AA53</f>
        <v>0.19493177387914232</v>
      </c>
      <c r="AB53" s="29">
        <f>1/энергоемкость!AB53</f>
        <v>0.18518518518518517</v>
      </c>
      <c r="AC53" s="29">
        <f>1/энергоемкость!AC53</f>
        <v>0.17985611510791369</v>
      </c>
      <c r="AD53" s="29">
        <f>1/энергоемкость!AD53</f>
        <v>0.16778523489932887</v>
      </c>
      <c r="AE53" s="29">
        <f>1/энергоемкость!AE53</f>
        <v>0.22026431718061673</v>
      </c>
      <c r="AF53" s="29">
        <f>1/энергоемкость!AF53</f>
        <v>0.24330900243309</v>
      </c>
      <c r="AG53" s="29">
        <f>1/энергоемкость!AG53</f>
        <v>0.29761904761904762</v>
      </c>
      <c r="AH53" s="29" t="e">
        <f>1/энергоемкость!AH53</f>
        <v>#DIV/0!</v>
      </c>
      <c r="AI53" s="29" t="e">
        <f>1/энергоемкость!AI53</f>
        <v>#DIV/0!</v>
      </c>
      <c r="AJ53" s="29" t="e">
        <f>1/энергоемкость!AJ53</f>
        <v>#DIV/0!</v>
      </c>
    </row>
    <row r="54" spans="1:36" ht="14.5" hidden="1" x14ac:dyDescent="0.35">
      <c r="A54" s="3" t="s">
        <v>159</v>
      </c>
      <c r="B54" s="3" t="s">
        <v>160</v>
      </c>
      <c r="C54" s="3" t="s">
        <v>161</v>
      </c>
      <c r="D54" s="29" t="e">
        <f>1/энергоемкость!D54</f>
        <v>#DIV/0!</v>
      </c>
      <c r="E54" s="29" t="e">
        <f>1/энергоемкость!E54</f>
        <v>#DIV/0!</v>
      </c>
      <c r="F54" s="29" t="e">
        <f>1/энергоемкость!F54</f>
        <v>#DIV/0!</v>
      </c>
      <c r="G54" s="29" t="e">
        <f>1/энергоемкость!G54</f>
        <v>#DIV/0!</v>
      </c>
      <c r="H54" s="29" t="e">
        <f>1/энергоемкость!H54</f>
        <v>#DIV/0!</v>
      </c>
      <c r="I54" s="29" t="e">
        <f>1/энергоемкость!I54</f>
        <v>#DIV/0!</v>
      </c>
      <c r="J54" s="29" t="e">
        <f>1/энергоемкость!J54</f>
        <v>#DIV/0!</v>
      </c>
      <c r="K54" s="29" t="e">
        <f>1/энергоемкость!K54</f>
        <v>#DIV/0!</v>
      </c>
      <c r="L54" s="29" t="e">
        <f>1/энергоемкость!L54</f>
        <v>#DIV/0!</v>
      </c>
      <c r="M54" s="29" t="e">
        <f>1/энергоемкость!M54</f>
        <v>#DIV/0!</v>
      </c>
      <c r="N54" s="29">
        <f>1/энергоемкость!N54</f>
        <v>0.4065040650406504</v>
      </c>
      <c r="O54" s="29">
        <f>1/энергоемкость!O54</f>
        <v>0.38022813688212931</v>
      </c>
      <c r="P54" s="29">
        <f>1/энергоемкость!P54</f>
        <v>0.39370078740157477</v>
      </c>
      <c r="Q54" s="29">
        <f>1/энергоемкость!Q54</f>
        <v>0.37453183520599254</v>
      </c>
      <c r="R54" s="29">
        <f>1/энергоемкость!R54</f>
        <v>0.32679738562091504</v>
      </c>
      <c r="S54" s="29">
        <f>1/энергоемкость!S54</f>
        <v>0.33112582781456956</v>
      </c>
      <c r="T54" s="29">
        <f>1/энергоемкость!T54</f>
        <v>0.34722222222222221</v>
      </c>
      <c r="U54" s="29">
        <f>1/энергоемкость!U54</f>
        <v>0.29498525073746312</v>
      </c>
      <c r="V54" s="29">
        <f>1/энергоемкость!V54</f>
        <v>0.3546099290780142</v>
      </c>
      <c r="W54" s="29">
        <f>1/энергоемкость!W54</f>
        <v>0.35335689045936397</v>
      </c>
      <c r="X54" s="29">
        <f>1/энергоемкость!X54</f>
        <v>0.33444816053511706</v>
      </c>
      <c r="Y54" s="29">
        <f>1/энергоемкость!Y54</f>
        <v>0.36101083032490977</v>
      </c>
      <c r="Z54" s="29">
        <f>1/энергоемкость!Z54</f>
        <v>0.33444816053511706</v>
      </c>
      <c r="AA54" s="29">
        <f>1/энергоемкость!AA54</f>
        <v>0.32573289902280134</v>
      </c>
      <c r="AB54" s="29">
        <f>1/энергоемкость!AB54</f>
        <v>0.32786885245901642</v>
      </c>
      <c r="AC54" s="29">
        <f>1/энергоемкость!AC54</f>
        <v>0.32051282051282048</v>
      </c>
      <c r="AD54" s="29">
        <f>1/энергоемкость!AD54</f>
        <v>0.32051282051282048</v>
      </c>
      <c r="AE54" s="29">
        <f>1/энергоемкость!AE54</f>
        <v>0.33112582781456956</v>
      </c>
      <c r="AF54" s="29">
        <f>1/энергоемкость!AF54</f>
        <v>0.3401360544217687</v>
      </c>
      <c r="AG54" s="29">
        <f>1/энергоемкость!AG54</f>
        <v>0.33670033670033667</v>
      </c>
      <c r="AH54" s="29" t="e">
        <f>1/энергоемкость!AH54</f>
        <v>#DIV/0!</v>
      </c>
      <c r="AI54" s="29" t="e">
        <f>1/энергоемкость!AI54</f>
        <v>#DIV/0!</v>
      </c>
      <c r="AJ54" s="29" t="e">
        <f>1/энергоемкость!AJ54</f>
        <v>#DIV/0!</v>
      </c>
    </row>
    <row r="55" spans="1:36" ht="14.5" hidden="1" x14ac:dyDescent="0.35">
      <c r="A55" s="3" t="s">
        <v>162</v>
      </c>
      <c r="B55" s="3" t="s">
        <v>163</v>
      </c>
      <c r="C55" s="3" t="s">
        <v>164</v>
      </c>
      <c r="D55" s="29" t="e">
        <f>1/энергоемкость!D55</f>
        <v>#DIV/0!</v>
      </c>
      <c r="E55" s="29" t="e">
        <f>1/энергоемкость!E55</f>
        <v>#DIV/0!</v>
      </c>
      <c r="F55" s="29" t="e">
        <f>1/энергоемкость!F55</f>
        <v>#DIV/0!</v>
      </c>
      <c r="G55" s="29" t="e">
        <f>1/энергоемкость!G55</f>
        <v>#DIV/0!</v>
      </c>
      <c r="H55" s="29" t="e">
        <f>1/энергоемкость!H55</f>
        <v>#DIV/0!</v>
      </c>
      <c r="I55" s="29" t="e">
        <f>1/энергоемкость!I55</f>
        <v>#DIV/0!</v>
      </c>
      <c r="J55" s="29" t="e">
        <f>1/энергоемкость!J55</f>
        <v>#DIV/0!</v>
      </c>
      <c r="K55" s="29" t="e">
        <f>1/энергоемкость!K55</f>
        <v>#DIV/0!</v>
      </c>
      <c r="L55" s="29" t="e">
        <f>1/энергоемкость!L55</f>
        <v>#DIV/0!</v>
      </c>
      <c r="M55" s="29" t="e">
        <f>1/энергоемкость!M55</f>
        <v>#DIV/0!</v>
      </c>
      <c r="N55" s="29">
        <f>1/энергоемкость!N55</f>
        <v>0.27932960893854747</v>
      </c>
      <c r="O55" s="29">
        <f>1/энергоемкость!O55</f>
        <v>0.23980815347721823</v>
      </c>
      <c r="P55" s="29">
        <f>1/энергоемкость!P55</f>
        <v>0.27247956403269757</v>
      </c>
      <c r="Q55" s="29">
        <f>1/энергоемкость!Q55</f>
        <v>0.27247956403269757</v>
      </c>
      <c r="R55" s="29">
        <f>1/энергоемкость!R55</f>
        <v>0.28328611898016998</v>
      </c>
      <c r="S55" s="29">
        <f>1/энергоемкость!S55</f>
        <v>0.26954177897574122</v>
      </c>
      <c r="T55" s="29">
        <f>1/энергоемкость!T55</f>
        <v>0.28818443804034583</v>
      </c>
      <c r="U55" s="29">
        <f>1/энергоемкость!U55</f>
        <v>0.29325513196480935</v>
      </c>
      <c r="V55" s="29">
        <f>1/энергоемкость!V55</f>
        <v>0.27548209366391185</v>
      </c>
      <c r="W55" s="29">
        <f>1/энергоемкость!W55</f>
        <v>0.26737967914438499</v>
      </c>
      <c r="X55" s="29">
        <f>1/энергоемкость!X55</f>
        <v>0.27932960893854747</v>
      </c>
      <c r="Y55" s="29">
        <f>1/энергоемкость!Y55</f>
        <v>0.28735632183908044</v>
      </c>
      <c r="Z55" s="29">
        <f>1/энергоемкость!Z55</f>
        <v>0.29154518950437314</v>
      </c>
      <c r="AA55" s="29">
        <f>1/энергоемкость!AA55</f>
        <v>0.29411764705882354</v>
      </c>
      <c r="AB55" s="29">
        <f>1/энергоемкость!AB55</f>
        <v>0.30120481927710846</v>
      </c>
      <c r="AC55" s="29">
        <f>1/энергоемкость!AC55</f>
        <v>0.30120481927710846</v>
      </c>
      <c r="AD55" s="29">
        <f>1/энергоемкость!AD55</f>
        <v>0.29761904761904762</v>
      </c>
      <c r="AE55" s="29">
        <f>1/энергоемкость!AE55</f>
        <v>0.29069767441860467</v>
      </c>
      <c r="AF55" s="29">
        <f>1/энергоемкость!AF55</f>
        <v>0.29069767441860467</v>
      </c>
      <c r="AG55" s="29">
        <f>1/энергоемкость!AG55</f>
        <v>0.28409090909090912</v>
      </c>
      <c r="AH55" s="29" t="e">
        <f>1/энергоемкость!AH55</f>
        <v>#DIV/0!</v>
      </c>
      <c r="AI55" s="29" t="e">
        <f>1/энергоемкость!AI55</f>
        <v>#DIV/0!</v>
      </c>
      <c r="AJ55" s="29" t="e">
        <f>1/энергоемкость!AJ55</f>
        <v>#DIV/0!</v>
      </c>
    </row>
    <row r="56" spans="1:36" ht="14.5" hidden="1" x14ac:dyDescent="0.35">
      <c r="A56" s="3" t="s">
        <v>165</v>
      </c>
      <c r="B56" s="3" t="s">
        <v>166</v>
      </c>
      <c r="C56" s="3" t="s">
        <v>167</v>
      </c>
      <c r="D56" s="29" t="e">
        <f>1/энергоемкость!D56</f>
        <v>#DIV/0!</v>
      </c>
      <c r="E56" s="29" t="e">
        <f>1/энергоемкость!E56</f>
        <v>#DIV/0!</v>
      </c>
      <c r="F56" s="29" t="e">
        <f>1/энергоемкость!F56</f>
        <v>#DIV/0!</v>
      </c>
      <c r="G56" s="29" t="e">
        <f>1/энергоемкость!G56</f>
        <v>#DIV/0!</v>
      </c>
      <c r="H56" s="29" t="e">
        <f>1/энергоемкость!H56</f>
        <v>#DIV/0!</v>
      </c>
      <c r="I56" s="29" t="e">
        <f>1/энергоемкость!I56</f>
        <v>#DIV/0!</v>
      </c>
      <c r="J56" s="29" t="e">
        <f>1/энергоемкость!J56</f>
        <v>#DIV/0!</v>
      </c>
      <c r="K56" s="29" t="e">
        <f>1/энергоемкость!K56</f>
        <v>#DIV/0!</v>
      </c>
      <c r="L56" s="29" t="e">
        <f>1/энергоемкость!L56</f>
        <v>#DIV/0!</v>
      </c>
      <c r="M56" s="29" t="e">
        <f>1/энергоемкость!M56</f>
        <v>#DIV/0!</v>
      </c>
      <c r="N56" s="29">
        <f>1/энергоемкость!N56</f>
        <v>0.28901734104046245</v>
      </c>
      <c r="O56" s="29">
        <f>1/энергоемкость!O56</f>
        <v>0.25062656641604009</v>
      </c>
      <c r="P56" s="29">
        <f>1/энергоемкость!P56</f>
        <v>0.26246719160104987</v>
      </c>
      <c r="Q56" s="29">
        <f>1/энергоемкость!Q56</f>
        <v>0.22675736961451246</v>
      </c>
      <c r="R56" s="29">
        <f>1/энергоемкость!R56</f>
        <v>0.20746887966804978</v>
      </c>
      <c r="S56" s="29">
        <f>1/энергоемкость!S56</f>
        <v>0.32573289902280134</v>
      </c>
      <c r="T56" s="29">
        <f>1/энергоемкость!T56</f>
        <v>0.33003300330033003</v>
      </c>
      <c r="U56" s="29">
        <f>1/энергоемкость!U56</f>
        <v>0.390625</v>
      </c>
      <c r="V56" s="29">
        <f>1/энергоемкость!V56</f>
        <v>0.34482758620689657</v>
      </c>
      <c r="W56" s="29">
        <f>1/энергоемкость!W56</f>
        <v>0.32786885245901642</v>
      </c>
      <c r="X56" s="29">
        <f>1/энергоемкость!X56</f>
        <v>0.40322580645161293</v>
      </c>
      <c r="Y56" s="29">
        <f>1/энергоемкость!Y56</f>
        <v>0.48780487804878053</v>
      </c>
      <c r="Z56" s="29">
        <f>1/энергоемкость!Z56</f>
        <v>0.4329004329004329</v>
      </c>
      <c r="AA56" s="29">
        <f>1/энергоемкость!AA56</f>
        <v>0.41841004184100417</v>
      </c>
      <c r="AB56" s="29">
        <f>1/энергоемкость!AB56</f>
        <v>0.3968253968253968</v>
      </c>
      <c r="AC56" s="29">
        <f>1/энергоемкость!AC56</f>
        <v>0.37313432835820892</v>
      </c>
      <c r="AD56" s="29">
        <f>1/энергоемкость!AD56</f>
        <v>0.37593984962406013</v>
      </c>
      <c r="AE56" s="29">
        <f>1/энергоемкость!AE56</f>
        <v>0.35714285714285715</v>
      </c>
      <c r="AF56" s="29">
        <f>1/энергоемкость!AF56</f>
        <v>0.39840637450199207</v>
      </c>
      <c r="AG56" s="29">
        <f>1/энергоемкость!AG56</f>
        <v>0.38910505836575876</v>
      </c>
      <c r="AH56" s="29" t="e">
        <f>1/энергоемкость!AH56</f>
        <v>#DIV/0!</v>
      </c>
      <c r="AI56" s="29" t="e">
        <f>1/энергоемкость!AI56</f>
        <v>#DIV/0!</v>
      </c>
      <c r="AJ56" s="29" t="e">
        <f>1/энергоемкость!AJ56</f>
        <v>#DIV/0!</v>
      </c>
    </row>
    <row r="57" spans="1:36" ht="14.5" hidden="1" x14ac:dyDescent="0.35">
      <c r="A57" s="3" t="s">
        <v>168</v>
      </c>
      <c r="B57" s="3" t="s">
        <v>169</v>
      </c>
      <c r="C57" s="3" t="s">
        <v>170</v>
      </c>
      <c r="D57" s="29" t="e">
        <f>1/энергоемкость!D57</f>
        <v>#DIV/0!</v>
      </c>
      <c r="E57" s="29" t="e">
        <f>1/энергоемкость!E57</f>
        <v>#DIV/0!</v>
      </c>
      <c r="F57" s="29" t="e">
        <f>1/энергоемкость!F57</f>
        <v>#DIV/0!</v>
      </c>
      <c r="G57" s="29" t="e">
        <f>1/энергоемкость!G57</f>
        <v>#DIV/0!</v>
      </c>
      <c r="H57" s="29" t="e">
        <f>1/энергоемкость!H57</f>
        <v>#DIV/0!</v>
      </c>
      <c r="I57" s="29" t="e">
        <f>1/энергоемкость!I57</f>
        <v>#DIV/0!</v>
      </c>
      <c r="J57" s="29" t="e">
        <f>1/энергоемкость!J57</f>
        <v>#DIV/0!</v>
      </c>
      <c r="K57" s="29" t="e">
        <f>1/энергоемкость!K57</f>
        <v>#DIV/0!</v>
      </c>
      <c r="L57" s="29" t="e">
        <f>1/энергоемкость!L57</f>
        <v>#DIV/0!</v>
      </c>
      <c r="M57" s="29" t="e">
        <f>1/энергоемкость!M57</f>
        <v>#DIV/0!</v>
      </c>
      <c r="N57" s="29">
        <f>1/энергоемкость!N57</f>
        <v>0.44052863436123346</v>
      </c>
      <c r="O57" s="29">
        <f>1/энергоемкость!O57</f>
        <v>0.38759689922480617</v>
      </c>
      <c r="P57" s="29">
        <f>1/энергоемкость!P57</f>
        <v>0.4366812227074236</v>
      </c>
      <c r="Q57" s="29">
        <f>1/энергоемкость!Q57</f>
        <v>0.45454545454545453</v>
      </c>
      <c r="R57" s="29">
        <f>1/энергоемкость!R57</f>
        <v>0.49261083743842371</v>
      </c>
      <c r="S57" s="29">
        <f>1/энергоемкость!S57</f>
        <v>0.46728971962616822</v>
      </c>
      <c r="T57" s="29">
        <f>1/энергоемкость!T57</f>
        <v>0.47619047619047616</v>
      </c>
      <c r="U57" s="29">
        <f>1/энергоемкость!U57</f>
        <v>0.53475935828876997</v>
      </c>
      <c r="V57" s="29">
        <f>1/энергоемкость!V57</f>
        <v>0.61349693251533743</v>
      </c>
      <c r="W57" s="29">
        <f>1/энергоемкость!W57</f>
        <v>0.56497175141242939</v>
      </c>
      <c r="X57" s="29">
        <f>1/энергоемкость!X57</f>
        <v>0.54054054054054046</v>
      </c>
      <c r="Y57" s="29">
        <f>1/энергоемкость!Y57</f>
        <v>0.54054054054054046</v>
      </c>
      <c r="Z57" s="29">
        <f>1/энергоемкость!Z57</f>
        <v>0.57471264367816088</v>
      </c>
      <c r="AA57" s="29">
        <f>1/энергоемкость!AA57</f>
        <v>0.63291139240506322</v>
      </c>
      <c r="AB57" s="29">
        <f>1/энергоемкость!AB57</f>
        <v>0.63291139240506322</v>
      </c>
      <c r="AC57" s="29">
        <f>1/энергоемкость!AC57</f>
        <v>0.66225165562913912</v>
      </c>
      <c r="AD57" s="29">
        <f>1/энергоемкость!AD57</f>
        <v>0.67114093959731547</v>
      </c>
      <c r="AE57" s="29">
        <f>1/энергоемкость!AE57</f>
        <v>0.70422535211267612</v>
      </c>
      <c r="AF57" s="29">
        <f>1/энергоемкость!AF57</f>
        <v>0.71942446043165476</v>
      </c>
      <c r="AG57" s="29">
        <f>1/энергоемкость!AG57</f>
        <v>0.64935064935064934</v>
      </c>
      <c r="AH57" s="29" t="e">
        <f>1/энергоемкость!AH57</f>
        <v>#DIV/0!</v>
      </c>
      <c r="AI57" s="29" t="e">
        <f>1/энергоемкость!AI57</f>
        <v>#DIV/0!</v>
      </c>
      <c r="AJ57" s="29" t="e">
        <f>1/энергоемкость!AJ57</f>
        <v>#DIV/0!</v>
      </c>
    </row>
    <row r="58" spans="1:36" ht="14.5" hidden="1" x14ac:dyDescent="0.35">
      <c r="A58" s="3" t="s">
        <v>171</v>
      </c>
      <c r="B58" s="3" t="s">
        <v>172</v>
      </c>
      <c r="C58" s="3" t="s">
        <v>173</v>
      </c>
      <c r="D58" s="29" t="e">
        <f>1/энергоемкость!D58</f>
        <v>#DIV/0!</v>
      </c>
      <c r="E58" s="29" t="e">
        <f>1/энергоемкость!E58</f>
        <v>#DIV/0!</v>
      </c>
      <c r="F58" s="29" t="e">
        <f>1/энергоемкость!F58</f>
        <v>#DIV/0!</v>
      </c>
      <c r="G58" s="29" t="e">
        <f>1/энергоемкость!G58</f>
        <v>#DIV/0!</v>
      </c>
      <c r="H58" s="29" t="e">
        <f>1/энергоемкость!H58</f>
        <v>#DIV/0!</v>
      </c>
      <c r="I58" s="29" t="e">
        <f>1/энергоемкость!I58</f>
        <v>#DIV/0!</v>
      </c>
      <c r="J58" s="29" t="e">
        <f>1/энергоемкость!J58</f>
        <v>#DIV/0!</v>
      </c>
      <c r="K58" s="29" t="e">
        <f>1/энергоемкость!K58</f>
        <v>#DIV/0!</v>
      </c>
      <c r="L58" s="29" t="e">
        <f>1/энергоемкость!L58</f>
        <v>#DIV/0!</v>
      </c>
      <c r="M58" s="29" t="e">
        <f>1/энергоемкость!M58</f>
        <v>#DIV/0!</v>
      </c>
      <c r="N58" s="29">
        <f>1/энергоемкость!N58</f>
        <v>0.14925373134328357</v>
      </c>
      <c r="O58" s="29">
        <f>1/энергоемкость!O58</f>
        <v>0.14814814814814814</v>
      </c>
      <c r="P58" s="29">
        <f>1/энергоемкость!P58</f>
        <v>0.15797788309636651</v>
      </c>
      <c r="Q58" s="29">
        <f>1/энергоемкость!Q58</f>
        <v>0.17667844522968199</v>
      </c>
      <c r="R58" s="29">
        <f>1/энергоемкость!R58</f>
        <v>0.1855287569573284</v>
      </c>
      <c r="S58" s="29">
        <f>1/энергоемкость!S58</f>
        <v>0.19193857965451055</v>
      </c>
      <c r="T58" s="29">
        <f>1/энергоемкость!T58</f>
        <v>0.18348623853211007</v>
      </c>
      <c r="U58" s="29">
        <f>1/энергоемкость!U58</f>
        <v>0.18518518518518517</v>
      </c>
      <c r="V58" s="29">
        <f>1/энергоемкость!V58</f>
        <v>0.2040816326530612</v>
      </c>
      <c r="W58" s="29">
        <f>1/энергоемкость!W58</f>
        <v>0.18796992481203006</v>
      </c>
      <c r="X58" s="29">
        <f>1/энергоемкость!X58</f>
        <v>0.18382352941176469</v>
      </c>
      <c r="Y58" s="29">
        <f>1/энергоемкость!Y58</f>
        <v>0.1584786053882726</v>
      </c>
      <c r="Z58" s="29">
        <f>1/энергоемкость!Z58</f>
        <v>0.18348623853211007</v>
      </c>
      <c r="AA58" s="29">
        <f>1/энергоемкость!AA58</f>
        <v>0.19880715705765406</v>
      </c>
      <c r="AB58" s="29">
        <f>1/энергоемкость!AB58</f>
        <v>0.2040816326530612</v>
      </c>
      <c r="AC58" s="29">
        <f>1/энергоемкость!AC58</f>
        <v>0.17123287671232876</v>
      </c>
      <c r="AD58" s="29">
        <f>1/энергоемкость!AD58</f>
        <v>0.17391304347826086</v>
      </c>
      <c r="AE58" s="29">
        <f>1/энергоемкость!AE58</f>
        <v>0.16891891891891891</v>
      </c>
      <c r="AF58" s="29">
        <f>1/энергоемкость!AF58</f>
        <v>0.17574692442882248</v>
      </c>
      <c r="AG58" s="29">
        <f>1/энергоемкость!AG58</f>
        <v>0.16339869281045752</v>
      </c>
      <c r="AH58" s="29" t="e">
        <f>1/энергоемкость!AH58</f>
        <v>#DIV/0!</v>
      </c>
      <c r="AI58" s="29" t="e">
        <f>1/энергоемкость!AI58</f>
        <v>#DIV/0!</v>
      </c>
      <c r="AJ58" s="29" t="e">
        <f>1/энергоемкость!AJ58</f>
        <v>#DIV/0!</v>
      </c>
    </row>
    <row r="59" spans="1:36" ht="14.5" x14ac:dyDescent="0.35">
      <c r="A59" s="3" t="s">
        <v>174</v>
      </c>
      <c r="B59" s="3" t="s">
        <v>175</v>
      </c>
      <c r="C59" s="5" t="s">
        <v>176</v>
      </c>
      <c r="D59" s="29" t="e">
        <f>1/энергоемкость!D59</f>
        <v>#DIV/0!</v>
      </c>
      <c r="E59" s="29" t="e">
        <f>1/энергоемкость!E59</f>
        <v>#DIV/0!</v>
      </c>
      <c r="F59" s="29" t="e">
        <f>1/энергоемкость!F59</f>
        <v>#DIV/0!</v>
      </c>
      <c r="G59" s="29" t="e">
        <f>1/энергоемкость!G59</f>
        <v>#DIV/0!</v>
      </c>
      <c r="H59" s="29" t="e">
        <f>1/энергоемкость!H59</f>
        <v>#DIV/0!</v>
      </c>
      <c r="I59" s="29" t="e">
        <f>1/энергоемкость!I59</f>
        <v>#DIV/0!</v>
      </c>
      <c r="J59" s="29" t="e">
        <f>1/энергоемкость!J59</f>
        <v>#DIV/0!</v>
      </c>
      <c r="K59" s="29" t="e">
        <f>1/энергоемкость!K59</f>
        <v>#DIV/0!</v>
      </c>
      <c r="L59" s="29" t="e">
        <f>1/энергоемкость!L59</f>
        <v>#DIV/0!</v>
      </c>
      <c r="M59" s="29" t="e">
        <f>1/энергоемкость!M59</f>
        <v>#DIV/0!</v>
      </c>
      <c r="N59" s="29">
        <f>1/энергоемкость!N59</f>
        <v>0.10741138560687433</v>
      </c>
      <c r="O59" s="29">
        <f>1/энергоемкость!O59</f>
        <v>0.11061946902654868</v>
      </c>
      <c r="P59" s="29">
        <f>1/энергоемкость!P59</f>
        <v>0.11402508551881414</v>
      </c>
      <c r="Q59" s="29">
        <f>1/энергоемкость!Q59</f>
        <v>0.11248593925759279</v>
      </c>
      <c r="R59" s="29">
        <f>1/энергоемкость!R59</f>
        <v>0.11402508551881414</v>
      </c>
      <c r="S59" s="29">
        <f>1/энергоемкость!S59</f>
        <v>0.11820330969267138</v>
      </c>
      <c r="T59" s="29">
        <f>1/энергоемкость!T59</f>
        <v>0.12121212121212122</v>
      </c>
      <c r="U59" s="29">
        <f>1/энергоемкость!U59</f>
        <v>0.1297016861219196</v>
      </c>
      <c r="V59" s="29">
        <f>1/энергоемкость!V59</f>
        <v>0.13440860215053763</v>
      </c>
      <c r="W59" s="29">
        <f>1/энергоемкость!W59</f>
        <v>0.13568521031207598</v>
      </c>
      <c r="X59" s="29">
        <f>1/энергоемкость!X59</f>
        <v>0.13966480446927373</v>
      </c>
      <c r="Y59" s="29">
        <f>1/энергоемкость!Y59</f>
        <v>0.14104372355430184</v>
      </c>
      <c r="Z59" s="29">
        <f>1/энергоемкость!Z59</f>
        <v>0.14224751066856328</v>
      </c>
      <c r="AA59" s="29">
        <f>1/энергоемкость!AA59</f>
        <v>0.14265335235378032</v>
      </c>
      <c r="AB59" s="29">
        <f>1/энергоемкость!AB59</f>
        <v>0.14306151645207438</v>
      </c>
      <c r="AC59" s="29">
        <f>1/энергоемкость!AC59</f>
        <v>0.14471780028943559</v>
      </c>
      <c r="AD59" s="29">
        <f>1/энергоемкость!AD59</f>
        <v>0.14084507042253522</v>
      </c>
      <c r="AE59" s="29">
        <f>1/энергоемкость!AE59</f>
        <v>0.1394700139470014</v>
      </c>
      <c r="AF59" s="29">
        <f>1/энергоемкость!AF59</f>
        <v>0.14084507042253522</v>
      </c>
      <c r="AG59" s="29">
        <f>1/энергоемкость!AG59</f>
        <v>0.14409221902017291</v>
      </c>
      <c r="AH59" s="29" t="e">
        <f>1/энергоемкость!AH59</f>
        <v>#DIV/0!</v>
      </c>
      <c r="AI59" s="29" t="e">
        <f>1/энергоемкость!AI59</f>
        <v>#DIV/0!</v>
      </c>
      <c r="AJ59" s="29" t="e">
        <f>1/энергоемкость!AJ59</f>
        <v>#DIV/0!</v>
      </c>
    </row>
    <row r="60" spans="1:36" ht="14.5" hidden="1" x14ac:dyDescent="0.35">
      <c r="A60" s="3" t="s">
        <v>177</v>
      </c>
      <c r="B60" s="3" t="s">
        <v>178</v>
      </c>
      <c r="C60" s="3" t="s">
        <v>179</v>
      </c>
      <c r="D60" s="29" t="e">
        <f>1/энергоемкость!D60</f>
        <v>#DIV/0!</v>
      </c>
      <c r="E60" s="29" t="e">
        <f>1/энергоемкость!E60</f>
        <v>#DIV/0!</v>
      </c>
      <c r="F60" s="29" t="e">
        <f>1/энергоемкость!F60</f>
        <v>#DIV/0!</v>
      </c>
      <c r="G60" s="29" t="e">
        <f>1/энергоемкость!G60</f>
        <v>#DIV/0!</v>
      </c>
      <c r="H60" s="29" t="e">
        <f>1/энергоемкость!H60</f>
        <v>#DIV/0!</v>
      </c>
      <c r="I60" s="29" t="e">
        <f>1/энергоемкость!I60</f>
        <v>#DIV/0!</v>
      </c>
      <c r="J60" s="29" t="e">
        <f>1/энергоемкость!J60</f>
        <v>#DIV/0!</v>
      </c>
      <c r="K60" s="29" t="e">
        <f>1/энергоемкость!K60</f>
        <v>#DIV/0!</v>
      </c>
      <c r="L60" s="29" t="e">
        <f>1/энергоемкость!L60</f>
        <v>#DIV/0!</v>
      </c>
      <c r="M60" s="29" t="e">
        <f>1/энергоемкость!M60</f>
        <v>#DIV/0!</v>
      </c>
      <c r="N60" s="29">
        <f>1/энергоемкость!N60</f>
        <v>0.33003300330033003</v>
      </c>
      <c r="O60" s="29">
        <f>1/энергоемкость!O60</f>
        <v>0.31446540880503143</v>
      </c>
      <c r="P60" s="29">
        <f>1/энергоемкость!P60</f>
        <v>0.25974025974025972</v>
      </c>
      <c r="Q60" s="29">
        <f>1/энергоемкость!Q60</f>
        <v>0.22573363431151244</v>
      </c>
      <c r="R60" s="29">
        <f>1/энергоемкость!R60</f>
        <v>0.19607843137254904</v>
      </c>
      <c r="S60" s="29">
        <f>1/энергоемкость!S60</f>
        <v>0.17241379310344829</v>
      </c>
      <c r="T60" s="29">
        <f>1/энергоемкость!T60</f>
        <v>0.14903129657228018</v>
      </c>
      <c r="U60" s="29">
        <f>1/энергоемкость!U60</f>
        <v>0.14326647564469913</v>
      </c>
      <c r="V60" s="29">
        <f>1/энергоемкость!V60</f>
        <v>0.12594458438287154</v>
      </c>
      <c r="W60" s="29">
        <f>1/энергоемкость!W60</f>
        <v>0.1152073732718894</v>
      </c>
      <c r="X60" s="29">
        <f>1/энергоемкость!X60</f>
        <v>0.11001100110011001</v>
      </c>
      <c r="Y60" s="29">
        <f>1/энергоемкость!Y60</f>
        <v>0.14641288433382138</v>
      </c>
      <c r="Z60" s="29">
        <f>1/энергоемкость!Z60</f>
        <v>0.17452006980802792</v>
      </c>
      <c r="AA60" s="29">
        <f>1/энергоемкость!AA60</f>
        <v>0.12547051442910917</v>
      </c>
      <c r="AB60" s="29">
        <f>1/энергоемкость!AB60</f>
        <v>0.13477088948787061</v>
      </c>
      <c r="AC60" s="29">
        <f>1/энергоемкость!AC60</f>
        <v>0.13850415512465375</v>
      </c>
      <c r="AD60" s="29">
        <f>1/энергоемкость!AD60</f>
        <v>0.14064697609001406</v>
      </c>
      <c r="AE60" s="29">
        <f>1/энергоемкость!AE60</f>
        <v>0.14814814814814814</v>
      </c>
      <c r="AF60" s="29">
        <f>1/энергоемкость!AF60</f>
        <v>0.15060240963855423</v>
      </c>
      <c r="AG60" s="29">
        <f>1/энергоемкость!AG60</f>
        <v>0.1669449081803005</v>
      </c>
      <c r="AH60" s="29" t="e">
        <f>1/энергоемкость!AH60</f>
        <v>#DIV/0!</v>
      </c>
      <c r="AI60" s="29" t="e">
        <f>1/энергоемкость!AI60</f>
        <v>#DIV/0!</v>
      </c>
      <c r="AJ60" s="29" t="e">
        <f>1/энергоемкость!AJ60</f>
        <v>#DIV/0!</v>
      </c>
    </row>
    <row r="61" spans="1:36" ht="14.5" hidden="1" x14ac:dyDescent="0.35">
      <c r="A61" s="3" t="s">
        <v>180</v>
      </c>
      <c r="B61" s="3" t="s">
        <v>181</v>
      </c>
      <c r="C61" s="3" t="s">
        <v>182</v>
      </c>
      <c r="D61" s="29" t="e">
        <f>1/энергоемкость!D61</f>
        <v>#DIV/0!</v>
      </c>
      <c r="E61" s="29" t="e">
        <f>1/энергоемкость!E61</f>
        <v>#DIV/0!</v>
      </c>
      <c r="F61" s="29" t="e">
        <f>1/энергоемкость!F61</f>
        <v>#DIV/0!</v>
      </c>
      <c r="G61" s="29" t="e">
        <f>1/энергоемкость!G61</f>
        <v>#DIV/0!</v>
      </c>
      <c r="H61" s="29" t="e">
        <f>1/энергоемкость!H61</f>
        <v>#DIV/0!</v>
      </c>
      <c r="I61" s="29" t="e">
        <f>1/энергоемкость!I61</f>
        <v>#DIV/0!</v>
      </c>
      <c r="J61" s="29" t="e">
        <f>1/энергоемкость!J61</f>
        <v>#DIV/0!</v>
      </c>
      <c r="K61" s="29" t="e">
        <f>1/энергоемкость!K61</f>
        <v>#DIV/0!</v>
      </c>
      <c r="L61" s="29" t="e">
        <f>1/энергоемкость!L61</f>
        <v>#DIV/0!</v>
      </c>
      <c r="M61" s="29" t="e">
        <f>1/энергоемкость!M61</f>
        <v>#DIV/0!</v>
      </c>
      <c r="N61" s="29">
        <f>1/энергоемкость!N61</f>
        <v>6.3371356147021551E-2</v>
      </c>
      <c r="O61" s="29">
        <f>1/энергоемкость!O61</f>
        <v>6.9060773480662987E-2</v>
      </c>
      <c r="P61" s="29">
        <f>1/энергоемкость!P61</f>
        <v>7.1890726096333568E-2</v>
      </c>
      <c r="Q61" s="29">
        <f>1/энергоемкость!Q61</f>
        <v>7.5815011372251703E-2</v>
      </c>
      <c r="R61" s="29">
        <f>1/энергоемкость!R61</f>
        <v>8.4317032040472181E-2</v>
      </c>
      <c r="S61" s="29">
        <f>1/энергоемкость!S61</f>
        <v>8.7412587412587422E-2</v>
      </c>
      <c r="T61" s="29">
        <f>1/энергоемкость!T61</f>
        <v>9.7751710654936458E-2</v>
      </c>
      <c r="U61" s="29">
        <f>1/энергоемкость!U61</f>
        <v>0.10224948875255624</v>
      </c>
      <c r="V61" s="29">
        <f>1/энергоемкость!V61</f>
        <v>0.10822510822510822</v>
      </c>
      <c r="W61" s="29">
        <f>1/энергоемкость!W61</f>
        <v>0.10869565217391305</v>
      </c>
      <c r="X61" s="29">
        <f>1/энергоемкость!X61</f>
        <v>9.7465886939571159E-2</v>
      </c>
      <c r="Y61" s="29">
        <f>1/энергоемкость!Y61</f>
        <v>0.1075268817204301</v>
      </c>
      <c r="Z61" s="29">
        <f>1/энергоемкость!Z61</f>
        <v>0.11135857461024498</v>
      </c>
      <c r="AA61" s="29">
        <f>1/энергоемкость!AA61</f>
        <v>0.11737089201877934</v>
      </c>
      <c r="AB61" s="29">
        <f>1/энергоемкость!AB61</f>
        <v>0.12062726176115804</v>
      </c>
      <c r="AC61" s="29">
        <f>1/энергоемкость!AC61</f>
        <v>0.12391573729863692</v>
      </c>
      <c r="AD61" s="29">
        <f>1/энергоемкость!AD61</f>
        <v>0.12836970474967907</v>
      </c>
      <c r="AE61" s="29">
        <f>1/энергоемкость!AE61</f>
        <v>0.13477088948787061</v>
      </c>
      <c r="AF61" s="29">
        <f>1/энергоемкость!AF61</f>
        <v>0.13315579227696406</v>
      </c>
      <c r="AG61" s="29">
        <f>1/энергоемкость!AG61</f>
        <v>0.14388489208633093</v>
      </c>
      <c r="AH61" s="29" t="e">
        <f>1/энергоемкость!AH61</f>
        <v>#DIV/0!</v>
      </c>
      <c r="AI61" s="29" t="e">
        <f>1/энергоемкость!AI61</f>
        <v>#DIV/0!</v>
      </c>
      <c r="AJ61" s="29" t="e">
        <f>1/энергоемкость!AJ61</f>
        <v>#DIV/0!</v>
      </c>
    </row>
    <row r="62" spans="1:36" ht="14.5" hidden="1" x14ac:dyDescent="0.35">
      <c r="A62" s="3" t="s">
        <v>183</v>
      </c>
      <c r="B62" s="3" t="s">
        <v>184</v>
      </c>
      <c r="C62" s="3" t="s">
        <v>185</v>
      </c>
      <c r="D62" s="29" t="e">
        <f>1/энергоемкость!D62</f>
        <v>#DIV/0!</v>
      </c>
      <c r="E62" s="29" t="e">
        <f>1/энергоемкость!E62</f>
        <v>#DIV/0!</v>
      </c>
      <c r="F62" s="29" t="e">
        <f>1/энергоемкость!F62</f>
        <v>#DIV/0!</v>
      </c>
      <c r="G62" s="29" t="e">
        <f>1/энергоемкость!G62</f>
        <v>#DIV/0!</v>
      </c>
      <c r="H62" s="29" t="e">
        <f>1/энергоемкость!H62</f>
        <v>#DIV/0!</v>
      </c>
      <c r="I62" s="29" t="e">
        <f>1/энергоемкость!I62</f>
        <v>#DIV/0!</v>
      </c>
      <c r="J62" s="29" t="e">
        <f>1/энергоемкость!J62</f>
        <v>#DIV/0!</v>
      </c>
      <c r="K62" s="29" t="e">
        <f>1/энергоемкость!K62</f>
        <v>#DIV/0!</v>
      </c>
      <c r="L62" s="29" t="e">
        <f>1/энергоемкость!L62</f>
        <v>#DIV/0!</v>
      </c>
      <c r="M62" s="29" t="e">
        <f>1/энергоемкость!M62</f>
        <v>#DIV/0!</v>
      </c>
      <c r="N62" s="29">
        <f>1/энергоемкость!N62</f>
        <v>0.32679738562091504</v>
      </c>
      <c r="O62" s="29">
        <f>1/энергоемкость!O62</f>
        <v>0.3048780487804878</v>
      </c>
      <c r="P62" s="29">
        <f>1/энергоемкость!P62</f>
        <v>0.3105590062111801</v>
      </c>
      <c r="Q62" s="29">
        <f>1/энергоемкость!Q62</f>
        <v>0.3105590062111801</v>
      </c>
      <c r="R62" s="29">
        <f>1/энергоемкость!R62</f>
        <v>0.32154340836012862</v>
      </c>
      <c r="S62" s="29">
        <f>1/энергоемкость!S62</f>
        <v>0.32573289902280134</v>
      </c>
      <c r="T62" s="29">
        <f>1/энергоемкость!T62</f>
        <v>0.33333333333333331</v>
      </c>
      <c r="U62" s="29">
        <f>1/энергоемкость!U62</f>
        <v>0.33670033670033667</v>
      </c>
      <c r="V62" s="29">
        <f>1/энергоемкость!V62</f>
        <v>0.35211267605633806</v>
      </c>
      <c r="W62" s="29">
        <f>1/энергоемкость!W62</f>
        <v>0.34482758620689657</v>
      </c>
      <c r="X62" s="29">
        <f>1/энергоемкость!X62</f>
        <v>0.31446540880503143</v>
      </c>
      <c r="Y62" s="29">
        <f>1/энергоемкость!Y62</f>
        <v>0.33444816053511706</v>
      </c>
      <c r="Z62" s="29">
        <f>1/энергоемкость!Z62</f>
        <v>0.33333333333333331</v>
      </c>
      <c r="AA62" s="29">
        <f>1/энергоемкость!AA62</f>
        <v>0.3236245954692557</v>
      </c>
      <c r="AB62" s="29">
        <f>1/энергоемкость!AB62</f>
        <v>0.33003300330033003</v>
      </c>
      <c r="AC62" s="29">
        <f>1/энергоемкость!AC62</f>
        <v>0.33003300330033003</v>
      </c>
      <c r="AD62" s="29">
        <f>1/энергоемкость!AD62</f>
        <v>0.34129692832764502</v>
      </c>
      <c r="AE62" s="29">
        <f>1/энергоемкость!AE62</f>
        <v>0.33898305084745761</v>
      </c>
      <c r="AF62" s="29">
        <f>1/энергоемкость!AF62</f>
        <v>0.34965034965034969</v>
      </c>
      <c r="AG62" s="29">
        <f>1/энергоемкость!AG62</f>
        <v>0.35211267605633806</v>
      </c>
      <c r="AH62" s="29" t="e">
        <f>1/энергоемкость!AH62</f>
        <v>#DIV/0!</v>
      </c>
      <c r="AI62" s="29" t="e">
        <f>1/энергоемкость!AI62</f>
        <v>#DIV/0!</v>
      </c>
      <c r="AJ62" s="29" t="e">
        <f>1/энергоемкость!AJ62</f>
        <v>#DIV/0!</v>
      </c>
    </row>
    <row r="63" spans="1:36" ht="14.5" hidden="1" x14ac:dyDescent="0.35">
      <c r="A63" s="3" t="s">
        <v>186</v>
      </c>
      <c r="B63" s="3" t="s">
        <v>187</v>
      </c>
      <c r="C63" s="3" t="s">
        <v>188</v>
      </c>
      <c r="D63" s="29" t="e">
        <f>1/энергоемкость!D63</f>
        <v>#DIV/0!</v>
      </c>
      <c r="E63" s="29" t="e">
        <f>1/энергоемкость!E63</f>
        <v>#DIV/0!</v>
      </c>
      <c r="F63" s="29" t="e">
        <f>1/энергоемкость!F63</f>
        <v>#DIV/0!</v>
      </c>
      <c r="G63" s="29" t="e">
        <f>1/энергоемкость!G63</f>
        <v>#DIV/0!</v>
      </c>
      <c r="H63" s="29" t="e">
        <f>1/энергоемкость!H63</f>
        <v>#DIV/0!</v>
      </c>
      <c r="I63" s="29" t="e">
        <f>1/энергоемкость!I63</f>
        <v>#DIV/0!</v>
      </c>
      <c r="J63" s="29" t="e">
        <f>1/энергоемкость!J63</f>
        <v>#DIV/0!</v>
      </c>
      <c r="K63" s="29" t="e">
        <f>1/энергоемкость!K63</f>
        <v>#DIV/0!</v>
      </c>
      <c r="L63" s="29" t="e">
        <f>1/энергоемкость!L63</f>
        <v>#DIV/0!</v>
      </c>
      <c r="M63" s="29" t="e">
        <f>1/энергоемкость!M63</f>
        <v>#DIV/0!</v>
      </c>
      <c r="N63" s="29">
        <f>1/энергоемкость!N63</f>
        <v>0.1972386587771203</v>
      </c>
      <c r="O63" s="29">
        <f>1/энергоемкость!O63</f>
        <v>0.2</v>
      </c>
      <c r="P63" s="29">
        <f>1/энергоемкость!P63</f>
        <v>0.1773049645390071</v>
      </c>
      <c r="Q63" s="29">
        <f>1/энергоемкость!Q63</f>
        <v>0.17391304347826086</v>
      </c>
      <c r="R63" s="29">
        <f>1/энергоемкость!R63</f>
        <v>0.16233766233766234</v>
      </c>
      <c r="S63" s="29">
        <f>1/энергоемкость!S63</f>
        <v>0.15060240963855423</v>
      </c>
      <c r="T63" s="29">
        <f>1/энергоемкость!T63</f>
        <v>0.14064697609001406</v>
      </c>
      <c r="U63" s="29">
        <f>1/энергоемкость!U63</f>
        <v>0.15015015015015015</v>
      </c>
      <c r="V63" s="29">
        <f>1/энергоемкость!V63</f>
        <v>0.13568521031207598</v>
      </c>
      <c r="W63" s="29">
        <f>1/энергоемкость!W63</f>
        <v>0.15015015015015015</v>
      </c>
      <c r="X63" s="29">
        <f>1/энергоемкость!X63</f>
        <v>0.14771048744460857</v>
      </c>
      <c r="Y63" s="29">
        <f>1/энергоемкость!Y63</f>
        <v>0.15455950540958269</v>
      </c>
      <c r="Z63" s="29">
        <f>1/энергоемкость!Z63</f>
        <v>0.16233766233766234</v>
      </c>
      <c r="AA63" s="29">
        <f>1/энергоемкость!AA63</f>
        <v>0.16750418760469013</v>
      </c>
      <c r="AB63" s="29">
        <f>1/энергоемкость!AB63</f>
        <v>0.16313213703099511</v>
      </c>
      <c r="AC63" s="29">
        <f>1/энергоемкость!AC63</f>
        <v>0.1736111111111111</v>
      </c>
      <c r="AD63" s="29">
        <f>1/энергоемкость!AD63</f>
        <v>0.18939393939393939</v>
      </c>
      <c r="AE63" s="29">
        <f>1/энергоемкость!AE63</f>
        <v>0.16286644951140067</v>
      </c>
      <c r="AF63" s="29">
        <f>1/энергоемкость!AF63</f>
        <v>0.16583747927031509</v>
      </c>
      <c r="AG63" s="29">
        <f>1/энергоемкость!AG63</f>
        <v>0.16863406408094436</v>
      </c>
      <c r="AH63" s="29" t="e">
        <f>1/энергоемкость!AH63</f>
        <v>#DIV/0!</v>
      </c>
      <c r="AI63" s="29" t="e">
        <f>1/энергоемкость!AI63</f>
        <v>#DIV/0!</v>
      </c>
      <c r="AJ63" s="29" t="e">
        <f>1/энергоемкость!AJ63</f>
        <v>#DIV/0!</v>
      </c>
    </row>
    <row r="64" spans="1:36" ht="14.5" hidden="1" x14ac:dyDescent="0.35">
      <c r="A64" s="3" t="s">
        <v>189</v>
      </c>
      <c r="B64" s="3" t="s">
        <v>190</v>
      </c>
      <c r="C64" s="3" t="s">
        <v>191</v>
      </c>
      <c r="D64" s="29" t="e">
        <f>1/энергоемкость!D64</f>
        <v>#DIV/0!</v>
      </c>
      <c r="E64" s="29" t="e">
        <f>1/энергоемкость!E64</f>
        <v>#DIV/0!</v>
      </c>
      <c r="F64" s="29" t="e">
        <f>1/энергоемкость!F64</f>
        <v>#DIV/0!</v>
      </c>
      <c r="G64" s="29" t="e">
        <f>1/энергоемкость!G64</f>
        <v>#DIV/0!</v>
      </c>
      <c r="H64" s="29" t="e">
        <f>1/энергоемкость!H64</f>
        <v>#DIV/0!</v>
      </c>
      <c r="I64" s="29" t="e">
        <f>1/энергоемкость!I64</f>
        <v>#DIV/0!</v>
      </c>
      <c r="J64" s="29" t="e">
        <f>1/энергоемкость!J64</f>
        <v>#DIV/0!</v>
      </c>
      <c r="K64" s="29" t="e">
        <f>1/энергоемкость!K64</f>
        <v>#DIV/0!</v>
      </c>
      <c r="L64" s="29" t="e">
        <f>1/энергоемкость!L64</f>
        <v>#DIV/0!</v>
      </c>
      <c r="M64" s="29" t="e">
        <f>1/энергоемкость!M64</f>
        <v>#DIV/0!</v>
      </c>
      <c r="N64" s="29">
        <f>1/энергоемкость!N64</f>
        <v>7.7821011673151752E-2</v>
      </c>
      <c r="O64" s="29">
        <f>1/энергоемкость!O64</f>
        <v>8.1103000811030002E-2</v>
      </c>
      <c r="P64" s="29">
        <f>1/энергоемкость!P64</f>
        <v>8.3612040133779264E-2</v>
      </c>
      <c r="Q64" s="29">
        <f>1/энергоемкость!Q64</f>
        <v>8.6956521739130432E-2</v>
      </c>
      <c r="R64" s="29">
        <f>1/энергоемкость!R64</f>
        <v>9.3808630393996242E-2</v>
      </c>
      <c r="S64" s="29">
        <f>1/энергоемкость!S64</f>
        <v>0.10266940451745379</v>
      </c>
      <c r="T64" s="29">
        <f>1/энергоемкость!T64</f>
        <v>0.10615711252653928</v>
      </c>
      <c r="U64" s="29">
        <f>1/энергоемкость!U64</f>
        <v>0.11764705882352941</v>
      </c>
      <c r="V64" s="29">
        <f>1/энергоемкость!V64</f>
        <v>0.1295336787564767</v>
      </c>
      <c r="W64" s="29">
        <f>1/энергоемкость!W64</f>
        <v>0.13717421124828533</v>
      </c>
      <c r="X64" s="29">
        <f>1/энергоемкость!X64</f>
        <v>0.14265335235378032</v>
      </c>
      <c r="Y64" s="29">
        <f>1/энергоемкость!Y64</f>
        <v>0.14164305949008499</v>
      </c>
      <c r="Z64" s="29">
        <f>1/энергоемкость!Z64</f>
        <v>0.13812154696132597</v>
      </c>
      <c r="AA64" s="29">
        <f>1/энергоемкость!AA64</f>
        <v>0.1564945226917058</v>
      </c>
      <c r="AB64" s="29">
        <f>1/энергоемкость!AB64</f>
        <v>0.15625</v>
      </c>
      <c r="AC64" s="29">
        <f>1/энергоемкость!AC64</f>
        <v>0.16474464579901152</v>
      </c>
      <c r="AD64" s="29">
        <f>1/энергоемкость!AD64</f>
        <v>0.16181229773462785</v>
      </c>
      <c r="AE64" s="29">
        <f>1/энергоемкость!AE64</f>
        <v>0.16286644951140067</v>
      </c>
      <c r="AF64" s="29">
        <f>1/энергоемкость!AF64</f>
        <v>0.1589825119236884</v>
      </c>
      <c r="AG64" s="29">
        <f>1/энергоемкость!AG64</f>
        <v>0.16750418760469013</v>
      </c>
      <c r="AH64" s="29" t="e">
        <f>1/энергоемкость!AH64</f>
        <v>#DIV/0!</v>
      </c>
      <c r="AI64" s="29" t="e">
        <f>1/энергоемкость!AI64</f>
        <v>#DIV/0!</v>
      </c>
      <c r="AJ64" s="29" t="e">
        <f>1/энергоемкость!AJ64</f>
        <v>#DIV/0!</v>
      </c>
    </row>
    <row r="65" spans="1:36" ht="14.5" hidden="1" x14ac:dyDescent="0.35">
      <c r="A65" s="3" t="s">
        <v>192</v>
      </c>
      <c r="B65" s="3" t="s">
        <v>193</v>
      </c>
      <c r="C65" s="3" t="s">
        <v>194</v>
      </c>
      <c r="D65" s="29" t="e">
        <f>1/энергоемкость!D65</f>
        <v>#DIV/0!</v>
      </c>
      <c r="E65" s="29" t="e">
        <f>1/энергоемкость!E65</f>
        <v>#DIV/0!</v>
      </c>
      <c r="F65" s="29" t="e">
        <f>1/энергоемкость!F65</f>
        <v>#DIV/0!</v>
      </c>
      <c r="G65" s="29" t="e">
        <f>1/энергоемкость!G65</f>
        <v>#DIV/0!</v>
      </c>
      <c r="H65" s="29" t="e">
        <f>1/энергоемкость!H65</f>
        <v>#DIV/0!</v>
      </c>
      <c r="I65" s="29" t="e">
        <f>1/энергоемкость!I65</f>
        <v>#DIV/0!</v>
      </c>
      <c r="J65" s="29" t="e">
        <f>1/энергоемкость!J65</f>
        <v>#DIV/0!</v>
      </c>
      <c r="K65" s="29" t="e">
        <f>1/энергоемкость!K65</f>
        <v>#DIV/0!</v>
      </c>
      <c r="L65" s="29" t="e">
        <f>1/энергоемкость!L65</f>
        <v>#DIV/0!</v>
      </c>
      <c r="M65" s="29" t="e">
        <f>1/энергоемкость!M65</f>
        <v>#DIV/0!</v>
      </c>
      <c r="N65" s="29">
        <f>1/энергоемкость!N65</f>
        <v>0.14727540500736377</v>
      </c>
      <c r="O65" s="29">
        <f>1/энергоемкость!O65</f>
        <v>0.16207455429497569</v>
      </c>
      <c r="P65" s="29">
        <f>1/энергоемкость!P65</f>
        <v>0.19607843137254904</v>
      </c>
      <c r="Q65" s="29">
        <f>1/энергоемкость!Q65</f>
        <v>0.21186440677966104</v>
      </c>
      <c r="R65" s="29">
        <f>1/энергоемкость!R65</f>
        <v>0.22123893805309736</v>
      </c>
      <c r="S65" s="29">
        <f>1/энергоемкость!S65</f>
        <v>0.21008403361344538</v>
      </c>
      <c r="T65" s="29">
        <f>1/энергоемкость!T65</f>
        <v>0.23364485981308411</v>
      </c>
      <c r="U65" s="29">
        <f>1/энергоемкость!U65</f>
        <v>0.23809523809523808</v>
      </c>
      <c r="V65" s="29">
        <f>1/энергоемкость!V65</f>
        <v>0.24213075060532688</v>
      </c>
      <c r="W65" s="29">
        <f>1/энергоемкость!W65</f>
        <v>0.23923444976076558</v>
      </c>
      <c r="X65" s="29">
        <f>1/энергоемкость!X65</f>
        <v>0.25706940874035988</v>
      </c>
      <c r="Y65" s="29">
        <f>1/энергоемкость!Y65</f>
        <v>0.24630541871921185</v>
      </c>
      <c r="Z65" s="29">
        <f>1/энергоемкость!Z65</f>
        <v>0.24096385542168672</v>
      </c>
      <c r="AA65" s="29">
        <f>1/энергоемкость!AA65</f>
        <v>0.25510204081632654</v>
      </c>
      <c r="AB65" s="29">
        <f>1/энергоемкость!AB65</f>
        <v>0.24330900243309</v>
      </c>
      <c r="AC65" s="29">
        <f>1/энергоемкость!AC65</f>
        <v>0.24271844660194175</v>
      </c>
      <c r="AD65" s="29">
        <f>1/энергоемкость!AD65</f>
        <v>0.2544529262086514</v>
      </c>
      <c r="AE65" s="29">
        <f>1/энергоемкость!AE65</f>
        <v>0.2590673575129534</v>
      </c>
      <c r="AF65" s="29">
        <f>1/энергоемкость!AF65</f>
        <v>0.28490028490028491</v>
      </c>
      <c r="AG65" s="29">
        <f>1/энергоемкость!AG65</f>
        <v>0.28328611898016998</v>
      </c>
      <c r="AH65" s="29" t="e">
        <f>1/энергоемкость!AH65</f>
        <v>#DIV/0!</v>
      </c>
      <c r="AI65" s="29" t="e">
        <f>1/энергоемкость!AI65</f>
        <v>#DIV/0!</v>
      </c>
      <c r="AJ65" s="29" t="e">
        <f>1/энергоемкость!AJ65</f>
        <v>#DIV/0!</v>
      </c>
    </row>
    <row r="66" spans="1:36" ht="14.5" hidden="1" x14ac:dyDescent="0.35">
      <c r="A66" s="3" t="s">
        <v>195</v>
      </c>
      <c r="B66" s="3" t="s">
        <v>196</v>
      </c>
      <c r="C66" s="3" t="s">
        <v>197</v>
      </c>
      <c r="D66" s="29" t="e">
        <f>1/энергоемкость!D66</f>
        <v>#DIV/0!</v>
      </c>
      <c r="E66" s="29" t="e">
        <f>1/энергоемкость!E66</f>
        <v>#DIV/0!</v>
      </c>
      <c r="F66" s="29" t="e">
        <f>1/энергоемкость!F66</f>
        <v>#DIV/0!</v>
      </c>
      <c r="G66" s="29" t="e">
        <f>1/энергоемкость!G66</f>
        <v>#DIV/0!</v>
      </c>
      <c r="H66" s="29" t="e">
        <f>1/энергоемкость!H66</f>
        <v>#DIV/0!</v>
      </c>
      <c r="I66" s="29" t="e">
        <f>1/энергоемкость!I66</f>
        <v>#DIV/0!</v>
      </c>
      <c r="J66" s="29" t="e">
        <f>1/энергоемкость!J66</f>
        <v>#DIV/0!</v>
      </c>
      <c r="K66" s="29" t="e">
        <f>1/энергоемкость!K66</f>
        <v>#DIV/0!</v>
      </c>
      <c r="L66" s="29" t="e">
        <f>1/энергоемкость!L66</f>
        <v>#DIV/0!</v>
      </c>
      <c r="M66" s="29" t="e">
        <f>1/энергоемкость!M66</f>
        <v>#DIV/0!</v>
      </c>
      <c r="N66" s="29">
        <f>1/энергоемкость!N66</f>
        <v>0.4081632653061224</v>
      </c>
      <c r="O66" s="29">
        <f>1/энергоемкость!O66</f>
        <v>0.390625</v>
      </c>
      <c r="P66" s="29">
        <f>1/энергоемкость!P66</f>
        <v>0.38759689922480617</v>
      </c>
      <c r="Q66" s="29">
        <f>1/энергоемкость!Q66</f>
        <v>0.4</v>
      </c>
      <c r="R66" s="29">
        <f>1/энергоемкость!R66</f>
        <v>0.4081632653061224</v>
      </c>
      <c r="S66" s="29">
        <f>1/энергоемкость!S66</f>
        <v>0.44052863436123346</v>
      </c>
      <c r="T66" s="29">
        <f>1/энергоемкость!T66</f>
        <v>0.4081632653061224</v>
      </c>
      <c r="U66" s="29">
        <f>1/энергоемкость!U66</f>
        <v>0.4098360655737705</v>
      </c>
      <c r="V66" s="29">
        <f>1/энергоемкость!V66</f>
        <v>0.3968253968253968</v>
      </c>
      <c r="W66" s="29">
        <f>1/энергоемкость!W66</f>
        <v>0.37037037037037035</v>
      </c>
      <c r="X66" s="29">
        <f>1/энергоемкость!X66</f>
        <v>0.3546099290780142</v>
      </c>
      <c r="Y66" s="29">
        <f>1/энергоемкость!Y66</f>
        <v>0.37174721189591081</v>
      </c>
      <c r="Z66" s="29">
        <f>1/энергоемкость!Z66</f>
        <v>0.34602076124567471</v>
      </c>
      <c r="AA66" s="29">
        <f>1/энергоемкость!AA66</f>
        <v>0.31446540880503143</v>
      </c>
      <c r="AB66" s="29">
        <f>1/энергоемкость!AB66</f>
        <v>0.42372881355932207</v>
      </c>
      <c r="AC66" s="29">
        <f>1/энергоемкость!AC66</f>
        <v>0.4098360655737705</v>
      </c>
      <c r="AD66" s="29">
        <f>1/энергоемкость!AD66</f>
        <v>0.41666666666666669</v>
      </c>
      <c r="AE66" s="29">
        <f>1/энергоемкость!AE66</f>
        <v>0.42016806722689076</v>
      </c>
      <c r="AF66" s="29">
        <f>1/энергоемкость!AF66</f>
        <v>0.39370078740157477</v>
      </c>
      <c r="AG66" s="29">
        <f>1/энергоемкость!AG66</f>
        <v>0.37313432835820892</v>
      </c>
      <c r="AH66" s="29" t="e">
        <f>1/энергоемкость!AH66</f>
        <v>#DIV/0!</v>
      </c>
      <c r="AI66" s="29" t="e">
        <f>1/энергоемкость!AI66</f>
        <v>#DIV/0!</v>
      </c>
      <c r="AJ66" s="29" t="e">
        <f>1/энергоемкость!AJ66</f>
        <v>#DIV/0!</v>
      </c>
    </row>
    <row r="67" spans="1:36" ht="14.5" hidden="1" x14ac:dyDescent="0.35">
      <c r="A67" s="3" t="s">
        <v>198</v>
      </c>
      <c r="B67" s="3" t="s">
        <v>199</v>
      </c>
      <c r="C67" s="3" t="s">
        <v>200</v>
      </c>
      <c r="D67" s="29" t="e">
        <f>1/энергоемкость!D67</f>
        <v>#DIV/0!</v>
      </c>
      <c r="E67" s="29" t="e">
        <f>1/энергоемкость!E67</f>
        <v>#DIV/0!</v>
      </c>
      <c r="F67" s="29" t="e">
        <f>1/энергоемкость!F67</f>
        <v>#DIV/0!</v>
      </c>
      <c r="G67" s="29" t="e">
        <f>1/энергоемкость!G67</f>
        <v>#DIV/0!</v>
      </c>
      <c r="H67" s="29" t="e">
        <f>1/энергоемкость!H67</f>
        <v>#DIV/0!</v>
      </c>
      <c r="I67" s="29" t="e">
        <f>1/энергоемкость!I67</f>
        <v>#DIV/0!</v>
      </c>
      <c r="J67" s="29" t="e">
        <f>1/энергоемкость!J67</f>
        <v>#DIV/0!</v>
      </c>
      <c r="K67" s="29" t="e">
        <f>1/энергоемкость!K67</f>
        <v>#DIV/0!</v>
      </c>
      <c r="L67" s="29" t="e">
        <f>1/энергоемкость!L67</f>
        <v>#DIV/0!</v>
      </c>
      <c r="M67" s="29" t="e">
        <f>1/энергоемкость!M67</f>
        <v>#DIV/0!</v>
      </c>
      <c r="N67" s="29">
        <f>1/энергоемкость!N67</f>
        <v>5.1361068310220859E-2</v>
      </c>
      <c r="O67" s="29">
        <f>1/энергоемкость!O67</f>
        <v>4.8169556840077066E-2</v>
      </c>
      <c r="P67" s="29">
        <f>1/энергоемкость!P67</f>
        <v>4.8123195380173241E-2</v>
      </c>
      <c r="Q67" s="29">
        <f>1/энергоемкость!Q67</f>
        <v>4.8899755501222497E-2</v>
      </c>
      <c r="R67" s="29">
        <f>1/энергоемкость!R67</f>
        <v>5.1652892561983473E-2</v>
      </c>
      <c r="S67" s="29">
        <f>1/энергоемкость!S67</f>
        <v>4.7036688617121354E-2</v>
      </c>
      <c r="T67" s="29">
        <f>1/энергоемкость!T67</f>
        <v>4.77326968973747E-2</v>
      </c>
      <c r="U67" s="29">
        <f>1/энергоемкость!U67</f>
        <v>4.6970408642555195E-2</v>
      </c>
      <c r="V67" s="29">
        <f>1/энергоемкость!V67</f>
        <v>5.007511266900351E-2</v>
      </c>
      <c r="W67" s="29">
        <f>1/энергоемкость!W67</f>
        <v>4.7687172150691466E-2</v>
      </c>
      <c r="X67" s="29">
        <f>1/энергоемкость!X67</f>
        <v>4.6296296296296294E-2</v>
      </c>
      <c r="Y67" s="29">
        <f>1/энергоемкость!Y67</f>
        <v>4.6360686138154847E-2</v>
      </c>
      <c r="Z67" s="29">
        <f>1/энергоемкость!Z67</f>
        <v>4.784688995215311E-2</v>
      </c>
      <c r="AA67" s="29">
        <f>1/энергоемкость!AA67</f>
        <v>4.9212598425196846E-2</v>
      </c>
      <c r="AB67" s="29">
        <f>1/энергоемкость!AB67</f>
        <v>4.7664442326024785E-2</v>
      </c>
      <c r="AC67" s="29">
        <f>1/энергоемкость!AC67</f>
        <v>5.0175614651279482E-2</v>
      </c>
      <c r="AD67" s="29">
        <f>1/энергоемкость!AD67</f>
        <v>5.4054054054054057E-2</v>
      </c>
      <c r="AE67" s="29">
        <f>1/энергоемкость!AE67</f>
        <v>5.2083333333333336E-2</v>
      </c>
      <c r="AF67" s="29">
        <f>1/энергоемкость!AF67</f>
        <v>5.181347150259067E-2</v>
      </c>
      <c r="AG67" s="29">
        <f>1/энергоемкость!AG67</f>
        <v>5.0251256281407038E-2</v>
      </c>
      <c r="AH67" s="29" t="e">
        <f>1/энергоемкость!AH67</f>
        <v>#DIV/0!</v>
      </c>
      <c r="AI67" s="29" t="e">
        <f>1/энергоемкость!AI67</f>
        <v>#DIV/0!</v>
      </c>
      <c r="AJ67" s="29" t="e">
        <f>1/энергоемкость!AJ67</f>
        <v>#DIV/0!</v>
      </c>
    </row>
    <row r="68" spans="1:36" ht="14.5" hidden="1" x14ac:dyDescent="0.35">
      <c r="A68" s="3" t="s">
        <v>201</v>
      </c>
      <c r="B68" s="3" t="s">
        <v>202</v>
      </c>
      <c r="C68" s="3" t="s">
        <v>203</v>
      </c>
      <c r="D68" s="29" t="e">
        <f>1/энергоемкость!D68</f>
        <v>#DIV/0!</v>
      </c>
      <c r="E68" s="29" t="e">
        <f>1/энергоемкость!E68</f>
        <v>#DIV/0!</v>
      </c>
      <c r="F68" s="29" t="e">
        <f>1/энергоемкость!F68</f>
        <v>#DIV/0!</v>
      </c>
      <c r="G68" s="29" t="e">
        <f>1/энергоемкость!G68</f>
        <v>#DIV/0!</v>
      </c>
      <c r="H68" s="29" t="e">
        <f>1/энергоемкость!H68</f>
        <v>#DIV/0!</v>
      </c>
      <c r="I68" s="29" t="e">
        <f>1/энергоемкость!I68</f>
        <v>#DIV/0!</v>
      </c>
      <c r="J68" s="29" t="e">
        <f>1/энергоемкость!J68</f>
        <v>#DIV/0!</v>
      </c>
      <c r="K68" s="29" t="e">
        <f>1/энергоемкость!K68</f>
        <v>#DIV/0!</v>
      </c>
      <c r="L68" s="29" t="e">
        <f>1/энергоемкость!L68</f>
        <v>#DIV/0!</v>
      </c>
      <c r="M68" s="29" t="e">
        <f>1/энергоемкость!M68</f>
        <v>#DIV/0!</v>
      </c>
      <c r="N68" s="29">
        <f>1/энергоемкость!N68</f>
        <v>0.28901734104046245</v>
      </c>
      <c r="O68" s="29">
        <f>1/энергоемкость!O68</f>
        <v>0.3048780487804878</v>
      </c>
      <c r="P68" s="29">
        <f>1/энергоемкость!P68</f>
        <v>0.33222591362126247</v>
      </c>
      <c r="Q68" s="29">
        <f>1/энергоемкость!Q68</f>
        <v>0.34602076124567471</v>
      </c>
      <c r="R68" s="29">
        <f>1/энергоемкость!R68</f>
        <v>0.37453183520599254</v>
      </c>
      <c r="S68" s="29">
        <f>1/энергоемкость!S68</f>
        <v>0.44052863436123346</v>
      </c>
      <c r="T68" s="29">
        <f>1/энергоемкость!T68</f>
        <v>0.49504950495049505</v>
      </c>
      <c r="U68" s="29">
        <f>1/энергоемкость!U68</f>
        <v>0.55865921787709494</v>
      </c>
      <c r="V68" s="29">
        <f>1/энергоемкость!V68</f>
        <v>0.54644808743169393</v>
      </c>
      <c r="W68" s="29">
        <f>1/энергоемкость!W68</f>
        <v>0.5714285714285714</v>
      </c>
      <c r="X68" s="29">
        <f>1/энергоемкость!X68</f>
        <v>0.54054054054054046</v>
      </c>
      <c r="Y68" s="29">
        <f>1/энергоемкость!Y68</f>
        <v>0.57471264367816088</v>
      </c>
      <c r="Z68" s="29">
        <f>1/энергоемкость!Z68</f>
        <v>0.5780346820809249</v>
      </c>
      <c r="AA68" s="29">
        <f>1/энергоемкость!AA68</f>
        <v>0.625</v>
      </c>
      <c r="AB68" s="29">
        <f>1/энергоемкость!AB68</f>
        <v>0.6211180124223602</v>
      </c>
      <c r="AC68" s="29">
        <f>1/энергоемкость!AC68</f>
        <v>0.63694267515923564</v>
      </c>
      <c r="AD68" s="29">
        <f>1/энергоемкость!AD68</f>
        <v>0.64935064935064934</v>
      </c>
      <c r="AE68" s="29">
        <f>1/энергоемкость!AE68</f>
        <v>0.68965517241379315</v>
      </c>
      <c r="AF68" s="29">
        <f>1/энергоемкость!AF68</f>
        <v>0.72992700729927007</v>
      </c>
      <c r="AG68" s="29">
        <f>1/энергоемкость!AG68</f>
        <v>0.78740157480314954</v>
      </c>
      <c r="AH68" s="29" t="e">
        <f>1/энергоемкость!AH68</f>
        <v>#DIV/0!</v>
      </c>
      <c r="AI68" s="29" t="e">
        <f>1/энергоемкость!AI68</f>
        <v>#DIV/0!</v>
      </c>
      <c r="AJ68" s="29" t="e">
        <f>1/энергоемкость!AJ68</f>
        <v>#DIV/0!</v>
      </c>
    </row>
    <row r="69" spans="1:36" ht="14.5" hidden="1" x14ac:dyDescent="0.35">
      <c r="A69" s="3" t="s">
        <v>204</v>
      </c>
      <c r="B69" s="3" t="s">
        <v>205</v>
      </c>
      <c r="C69" s="3" t="s">
        <v>206</v>
      </c>
      <c r="D69" s="29" t="e">
        <f>1/энергоемкость!D69</f>
        <v>#DIV/0!</v>
      </c>
      <c r="E69" s="29" t="e">
        <f>1/энергоемкость!E69</f>
        <v>#DIV/0!</v>
      </c>
      <c r="F69" s="29" t="e">
        <f>1/энергоемкость!F69</f>
        <v>#DIV/0!</v>
      </c>
      <c r="G69" s="29" t="e">
        <f>1/энергоемкость!G69</f>
        <v>#DIV/0!</v>
      </c>
      <c r="H69" s="29" t="e">
        <f>1/энергоемкость!H69</f>
        <v>#DIV/0!</v>
      </c>
      <c r="I69" s="29" t="e">
        <f>1/энергоемкость!I69</f>
        <v>#DIV/0!</v>
      </c>
      <c r="J69" s="29" t="e">
        <f>1/энергоемкость!J69</f>
        <v>#DIV/0!</v>
      </c>
      <c r="K69" s="29" t="e">
        <f>1/энергоемкость!K69</f>
        <v>#DIV/0!</v>
      </c>
      <c r="L69" s="29" t="e">
        <f>1/энергоемкость!L69</f>
        <v>#DIV/0!</v>
      </c>
      <c r="M69" s="29" t="e">
        <f>1/энергоемкость!M69</f>
        <v>#DIV/0!</v>
      </c>
      <c r="N69" s="29">
        <f>1/энергоемкость!N69</f>
        <v>0.16583747927031509</v>
      </c>
      <c r="O69" s="29">
        <f>1/энергоемкость!O69</f>
        <v>0.16806722689075629</v>
      </c>
      <c r="P69" s="29">
        <f>1/энергоемкость!P69</f>
        <v>0.16393442622950821</v>
      </c>
      <c r="Q69" s="29">
        <f>1/энергоемкость!Q69</f>
        <v>0.16313213703099511</v>
      </c>
      <c r="R69" s="29">
        <f>1/энергоемкость!R69</f>
        <v>0.17152658662092624</v>
      </c>
      <c r="S69" s="29">
        <f>1/энергоемкость!S69</f>
        <v>0.17421602787456444</v>
      </c>
      <c r="T69" s="29">
        <f>1/энергоемкость!T69</f>
        <v>0.19607843137254904</v>
      </c>
      <c r="U69" s="29">
        <f>1/энергоемкость!U69</f>
        <v>0.19230769230769229</v>
      </c>
      <c r="V69" s="29">
        <f>1/энергоемкость!V69</f>
        <v>0.19011406844106465</v>
      </c>
      <c r="W69" s="29">
        <f>1/энергоемкость!W69</f>
        <v>0.22123893805309736</v>
      </c>
      <c r="X69" s="29">
        <f>1/энергоемкость!X69</f>
        <v>0.2293577981651376</v>
      </c>
      <c r="Y69" s="29">
        <f>1/энергоемкость!Y69</f>
        <v>0.27548209366391185</v>
      </c>
      <c r="Z69" s="29">
        <f>1/энергоемкость!Z69</f>
        <v>0.30303030303030304</v>
      </c>
      <c r="AA69" s="29">
        <f>1/энергоемкость!AA69</f>
        <v>0.33557046979865773</v>
      </c>
      <c r="AB69" s="29">
        <f>1/энергоемкость!AB69</f>
        <v>0.40160642570281119</v>
      </c>
      <c r="AC69" s="29">
        <f>1/энергоемкость!AC69</f>
        <v>0.41322314049586778</v>
      </c>
      <c r="AD69" s="29">
        <f>1/энергоемкость!AD69</f>
        <v>0.44843049327354262</v>
      </c>
      <c r="AE69" s="29">
        <f>1/энергоемкость!AE69</f>
        <v>0.46082949308755761</v>
      </c>
      <c r="AF69" s="29">
        <f>1/энергоемкость!AF69</f>
        <v>0.49504950495049505</v>
      </c>
      <c r="AG69" s="29">
        <f>1/энергоемкость!AG69</f>
        <v>0.52910052910052918</v>
      </c>
      <c r="AH69" s="29" t="e">
        <f>1/энергоемкость!AH69</f>
        <v>#DIV/0!</v>
      </c>
      <c r="AI69" s="29" t="e">
        <f>1/энергоемкость!AI69</f>
        <v>#DIV/0!</v>
      </c>
      <c r="AJ69" s="29" t="e">
        <f>1/энергоемкость!AJ69</f>
        <v>#DIV/0!</v>
      </c>
    </row>
    <row r="70" spans="1:36" ht="14.5" hidden="1" x14ac:dyDescent="0.35">
      <c r="A70" s="3" t="s">
        <v>207</v>
      </c>
      <c r="B70" s="3" t="s">
        <v>208</v>
      </c>
      <c r="C70" s="3" t="s">
        <v>209</v>
      </c>
      <c r="D70" s="29" t="e">
        <f>1/энергоемкость!D70</f>
        <v>#DIV/0!</v>
      </c>
      <c r="E70" s="29" t="e">
        <f>1/энергоемкость!E70</f>
        <v>#DIV/0!</v>
      </c>
      <c r="F70" s="29" t="e">
        <f>1/энергоемкость!F70</f>
        <v>#DIV/0!</v>
      </c>
      <c r="G70" s="29" t="e">
        <f>1/энергоемкость!G70</f>
        <v>#DIV/0!</v>
      </c>
      <c r="H70" s="29" t="e">
        <f>1/энергоемкость!H70</f>
        <v>#DIV/0!</v>
      </c>
      <c r="I70" s="29" t="e">
        <f>1/энергоемкость!I70</f>
        <v>#DIV/0!</v>
      </c>
      <c r="J70" s="29" t="e">
        <f>1/энергоемкость!J70</f>
        <v>#DIV/0!</v>
      </c>
      <c r="K70" s="29" t="e">
        <f>1/энергоемкость!K70</f>
        <v>#DIV/0!</v>
      </c>
      <c r="L70" s="29" t="e">
        <f>1/энергоемкость!L70</f>
        <v>#DIV/0!</v>
      </c>
      <c r="M70" s="29" t="e">
        <f>1/энергоемкость!M70</f>
        <v>#DIV/0!</v>
      </c>
      <c r="N70" s="29">
        <f>1/энергоемкость!N70</f>
        <v>0.24213075060532688</v>
      </c>
      <c r="O70" s="29">
        <f>1/энергоемкость!O70</f>
        <v>0.25706940874035988</v>
      </c>
      <c r="P70" s="29">
        <f>1/энергоемкость!P70</f>
        <v>0.24390243902439027</v>
      </c>
      <c r="Q70" s="29">
        <f>1/энергоемкость!Q70</f>
        <v>0.26315789473684209</v>
      </c>
      <c r="R70" s="29">
        <f>1/энергоемкость!R70</f>
        <v>0.25252525252525254</v>
      </c>
      <c r="S70" s="29">
        <f>1/энергоемкость!S70</f>
        <v>0.26666666666666666</v>
      </c>
      <c r="T70" s="29">
        <f>1/энергоемкость!T70</f>
        <v>0.28901734104046245</v>
      </c>
      <c r="U70" s="29">
        <f>1/энергоемкость!U70</f>
        <v>0.32051282051282048</v>
      </c>
      <c r="V70" s="29">
        <f>1/энергоемкость!V70</f>
        <v>0.33222591362126247</v>
      </c>
      <c r="W70" s="29">
        <f>1/энергоемкость!W70</f>
        <v>0.33557046979865773</v>
      </c>
      <c r="X70" s="29">
        <f>1/энергоемкость!X70</f>
        <v>0.35087719298245612</v>
      </c>
      <c r="Y70" s="29">
        <f>1/энергоемкость!Y70</f>
        <v>0.3436426116838488</v>
      </c>
      <c r="Z70" s="29">
        <f>1/энергоемкость!Z70</f>
        <v>0.38910505836575876</v>
      </c>
      <c r="AA70" s="29">
        <f>1/энергоемкость!AA70</f>
        <v>0.33783783783783783</v>
      </c>
      <c r="AB70" s="29">
        <f>1/энергоемкость!AB70</f>
        <v>0.34129692832764502</v>
      </c>
      <c r="AC70" s="29">
        <f>1/энергоемкость!AC70</f>
        <v>0.37174721189591081</v>
      </c>
      <c r="AD70" s="29">
        <f>1/энергоемкость!AD70</f>
        <v>0.37313432835820892</v>
      </c>
      <c r="AE70" s="29">
        <f>1/энергоемкость!AE70</f>
        <v>0.37174721189591081</v>
      </c>
      <c r="AF70" s="29">
        <f>1/энергоемкость!AF70</f>
        <v>0.38910505836575876</v>
      </c>
      <c r="AG70" s="29">
        <f>1/энергоемкость!AG70</f>
        <v>0.4</v>
      </c>
      <c r="AH70" s="29" t="e">
        <f>1/энергоемкость!AH70</f>
        <v>#DIV/0!</v>
      </c>
      <c r="AI70" s="29" t="e">
        <f>1/энергоемкость!AI70</f>
        <v>#DIV/0!</v>
      </c>
      <c r="AJ70" s="29" t="e">
        <f>1/энергоемкость!AJ70</f>
        <v>#DIV/0!</v>
      </c>
    </row>
    <row r="71" spans="1:36" ht="14.5" hidden="1" x14ac:dyDescent="0.35">
      <c r="A71" s="3" t="s">
        <v>210</v>
      </c>
      <c r="B71" s="3" t="s">
        <v>211</v>
      </c>
      <c r="C71" s="3" t="s">
        <v>212</v>
      </c>
      <c r="D71" s="29" t="e">
        <f>1/энергоемкость!D71</f>
        <v>#DIV/0!</v>
      </c>
      <c r="E71" s="29" t="e">
        <f>1/энергоемкость!E71</f>
        <v>#DIV/0!</v>
      </c>
      <c r="F71" s="29" t="e">
        <f>1/энергоемкость!F71</f>
        <v>#DIV/0!</v>
      </c>
      <c r="G71" s="29" t="e">
        <f>1/энергоемкость!G71</f>
        <v>#DIV/0!</v>
      </c>
      <c r="H71" s="29" t="e">
        <f>1/энергоемкость!H71</f>
        <v>#DIV/0!</v>
      </c>
      <c r="I71" s="29" t="e">
        <f>1/энергоемкость!I71</f>
        <v>#DIV/0!</v>
      </c>
      <c r="J71" s="29" t="e">
        <f>1/энергоемкость!J71</f>
        <v>#DIV/0!</v>
      </c>
      <c r="K71" s="29" t="e">
        <f>1/энергоемкость!K71</f>
        <v>#DIV/0!</v>
      </c>
      <c r="L71" s="29" t="e">
        <f>1/энергоемкость!L71</f>
        <v>#DIV/0!</v>
      </c>
      <c r="M71" s="29" t="e">
        <f>1/энергоемкость!M71</f>
        <v>#DIV/0!</v>
      </c>
      <c r="N71" s="29" t="e">
        <f>1/энергоемкость!N71</f>
        <v>#DIV/0!</v>
      </c>
      <c r="O71" s="29" t="e">
        <f>1/энергоемкость!O71</f>
        <v>#DIV/0!</v>
      </c>
      <c r="P71" s="29" t="e">
        <f>1/энергоемкость!P71</f>
        <v>#DIV/0!</v>
      </c>
      <c r="Q71" s="29" t="e">
        <f>1/энергоемкость!Q71</f>
        <v>#DIV/0!</v>
      </c>
      <c r="R71" s="29" t="e">
        <f>1/энергоемкость!R71</f>
        <v>#DIV/0!</v>
      </c>
      <c r="S71" s="29">
        <f>1/энергоемкость!S71</f>
        <v>0.20161290322580647</v>
      </c>
      <c r="T71" s="29">
        <f>1/энергоемкость!T71</f>
        <v>0.19762845849802374</v>
      </c>
      <c r="U71" s="29">
        <f>1/энергоемкость!U71</f>
        <v>0.21231422505307856</v>
      </c>
      <c r="V71" s="29">
        <f>1/энергоемкость!V71</f>
        <v>0.21141649048625791</v>
      </c>
      <c r="W71" s="29">
        <f>1/энергоемкость!W71</f>
        <v>0.25125628140703515</v>
      </c>
      <c r="X71" s="29">
        <f>1/энергоемкость!X71</f>
        <v>0.21978021978021978</v>
      </c>
      <c r="Y71" s="29">
        <f>1/энергоемкость!Y71</f>
        <v>0.22779043280182235</v>
      </c>
      <c r="Z71" s="29">
        <f>1/энергоемкость!Z71</f>
        <v>0.23529411764705882</v>
      </c>
      <c r="AA71" s="29">
        <f>1/энергоемкость!AA71</f>
        <v>0.26315789473684209</v>
      </c>
      <c r="AB71" s="29">
        <f>1/энергоемкость!AB71</f>
        <v>0.27472527472527469</v>
      </c>
      <c r="AC71" s="29">
        <f>1/энергоемкость!AC71</f>
        <v>0.27173913043478259</v>
      </c>
      <c r="AD71" s="29">
        <f>1/энергоемкость!AD71</f>
        <v>0.28818443804034583</v>
      </c>
      <c r="AE71" s="29">
        <f>1/энергоемкость!AE71</f>
        <v>0.28735632183908044</v>
      </c>
      <c r="AF71" s="29">
        <f>1/энергоемкость!AF71</f>
        <v>0.29239766081871343</v>
      </c>
      <c r="AG71" s="29">
        <f>1/энергоемкость!AG71</f>
        <v>0.29411764705882354</v>
      </c>
      <c r="AH71" s="29" t="e">
        <f>1/энергоемкость!AH71</f>
        <v>#DIV/0!</v>
      </c>
      <c r="AI71" s="29" t="e">
        <f>1/энергоемкость!AI71</f>
        <v>#DIV/0!</v>
      </c>
      <c r="AJ71" s="29" t="e">
        <f>1/энергоемкость!AJ71</f>
        <v>#DIV/0!</v>
      </c>
    </row>
    <row r="72" spans="1:36" ht="14.5" x14ac:dyDescent="0.35">
      <c r="A72" s="3" t="s">
        <v>213</v>
      </c>
      <c r="B72" s="3" t="s">
        <v>214</v>
      </c>
      <c r="C72" s="5" t="s">
        <v>215</v>
      </c>
      <c r="D72" s="29" t="e">
        <f>1/энергоемкость!D72</f>
        <v>#DIV/0!</v>
      </c>
      <c r="E72" s="29" t="e">
        <f>1/энергоемкость!E72</f>
        <v>#DIV/0!</v>
      </c>
      <c r="F72" s="29" t="e">
        <f>1/энергоемкость!F72</f>
        <v>#DIV/0!</v>
      </c>
      <c r="G72" s="29" t="e">
        <f>1/энергоемкость!G72</f>
        <v>#DIV/0!</v>
      </c>
      <c r="H72" s="29" t="e">
        <f>1/энергоемкость!H72</f>
        <v>#DIV/0!</v>
      </c>
      <c r="I72" s="29" t="e">
        <f>1/энергоемкость!I72</f>
        <v>#DIV/0!</v>
      </c>
      <c r="J72" s="29" t="e">
        <f>1/энергоемкость!J72</f>
        <v>#DIV/0!</v>
      </c>
      <c r="K72" s="29" t="e">
        <f>1/энергоемкость!K72</f>
        <v>#DIV/0!</v>
      </c>
      <c r="L72" s="29" t="e">
        <f>1/энергоемкость!L72</f>
        <v>#DIV/0!</v>
      </c>
      <c r="M72" s="29" t="e">
        <f>1/энергоемкость!M72</f>
        <v>#DIV/0!</v>
      </c>
      <c r="N72" s="29">
        <f>1/энергоемкость!N72</f>
        <v>0.13698630136986301</v>
      </c>
      <c r="O72" s="29">
        <f>1/энергоемкость!O72</f>
        <v>0.14144271570014144</v>
      </c>
      <c r="P72" s="29">
        <f>1/энергоемкость!P72</f>
        <v>0.14662756598240467</v>
      </c>
      <c r="Q72" s="29">
        <f>1/энергоемкость!Q72</f>
        <v>0.14814814814814814</v>
      </c>
      <c r="R72" s="29">
        <f>1/энергоемкость!R72</f>
        <v>0.15174506828528073</v>
      </c>
      <c r="S72" s="29">
        <f>1/энергоемкость!S72</f>
        <v>0.15673981191222572</v>
      </c>
      <c r="T72" s="29">
        <f>1/энергоемкость!T72</f>
        <v>0.16233766233766234</v>
      </c>
      <c r="U72" s="29">
        <f>1/энергоемкость!U72</f>
        <v>0.16528925619834711</v>
      </c>
      <c r="V72" s="29">
        <f>1/энергоемкость!V72</f>
        <v>0.1663893510815308</v>
      </c>
      <c r="W72" s="29">
        <f>1/энергоемкость!W72</f>
        <v>0.16611295681063123</v>
      </c>
      <c r="X72" s="29">
        <f>1/энергоемкость!X72</f>
        <v>0.16286644951140067</v>
      </c>
      <c r="Y72" s="29">
        <f>1/энергоемкость!Y72</f>
        <v>0.16207455429497569</v>
      </c>
      <c r="Z72" s="29">
        <f>1/энергоемкость!Z72</f>
        <v>0.16393442622950821</v>
      </c>
      <c r="AA72" s="29">
        <f>1/энергоемкость!AA72</f>
        <v>0.16891891891891891</v>
      </c>
      <c r="AB72" s="29">
        <f>1/энергоемкость!AB72</f>
        <v>0.17152658662092624</v>
      </c>
      <c r="AC72" s="29">
        <f>1/энергоемкость!AC72</f>
        <v>0.1736111111111111</v>
      </c>
      <c r="AD72" s="29">
        <f>1/энергоемкость!AD72</f>
        <v>0.17241379310344829</v>
      </c>
      <c r="AE72" s="29">
        <f>1/энергоемкость!AE72</f>
        <v>0.17793594306049823</v>
      </c>
      <c r="AF72" s="29">
        <f>1/энергоемкость!AF72</f>
        <v>0.18315018315018314</v>
      </c>
      <c r="AG72" s="29">
        <f>1/энергоемкость!AG72</f>
        <v>0.18832391713747648</v>
      </c>
      <c r="AH72" s="29" t="e">
        <f>1/энергоемкость!AH72</f>
        <v>#DIV/0!</v>
      </c>
      <c r="AI72" s="29" t="e">
        <f>1/энергоемкость!AI72</f>
        <v>#DIV/0!</v>
      </c>
      <c r="AJ72" s="29" t="e">
        <f>1/энергоемкость!AJ72</f>
        <v>#DIV/0!</v>
      </c>
    </row>
    <row r="73" spans="1:36" ht="14.5" x14ac:dyDescent="0.35">
      <c r="A73" s="3" t="s">
        <v>216</v>
      </c>
      <c r="B73" s="3" t="s">
        <v>217</v>
      </c>
      <c r="C73" s="5" t="s">
        <v>218</v>
      </c>
      <c r="D73" s="29" t="e">
        <f>1/энергоемкость!D73</f>
        <v>#DIV/0!</v>
      </c>
      <c r="E73" s="29" t="e">
        <f>1/энергоемкость!E73</f>
        <v>#DIV/0!</v>
      </c>
      <c r="F73" s="29" t="e">
        <f>1/энергоемкость!F73</f>
        <v>#DIV/0!</v>
      </c>
      <c r="G73" s="29" t="e">
        <f>1/энергоемкость!G73</f>
        <v>#DIV/0!</v>
      </c>
      <c r="H73" s="29" t="e">
        <f>1/энергоемкость!H73</f>
        <v>#DIV/0!</v>
      </c>
      <c r="I73" s="29" t="e">
        <f>1/энергоемкость!I73</f>
        <v>#DIV/0!</v>
      </c>
      <c r="J73" s="29" t="e">
        <f>1/энергоемкость!J73</f>
        <v>#DIV/0!</v>
      </c>
      <c r="K73" s="29" t="e">
        <f>1/энергоемкость!K73</f>
        <v>#DIV/0!</v>
      </c>
      <c r="L73" s="29" t="e">
        <f>1/энергоемкость!L73</f>
        <v>#DIV/0!</v>
      </c>
      <c r="M73" s="29" t="e">
        <f>1/энергоемкость!M73</f>
        <v>#DIV/0!</v>
      </c>
      <c r="N73" s="29">
        <f>1/энергоемкость!N73</f>
        <v>0.22779043280182235</v>
      </c>
      <c r="O73" s="29">
        <f>1/энергоемкость!O73</f>
        <v>0.23980815347721823</v>
      </c>
      <c r="P73" s="29">
        <f>1/энергоемкость!P73</f>
        <v>0.2386634844868735</v>
      </c>
      <c r="Q73" s="29">
        <f>1/энергоемкость!Q73</f>
        <v>0.24570024570024568</v>
      </c>
      <c r="R73" s="29">
        <f>1/энергоемкость!R73</f>
        <v>0.24752475247524752</v>
      </c>
      <c r="S73" s="29">
        <f>1/энергоемкость!S73</f>
        <v>0.25380710659898476</v>
      </c>
      <c r="T73" s="29">
        <f>1/энергоемкость!T73</f>
        <v>0.2590673575129534</v>
      </c>
      <c r="U73" s="29">
        <f>1/энергоемкость!U73</f>
        <v>0.26246719160104987</v>
      </c>
      <c r="V73" s="29">
        <f>1/энергоемкость!V73</f>
        <v>0.27397260273972601</v>
      </c>
      <c r="W73" s="29">
        <f>1/энергоемкость!W73</f>
        <v>0.2770083102493075</v>
      </c>
      <c r="X73" s="29">
        <f>1/энергоемкость!X73</f>
        <v>0.2808988764044944</v>
      </c>
      <c r="Y73" s="29">
        <f>1/энергоемкость!Y73</f>
        <v>0.27322404371584696</v>
      </c>
      <c r="Z73" s="29">
        <f>1/энергоемкость!Z73</f>
        <v>0.26041666666666669</v>
      </c>
      <c r="AA73" s="29">
        <f>1/энергоемкость!AA73</f>
        <v>0.26178010471204188</v>
      </c>
      <c r="AB73" s="29">
        <f>1/энергоемкость!AB73</f>
        <v>0.29498525073746312</v>
      </c>
      <c r="AC73" s="29">
        <f>1/энергоемкость!AC73</f>
        <v>0.29498525073746312</v>
      </c>
      <c r="AD73" s="29">
        <f>1/энергоемкость!AD73</f>
        <v>0.2824858757062147</v>
      </c>
      <c r="AE73" s="29">
        <f>1/энергоемкость!AE73</f>
        <v>0.28169014084507044</v>
      </c>
      <c r="AF73" s="29">
        <f>1/энергоемкость!AF73</f>
        <v>0.28653295128939826</v>
      </c>
      <c r="AG73" s="29">
        <f>1/энергоемкость!AG73</f>
        <v>0.27322404371584696</v>
      </c>
      <c r="AH73" s="29" t="e">
        <f>1/энергоемкость!AH73</f>
        <v>#DIV/0!</v>
      </c>
      <c r="AI73" s="29" t="e">
        <f>1/энергоемкость!AI73</f>
        <v>#DIV/0!</v>
      </c>
      <c r="AJ73" s="29" t="e">
        <f>1/энергоемкость!AJ73</f>
        <v>#DIV/0!</v>
      </c>
    </row>
    <row r="74" spans="1:36" ht="14.5" hidden="1" x14ac:dyDescent="0.35">
      <c r="A74" s="3" t="s">
        <v>219</v>
      </c>
      <c r="B74" s="3" t="s">
        <v>220</v>
      </c>
      <c r="C74" s="3" t="s">
        <v>221</v>
      </c>
      <c r="D74" s="29" t="e">
        <f>1/энергоемкость!D74</f>
        <v>#DIV/0!</v>
      </c>
      <c r="E74" s="29" t="e">
        <f>1/энергоемкость!E74</f>
        <v>#DIV/0!</v>
      </c>
      <c r="F74" s="29" t="e">
        <f>1/энергоемкость!F74</f>
        <v>#DIV/0!</v>
      </c>
      <c r="G74" s="29" t="e">
        <f>1/энергоемкость!G74</f>
        <v>#DIV/0!</v>
      </c>
      <c r="H74" s="29" t="e">
        <f>1/энергоемкость!H74</f>
        <v>#DIV/0!</v>
      </c>
      <c r="I74" s="29" t="e">
        <f>1/энергоемкость!I74</f>
        <v>#DIV/0!</v>
      </c>
      <c r="J74" s="29" t="e">
        <f>1/энергоемкость!J74</f>
        <v>#DIV/0!</v>
      </c>
      <c r="K74" s="29" t="e">
        <f>1/энергоемкость!K74</f>
        <v>#DIV/0!</v>
      </c>
      <c r="L74" s="29" t="e">
        <f>1/энергоемкость!L74</f>
        <v>#DIV/0!</v>
      </c>
      <c r="M74" s="29" t="e">
        <f>1/энергоемкость!M74</f>
        <v>#DIV/0!</v>
      </c>
      <c r="N74" s="29">
        <f>1/энергоемкость!N74</f>
        <v>0.3058103975535168</v>
      </c>
      <c r="O74" s="29">
        <f>1/энергоемкость!O74</f>
        <v>0.29850746268656714</v>
      </c>
      <c r="P74" s="29">
        <f>1/энергоемкость!P74</f>
        <v>0.28735632183908044</v>
      </c>
      <c r="Q74" s="29">
        <f>1/энергоемкость!Q74</f>
        <v>0.26809651474530832</v>
      </c>
      <c r="R74" s="29">
        <f>1/энергоемкость!R74</f>
        <v>0.2824858757062147</v>
      </c>
      <c r="S74" s="29">
        <f>1/энергоемкость!S74</f>
        <v>0.27397260273972601</v>
      </c>
      <c r="T74" s="29">
        <f>1/энергоемкость!T74</f>
        <v>0.29154518950437314</v>
      </c>
      <c r="U74" s="29">
        <f>1/энергоемкость!U74</f>
        <v>0.2710027100271003</v>
      </c>
      <c r="V74" s="29">
        <f>1/энергоемкость!V74</f>
        <v>0.32573289902280134</v>
      </c>
      <c r="W74" s="29">
        <f>1/энергоемкость!W74</f>
        <v>0.29498525073746312</v>
      </c>
      <c r="X74" s="29">
        <f>1/энергоемкость!X74</f>
        <v>0.28818443804034583</v>
      </c>
      <c r="Y74" s="29">
        <f>1/энергоемкость!Y74</f>
        <v>0.29585798816568049</v>
      </c>
      <c r="Z74" s="29">
        <f>1/энергоемкость!Z74</f>
        <v>0.31545741324921134</v>
      </c>
      <c r="AA74" s="29">
        <f>1/энергоемкость!AA74</f>
        <v>0.3115264797507788</v>
      </c>
      <c r="AB74" s="29">
        <f>1/энергоемкость!AB74</f>
        <v>0.29585798816568049</v>
      </c>
      <c r="AC74" s="29">
        <f>1/энергоемкость!AC74</f>
        <v>0.30674846625766872</v>
      </c>
      <c r="AD74" s="29">
        <f>1/энергоемкость!AD74</f>
        <v>0.31645569620253161</v>
      </c>
      <c r="AE74" s="29">
        <f>1/энергоемкость!AE74</f>
        <v>0.31446540880503143</v>
      </c>
      <c r="AF74" s="29">
        <f>1/энергоемкость!AF74</f>
        <v>0.32258064516129031</v>
      </c>
      <c r="AG74" s="29">
        <f>1/энергоемкость!AG74</f>
        <v>0.30674846625766872</v>
      </c>
      <c r="AH74" s="29" t="e">
        <f>1/энергоемкость!AH74</f>
        <v>#DIV/0!</v>
      </c>
      <c r="AI74" s="29" t="e">
        <f>1/энергоемкость!AI74</f>
        <v>#DIV/0!</v>
      </c>
      <c r="AJ74" s="29" t="e">
        <f>1/энергоемкость!AJ74</f>
        <v>#DIV/0!</v>
      </c>
    </row>
    <row r="75" spans="1:36" ht="14.5" hidden="1" x14ac:dyDescent="0.35">
      <c r="A75" s="3" t="s">
        <v>222</v>
      </c>
      <c r="B75" s="3" t="s">
        <v>223</v>
      </c>
      <c r="C75" s="3" t="s">
        <v>224</v>
      </c>
      <c r="D75" s="29" t="e">
        <f>1/энергоемкость!D75</f>
        <v>#DIV/0!</v>
      </c>
      <c r="E75" s="29" t="e">
        <f>1/энергоемкость!E75</f>
        <v>#DIV/0!</v>
      </c>
      <c r="F75" s="29" t="e">
        <f>1/энергоемкость!F75</f>
        <v>#DIV/0!</v>
      </c>
      <c r="G75" s="29" t="e">
        <f>1/энергоемкость!G75</f>
        <v>#DIV/0!</v>
      </c>
      <c r="H75" s="29" t="e">
        <f>1/энергоемкость!H75</f>
        <v>#DIV/0!</v>
      </c>
      <c r="I75" s="29" t="e">
        <f>1/энергоемкость!I75</f>
        <v>#DIV/0!</v>
      </c>
      <c r="J75" s="29" t="e">
        <f>1/энергоемкость!J75</f>
        <v>#DIV/0!</v>
      </c>
      <c r="K75" s="29" t="e">
        <f>1/энергоемкость!K75</f>
        <v>#DIV/0!</v>
      </c>
      <c r="L75" s="29" t="e">
        <f>1/энергоемкость!L75</f>
        <v>#DIV/0!</v>
      </c>
      <c r="M75" s="29" t="e">
        <f>1/энергоемкость!M75</f>
        <v>#DIV/0!</v>
      </c>
      <c r="N75" s="29">
        <f>1/энергоемкость!N75</f>
        <v>0.16441616343208665</v>
      </c>
      <c r="O75" s="29">
        <f>1/энергоемкость!O75</f>
        <v>0.16427213769808369</v>
      </c>
      <c r="P75" s="29">
        <f>1/энергоемкость!P75</f>
        <v>0.13794852806858221</v>
      </c>
      <c r="Q75" s="29">
        <f>1/энергоемкость!Q75</f>
        <v>0.13837366932943593</v>
      </c>
      <c r="R75" s="29">
        <f>1/энергоемкость!R75</f>
        <v>0.15364247970210765</v>
      </c>
      <c r="S75" s="29">
        <f>1/энергоемкость!S75</f>
        <v>0.16983835924582374</v>
      </c>
      <c r="T75" s="29">
        <f>1/энергоемкость!T75</f>
        <v>0.1676942520452423</v>
      </c>
      <c r="U75" s="29">
        <f>1/энергоемкость!U75</f>
        <v>0.19695311017558559</v>
      </c>
      <c r="V75" s="29">
        <f>1/энергоемкость!V75</f>
        <v>0.18540050177459241</v>
      </c>
      <c r="W75" s="29">
        <f>1/энергоемкость!W75</f>
        <v>0.17908892552964731</v>
      </c>
      <c r="X75" s="29">
        <f>1/энергоемкость!X75</f>
        <v>0.15848777783701873</v>
      </c>
      <c r="Y75" s="29">
        <f>1/энергоемкость!Y75</f>
        <v>0.17784245394060511</v>
      </c>
      <c r="Z75" s="29">
        <f>1/энергоемкость!Z75</f>
        <v>0.17277129563872556</v>
      </c>
      <c r="AA75" s="29">
        <f>1/энергоемкость!AA75</f>
        <v>0.18603741258132214</v>
      </c>
      <c r="AB75" s="29">
        <f>1/энергоемкость!AB75</f>
        <v>0.18269800491878568</v>
      </c>
      <c r="AC75" s="29">
        <f>1/энергоемкость!AC75</f>
        <v>0.21168675629375261</v>
      </c>
      <c r="AD75" s="29" t="e">
        <f>1/энергоемкость!AD75</f>
        <v>#DIV/0!</v>
      </c>
      <c r="AE75" s="29" t="e">
        <f>1/энергоемкость!AE75</f>
        <v>#DIV/0!</v>
      </c>
      <c r="AF75" s="29" t="e">
        <f>1/энергоемкость!AF75</f>
        <v>#DIV/0!</v>
      </c>
      <c r="AG75" s="29" t="e">
        <f>1/энергоемкость!AG75</f>
        <v>#DIV/0!</v>
      </c>
      <c r="AH75" s="29" t="e">
        <f>1/энергоемкость!AH75</f>
        <v>#DIV/0!</v>
      </c>
      <c r="AI75" s="29" t="e">
        <f>1/энергоемкость!AI75</f>
        <v>#DIV/0!</v>
      </c>
      <c r="AJ75" s="29" t="e">
        <f>1/энергоемкость!AJ75</f>
        <v>#DIV/0!</v>
      </c>
    </row>
    <row r="76" spans="1:36" ht="14.5" hidden="1" x14ac:dyDescent="0.35">
      <c r="A76" s="3" t="s">
        <v>225</v>
      </c>
      <c r="B76" s="3" t="s">
        <v>226</v>
      </c>
      <c r="C76" s="3" t="s">
        <v>227</v>
      </c>
      <c r="D76" s="29" t="e">
        <f>1/энергоемкость!D76</f>
        <v>#DIV/0!</v>
      </c>
      <c r="E76" s="29" t="e">
        <f>1/энергоемкость!E76</f>
        <v>#DIV/0!</v>
      </c>
      <c r="F76" s="29" t="e">
        <f>1/энергоемкость!F76</f>
        <v>#DIV/0!</v>
      </c>
      <c r="G76" s="29" t="e">
        <f>1/энергоемкость!G76</f>
        <v>#DIV/0!</v>
      </c>
      <c r="H76" s="29" t="e">
        <f>1/энергоемкость!H76</f>
        <v>#DIV/0!</v>
      </c>
      <c r="I76" s="29" t="e">
        <f>1/энергоемкость!I76</f>
        <v>#DIV/0!</v>
      </c>
      <c r="J76" s="29" t="e">
        <f>1/энергоемкость!J76</f>
        <v>#DIV/0!</v>
      </c>
      <c r="K76" s="29" t="e">
        <f>1/энергоемкость!K76</f>
        <v>#DIV/0!</v>
      </c>
      <c r="L76" s="29" t="e">
        <f>1/энергоемкость!L76</f>
        <v>#DIV/0!</v>
      </c>
      <c r="M76" s="29" t="e">
        <f>1/энергоемкость!M76</f>
        <v>#DIV/0!</v>
      </c>
      <c r="N76" s="29">
        <f>1/энергоемкость!N76</f>
        <v>0.41493775933609955</v>
      </c>
      <c r="O76" s="29">
        <f>1/энергоемкость!O76</f>
        <v>0.42735042735042739</v>
      </c>
      <c r="P76" s="29">
        <f>1/энергоемкость!P76</f>
        <v>0.41841004184100417</v>
      </c>
      <c r="Q76" s="29">
        <f>1/энергоемкость!Q76</f>
        <v>0.4098360655737705</v>
      </c>
      <c r="R76" s="29">
        <f>1/энергоемкость!R76</f>
        <v>0.35971223021582738</v>
      </c>
      <c r="S76" s="29">
        <f>1/энергоемкость!S76</f>
        <v>0.37453183520599254</v>
      </c>
      <c r="T76" s="29">
        <f>1/энергоемкость!T76</f>
        <v>0.36900369003690037</v>
      </c>
      <c r="U76" s="29">
        <f>1/энергоемкость!U76</f>
        <v>0.37878787878787878</v>
      </c>
      <c r="V76" s="29">
        <f>1/энергоемкость!V76</f>
        <v>0.39370078740157477</v>
      </c>
      <c r="W76" s="29">
        <f>1/энергоемкость!W76</f>
        <v>0.38759689922480617</v>
      </c>
      <c r="X76" s="29">
        <f>1/энергоемкость!X76</f>
        <v>0.40485829959514169</v>
      </c>
      <c r="Y76" s="29">
        <f>1/энергоемкость!Y76</f>
        <v>0.42016806722689076</v>
      </c>
      <c r="Z76" s="29">
        <f>1/энергоемкость!Z76</f>
        <v>0.42372881355932207</v>
      </c>
      <c r="AA76" s="29">
        <f>1/энергоемкость!AA76</f>
        <v>0.41322314049586778</v>
      </c>
      <c r="AB76" s="29">
        <f>1/энергоемкость!AB76</f>
        <v>0.42194092827004215</v>
      </c>
      <c r="AC76" s="29">
        <f>1/энергоемкость!AC76</f>
        <v>0.44843049327354262</v>
      </c>
      <c r="AD76" s="29">
        <f>1/энергоемкость!AD76</f>
        <v>0.45454545454545453</v>
      </c>
      <c r="AE76" s="29">
        <f>1/энергоемкость!AE76</f>
        <v>0.47846889952153115</v>
      </c>
      <c r="AF76" s="29">
        <f>1/энергоемкость!AF76</f>
        <v>0.50505050505050508</v>
      </c>
      <c r="AG76" s="29">
        <f>1/энергоемкость!AG76</f>
        <v>0.47393364928909953</v>
      </c>
      <c r="AH76" s="29" t="e">
        <f>1/энергоемкость!AH76</f>
        <v>#DIV/0!</v>
      </c>
      <c r="AI76" s="29" t="e">
        <f>1/энергоемкость!AI76</f>
        <v>#DIV/0!</v>
      </c>
      <c r="AJ76" s="29" t="e">
        <f>1/энергоемкость!AJ76</f>
        <v>#DIV/0!</v>
      </c>
    </row>
    <row r="77" spans="1:36" ht="14.5" hidden="1" x14ac:dyDescent="0.35">
      <c r="A77" s="3" t="s">
        <v>228</v>
      </c>
      <c r="B77" s="3" t="s">
        <v>229</v>
      </c>
      <c r="C77" s="3" t="s">
        <v>230</v>
      </c>
      <c r="D77" s="29" t="e">
        <f>1/энергоемкость!D77</f>
        <v>#DIV/0!</v>
      </c>
      <c r="E77" s="29" t="e">
        <f>1/энергоемкость!E77</f>
        <v>#DIV/0!</v>
      </c>
      <c r="F77" s="29" t="e">
        <f>1/энергоемкость!F77</f>
        <v>#DIV/0!</v>
      </c>
      <c r="G77" s="29" t="e">
        <f>1/энергоемкость!G77</f>
        <v>#DIV/0!</v>
      </c>
      <c r="H77" s="29" t="e">
        <f>1/энергоемкость!H77</f>
        <v>#DIV/0!</v>
      </c>
      <c r="I77" s="29" t="e">
        <f>1/энергоемкость!I77</f>
        <v>#DIV/0!</v>
      </c>
      <c r="J77" s="29" t="e">
        <f>1/энергоемкость!J77</f>
        <v>#DIV/0!</v>
      </c>
      <c r="K77" s="29" t="e">
        <f>1/энергоемкость!K77</f>
        <v>#DIV/0!</v>
      </c>
      <c r="L77" s="29" t="e">
        <f>1/энергоемкость!L77</f>
        <v>#DIV/0!</v>
      </c>
      <c r="M77" s="29" t="e">
        <f>1/энергоемкость!M77</f>
        <v>#DIV/0!</v>
      </c>
      <c r="N77" s="29">
        <f>1/энергоемкость!N77</f>
        <v>0.10649627263045792</v>
      </c>
      <c r="O77" s="29">
        <f>1/энергоемкость!O77</f>
        <v>0.10834236186348863</v>
      </c>
      <c r="P77" s="29">
        <f>1/энергоемкость!P77</f>
        <v>0.1004016064257028</v>
      </c>
      <c r="Q77" s="29">
        <f>1/энергоемкость!Q77</f>
        <v>8.7183958151700089E-2</v>
      </c>
      <c r="R77" s="29">
        <f>1/энергоемкость!R77</f>
        <v>8.4033613445378144E-2</v>
      </c>
      <c r="S77" s="29">
        <f>1/энергоемкость!S77</f>
        <v>7.5528700906344406E-2</v>
      </c>
      <c r="T77" s="29">
        <f>1/энергоемкость!T77</f>
        <v>7.0972320794889993E-2</v>
      </c>
      <c r="U77" s="29">
        <f>1/энергоемкость!U77</f>
        <v>6.9444444444444448E-2</v>
      </c>
      <c r="V77" s="29">
        <f>1/энергоемкость!V77</f>
        <v>6.1199510403916767E-2</v>
      </c>
      <c r="W77" s="29">
        <f>1/энергоемкость!W77</f>
        <v>6.6666666666666666E-2</v>
      </c>
      <c r="X77" s="29">
        <f>1/энергоемкость!X77</f>
        <v>7.8678206136900075E-2</v>
      </c>
      <c r="Y77" s="29">
        <f>1/энергоемкость!Y77</f>
        <v>8.4961767204757857E-2</v>
      </c>
      <c r="Z77" s="29">
        <f>1/энергоемкость!Z77</f>
        <v>9.5969289827255277E-2</v>
      </c>
      <c r="AA77" s="29">
        <f>1/энергоемкость!AA77</f>
        <v>9.5419847328244267E-2</v>
      </c>
      <c r="AB77" s="29">
        <f>1/энергоемкость!AB77</f>
        <v>9.6153846153846145E-2</v>
      </c>
      <c r="AC77" s="29">
        <f>1/энергоемкость!AC77</f>
        <v>9.6525096525096526E-2</v>
      </c>
      <c r="AD77" s="29">
        <f>1/энергоемкость!AD77</f>
        <v>0.1</v>
      </c>
      <c r="AE77" s="29">
        <f>1/энергоемкость!AE77</f>
        <v>0.10515247108307045</v>
      </c>
      <c r="AF77" s="29">
        <f>1/энергоемкость!AF77</f>
        <v>0.10172939979654121</v>
      </c>
      <c r="AG77" s="29">
        <f>1/энергоемкость!AG77</f>
        <v>9.5238095238095233E-2</v>
      </c>
      <c r="AH77" s="29" t="e">
        <f>1/энергоемкость!AH77</f>
        <v>#DIV/0!</v>
      </c>
      <c r="AI77" s="29" t="e">
        <f>1/энергоемкость!AI77</f>
        <v>#DIV/0!</v>
      </c>
      <c r="AJ77" s="29" t="e">
        <f>1/энергоемкость!AJ77</f>
        <v>#DIV/0!</v>
      </c>
    </row>
    <row r="78" spans="1:36" ht="14.5" hidden="1" x14ac:dyDescent="0.35">
      <c r="A78" s="3" t="s">
        <v>231</v>
      </c>
      <c r="B78" s="3" t="s">
        <v>232</v>
      </c>
      <c r="C78" s="3" t="s">
        <v>233</v>
      </c>
      <c r="D78" s="29" t="e">
        <f>1/энергоемкость!D78</f>
        <v>#DIV/0!</v>
      </c>
      <c r="E78" s="29" t="e">
        <f>1/энергоемкость!E78</f>
        <v>#DIV/0!</v>
      </c>
      <c r="F78" s="29" t="e">
        <f>1/энергоемкость!F78</f>
        <v>#DIV/0!</v>
      </c>
      <c r="G78" s="29" t="e">
        <f>1/энергоемкость!G78</f>
        <v>#DIV/0!</v>
      </c>
      <c r="H78" s="29" t="e">
        <f>1/энергоемкость!H78</f>
        <v>#DIV/0!</v>
      </c>
      <c r="I78" s="29" t="e">
        <f>1/энергоемкость!I78</f>
        <v>#DIV/0!</v>
      </c>
      <c r="J78" s="29" t="e">
        <f>1/энергоемкость!J78</f>
        <v>#DIV/0!</v>
      </c>
      <c r="K78" s="29" t="e">
        <f>1/энергоемкость!K78</f>
        <v>#DIV/0!</v>
      </c>
      <c r="L78" s="29" t="e">
        <f>1/энергоемкость!L78</f>
        <v>#DIV/0!</v>
      </c>
      <c r="M78" s="29" t="e">
        <f>1/энергоемкость!M78</f>
        <v>#DIV/0!</v>
      </c>
      <c r="N78" s="29">
        <f>1/энергоемкость!N78</f>
        <v>0.24096385542168672</v>
      </c>
      <c r="O78" s="29">
        <f>1/энергоемкость!O78</f>
        <v>0.23310023310023309</v>
      </c>
      <c r="P78" s="29">
        <f>1/энергоемкость!P78</f>
        <v>0.34602076124567471</v>
      </c>
      <c r="Q78" s="29">
        <f>1/энергоемкость!Q78</f>
        <v>0.3436426116838488</v>
      </c>
      <c r="R78" s="29">
        <f>1/энергоемкость!R78</f>
        <v>0.33783783783783783</v>
      </c>
      <c r="S78" s="29">
        <f>1/энергоемкость!S78</f>
        <v>0.30674846625766872</v>
      </c>
      <c r="T78" s="29">
        <f>1/энергоемкость!T78</f>
        <v>0.34246575342465752</v>
      </c>
      <c r="U78" s="29">
        <f>1/энергоемкость!U78</f>
        <v>0.37878787878787878</v>
      </c>
      <c r="V78" s="29">
        <f>1/энергоемкость!V78</f>
        <v>0.37313432835820892</v>
      </c>
      <c r="W78" s="29">
        <f>1/энергоемкость!W78</f>
        <v>0.38167938931297707</v>
      </c>
      <c r="X78" s="29">
        <f>1/энергоемкость!X78</f>
        <v>0.33783783783783783</v>
      </c>
      <c r="Y78" s="29">
        <f>1/энергоемкость!Y78</f>
        <v>0.27027027027027023</v>
      </c>
      <c r="Z78" s="29">
        <f>1/энергоемкость!Z78</f>
        <v>0.32573289902280134</v>
      </c>
      <c r="AA78" s="29">
        <f>1/энергоемкость!AA78</f>
        <v>0.27322404371584696</v>
      </c>
      <c r="AB78" s="29">
        <f>1/энергоемкость!AB78</f>
        <v>0.25974025974025972</v>
      </c>
      <c r="AC78" s="29">
        <f>1/энергоемкость!AC78</f>
        <v>0.2808988764044944</v>
      </c>
      <c r="AD78" s="29">
        <f>1/энергоемкость!AD78</f>
        <v>0.24154589371980678</v>
      </c>
      <c r="AE78" s="29">
        <f>1/энергоемкость!AE78</f>
        <v>0.25575447570332482</v>
      </c>
      <c r="AF78" s="29">
        <f>1/энергоемкость!AF78</f>
        <v>0.28011204481792717</v>
      </c>
      <c r="AG78" s="29">
        <f>1/энергоемкость!AG78</f>
        <v>0.25188916876574308</v>
      </c>
      <c r="AH78" s="29" t="e">
        <f>1/энергоемкость!AH78</f>
        <v>#DIV/0!</v>
      </c>
      <c r="AI78" s="29" t="e">
        <f>1/энергоемкость!AI78</f>
        <v>#DIV/0!</v>
      </c>
      <c r="AJ78" s="29" t="e">
        <f>1/энергоемкость!AJ78</f>
        <v>#DIV/0!</v>
      </c>
    </row>
    <row r="79" spans="1:36" ht="14.5" hidden="1" x14ac:dyDescent="0.35">
      <c r="A79" s="3" t="s">
        <v>234</v>
      </c>
      <c r="B79" s="3" t="s">
        <v>235</v>
      </c>
      <c r="C79" s="3" t="s">
        <v>236</v>
      </c>
      <c r="D79" s="29" t="e">
        <f>1/энергоемкость!D79</f>
        <v>#DIV/0!</v>
      </c>
      <c r="E79" s="29" t="e">
        <f>1/энергоемкость!E79</f>
        <v>#DIV/0!</v>
      </c>
      <c r="F79" s="29" t="e">
        <f>1/энергоемкость!F79</f>
        <v>#DIV/0!</v>
      </c>
      <c r="G79" s="29" t="e">
        <f>1/энергоемкость!G79</f>
        <v>#DIV/0!</v>
      </c>
      <c r="H79" s="29" t="e">
        <f>1/энергоемкость!H79</f>
        <v>#DIV/0!</v>
      </c>
      <c r="I79" s="29" t="e">
        <f>1/энергоемкость!I79</f>
        <v>#DIV/0!</v>
      </c>
      <c r="J79" s="29" t="e">
        <f>1/энергоемкость!J79</f>
        <v>#DIV/0!</v>
      </c>
      <c r="K79" s="29" t="e">
        <f>1/энергоемкость!K79</f>
        <v>#DIV/0!</v>
      </c>
      <c r="L79" s="29" t="e">
        <f>1/энергоемкость!L79</f>
        <v>#DIV/0!</v>
      </c>
      <c r="M79" s="29" t="e">
        <f>1/энергоемкость!M79</f>
        <v>#DIV/0!</v>
      </c>
      <c r="N79" s="29">
        <f>1/энергоемкость!N79</f>
        <v>0.2304147465437788</v>
      </c>
      <c r="O79" s="29">
        <f>1/энергоемкость!O79</f>
        <v>0.25575447570332482</v>
      </c>
      <c r="P79" s="29">
        <f>1/энергоемкость!P79</f>
        <v>0.27173913043478259</v>
      </c>
      <c r="Q79" s="29">
        <f>1/энергоемкость!Q79</f>
        <v>0.24096385542168672</v>
      </c>
      <c r="R79" s="29">
        <f>1/энергоемкость!R79</f>
        <v>0.26385224274406333</v>
      </c>
      <c r="S79" s="29">
        <f>1/энергоемкость!S79</f>
        <v>0.27397260273972601</v>
      </c>
      <c r="T79" s="29">
        <f>1/энергоемкость!T79</f>
        <v>0.20161290322580647</v>
      </c>
      <c r="U79" s="29">
        <f>1/энергоемкость!U79</f>
        <v>0.1972386587771203</v>
      </c>
      <c r="V79" s="29">
        <f>1/энергоемкость!V79</f>
        <v>0.17605633802816903</v>
      </c>
      <c r="W79" s="29">
        <f>1/энергоемкость!W79</f>
        <v>0.2012072434607646</v>
      </c>
      <c r="X79" s="29">
        <f>1/энергоемкость!X79</f>
        <v>0.1941747572815534</v>
      </c>
      <c r="Y79" s="29">
        <f>1/энергоемкость!Y79</f>
        <v>0.16835016835016833</v>
      </c>
      <c r="Z79" s="29">
        <f>1/энергоемкость!Z79</f>
        <v>0.1718213058419244</v>
      </c>
      <c r="AA79" s="29">
        <f>1/энергоемкость!AA79</f>
        <v>0.21186440677966104</v>
      </c>
      <c r="AB79" s="29">
        <f>1/энергоемкость!AB79</f>
        <v>0.17667844522968199</v>
      </c>
      <c r="AC79" s="29">
        <f>1/энергоемкость!AC79</f>
        <v>0.2304147465437788</v>
      </c>
      <c r="AD79" s="29">
        <f>1/энергоемкость!AD79</f>
        <v>0.20366598778004072</v>
      </c>
      <c r="AE79" s="29">
        <f>1/энергоемкость!AE79</f>
        <v>0.17035775127768313</v>
      </c>
      <c r="AF79" s="29">
        <f>1/энергоемкость!AF79</f>
        <v>0.17094017094017094</v>
      </c>
      <c r="AG79" s="29">
        <f>1/энергоемкость!AG79</f>
        <v>0.15748031496062992</v>
      </c>
      <c r="AH79" s="29" t="e">
        <f>1/энергоемкость!AH79</f>
        <v>#DIV/0!</v>
      </c>
      <c r="AI79" s="29" t="e">
        <f>1/энергоемкость!AI79</f>
        <v>#DIV/0!</v>
      </c>
      <c r="AJ79" s="29" t="e">
        <f>1/энергоемкость!AJ79</f>
        <v>#DIV/0!</v>
      </c>
    </row>
    <row r="80" spans="1:36" ht="14.5" hidden="1" x14ac:dyDescent="0.35">
      <c r="A80" s="3" t="s">
        <v>237</v>
      </c>
      <c r="B80" s="3" t="s">
        <v>238</v>
      </c>
      <c r="C80" s="3" t="s">
        <v>239</v>
      </c>
      <c r="D80" s="29" t="e">
        <f>1/энергоемкость!D80</f>
        <v>#DIV/0!</v>
      </c>
      <c r="E80" s="29" t="e">
        <f>1/энергоемкость!E80</f>
        <v>#DIV/0!</v>
      </c>
      <c r="F80" s="29" t="e">
        <f>1/энергоемкость!F80</f>
        <v>#DIV/0!</v>
      </c>
      <c r="G80" s="29" t="e">
        <f>1/энергоемкость!G80</f>
        <v>#DIV/0!</v>
      </c>
      <c r="H80" s="29" t="e">
        <f>1/энергоемкость!H80</f>
        <v>#DIV/0!</v>
      </c>
      <c r="I80" s="29" t="e">
        <f>1/энергоемкость!I80</f>
        <v>#DIV/0!</v>
      </c>
      <c r="J80" s="29" t="e">
        <f>1/энергоемкость!J80</f>
        <v>#DIV/0!</v>
      </c>
      <c r="K80" s="29" t="e">
        <f>1/энергоемкость!K80</f>
        <v>#DIV/0!</v>
      </c>
      <c r="L80" s="29" t="e">
        <f>1/энергоемкость!L80</f>
        <v>#DIV/0!</v>
      </c>
      <c r="M80" s="29" t="e">
        <f>1/энергоемкость!M80</f>
        <v>#DIV/0!</v>
      </c>
      <c r="N80" s="29">
        <f>1/энергоемкость!N80</f>
        <v>0.16977928692699493</v>
      </c>
      <c r="O80" s="29">
        <f>1/энергоемкость!O80</f>
        <v>0.16863406408094436</v>
      </c>
      <c r="P80" s="29">
        <f>1/энергоемкость!P80</f>
        <v>0.17985611510791369</v>
      </c>
      <c r="Q80" s="29">
        <f>1/энергоемкость!Q80</f>
        <v>0.17857142857142858</v>
      </c>
      <c r="R80" s="29">
        <f>1/энергоемкость!R80</f>
        <v>0.17985611510791369</v>
      </c>
      <c r="S80" s="29">
        <f>1/энергоемкость!S80</f>
        <v>0.1855287569573284</v>
      </c>
      <c r="T80" s="29">
        <f>1/энергоемкость!T80</f>
        <v>0.16806722689075629</v>
      </c>
      <c r="U80" s="29">
        <f>1/энергоемкость!U80</f>
        <v>0.16891891891891891</v>
      </c>
      <c r="V80" s="29">
        <f>1/энергоемкость!V80</f>
        <v>0.20964360587002098</v>
      </c>
      <c r="W80" s="29">
        <f>1/энергоемкость!W80</f>
        <v>0.24875621890547267</v>
      </c>
      <c r="X80" s="29">
        <f>1/энергоемкость!X80</f>
        <v>0.26315789473684209</v>
      </c>
      <c r="Y80" s="29">
        <f>1/энергоемкость!Y80</f>
        <v>0.25252525252525254</v>
      </c>
      <c r="Z80" s="29">
        <f>1/энергоемкость!Z80</f>
        <v>0.25974025974025972</v>
      </c>
      <c r="AA80" s="29">
        <f>1/энергоемкость!AA80</f>
        <v>0.24875621890547267</v>
      </c>
      <c r="AB80" s="29">
        <f>1/энергоемкость!AB80</f>
        <v>0.25706940874035988</v>
      </c>
      <c r="AC80" s="29">
        <f>1/энергоемкость!AC80</f>
        <v>0.25839793281653745</v>
      </c>
      <c r="AD80" s="29">
        <f>1/энергоемкость!AD80</f>
        <v>0.23419203747072601</v>
      </c>
      <c r="AE80" s="29">
        <f>1/энергоемкость!AE80</f>
        <v>0.2590673575129534</v>
      </c>
      <c r="AF80" s="29">
        <f>1/энергоемкость!AF80</f>
        <v>0.23364485981308411</v>
      </c>
      <c r="AG80" s="29">
        <f>1/энергоемкость!AG80</f>
        <v>0.2247191011235955</v>
      </c>
      <c r="AH80" s="29" t="e">
        <f>1/энергоемкость!AH80</f>
        <v>#DIV/0!</v>
      </c>
      <c r="AI80" s="29" t="e">
        <f>1/энергоемкость!AI80</f>
        <v>#DIV/0!</v>
      </c>
      <c r="AJ80" s="29" t="e">
        <f>1/энергоемкость!AJ80</f>
        <v>#DIV/0!</v>
      </c>
    </row>
    <row r="81" spans="1:36" ht="14.5" x14ac:dyDescent="0.35">
      <c r="A81" s="3" t="s">
        <v>240</v>
      </c>
      <c r="B81" s="3" t="s">
        <v>241</v>
      </c>
      <c r="C81" s="5" t="s">
        <v>242</v>
      </c>
      <c r="D81" s="29" t="e">
        <f>1/энергоемкость!D81</f>
        <v>#DIV/0!</v>
      </c>
      <c r="E81" s="29" t="e">
        <f>1/энергоемкость!E81</f>
        <v>#DIV/0!</v>
      </c>
      <c r="F81" s="29" t="e">
        <f>1/энергоемкость!F81</f>
        <v>#DIV/0!</v>
      </c>
      <c r="G81" s="29" t="e">
        <f>1/энергоемкость!G81</f>
        <v>#DIV/0!</v>
      </c>
      <c r="H81" s="29" t="e">
        <f>1/энергоемкость!H81</f>
        <v>#DIV/0!</v>
      </c>
      <c r="I81" s="29" t="e">
        <f>1/энергоемкость!I81</f>
        <v>#DIV/0!</v>
      </c>
      <c r="J81" s="29" t="e">
        <f>1/энергоемкость!J81</f>
        <v>#DIV/0!</v>
      </c>
      <c r="K81" s="29" t="e">
        <f>1/энергоемкость!K81</f>
        <v>#DIV/0!</v>
      </c>
      <c r="L81" s="29" t="e">
        <f>1/энергоемкость!L81</f>
        <v>#DIV/0!</v>
      </c>
      <c r="M81" s="29" t="e">
        <f>1/энергоемкость!M81</f>
        <v>#DIV/0!</v>
      </c>
      <c r="N81" s="29">
        <f>1/энергоемкость!N81</f>
        <v>0.27777777777777779</v>
      </c>
      <c r="O81" s="29">
        <f>1/энергоемкость!O81</f>
        <v>0.26881720430107525</v>
      </c>
      <c r="P81" s="29">
        <f>1/энергоемкость!P81</f>
        <v>0.26595744680851063</v>
      </c>
      <c r="Q81" s="29">
        <f>1/энергоемкость!Q81</f>
        <v>0.25188916876574308</v>
      </c>
      <c r="R81" s="29">
        <f>1/энергоемкость!R81</f>
        <v>0.25706940874035988</v>
      </c>
      <c r="S81" s="29">
        <f>1/энергоемкость!S81</f>
        <v>0.24937655860349128</v>
      </c>
      <c r="T81" s="29">
        <f>1/энергоемкость!T81</f>
        <v>0.25641025641025644</v>
      </c>
      <c r="U81" s="29">
        <f>1/энергоемкость!U81</f>
        <v>0.26315789473684209</v>
      </c>
      <c r="V81" s="29">
        <f>1/энергоемкость!V81</f>
        <v>0.26455026455026459</v>
      </c>
      <c r="W81" s="29">
        <f>1/энергоемкость!W81</f>
        <v>0.25641025641025644</v>
      </c>
      <c r="X81" s="29">
        <f>1/энергоемкость!X81</f>
        <v>0.27173913043478259</v>
      </c>
      <c r="Y81" s="29">
        <f>1/энергоемкость!Y81</f>
        <v>0.26881720430107525</v>
      </c>
      <c r="Z81" s="29">
        <f>1/энергоемкость!Z81</f>
        <v>0.27173913043478259</v>
      </c>
      <c r="AA81" s="29">
        <f>1/энергоемкость!AA81</f>
        <v>0.27472527472527469</v>
      </c>
      <c r="AB81" s="29">
        <f>1/энергоемкость!AB81</f>
        <v>0.28818443804034583</v>
      </c>
      <c r="AC81" s="29">
        <f>1/энергоемкость!AC81</f>
        <v>0.30303030303030304</v>
      </c>
      <c r="AD81" s="29">
        <f>1/энергоемкость!AD81</f>
        <v>0.3115264797507788</v>
      </c>
      <c r="AE81" s="29">
        <f>1/энергоемкость!AE81</f>
        <v>0.32573289902280134</v>
      </c>
      <c r="AF81" s="29">
        <f>1/энергоемкость!AF81</f>
        <v>0.3236245954692557</v>
      </c>
      <c r="AG81" s="29">
        <f>1/энергоемкость!AG81</f>
        <v>0.32679738562091504</v>
      </c>
      <c r="AH81" s="29" t="e">
        <f>1/энергоемкость!AH81</f>
        <v>#DIV/0!</v>
      </c>
      <c r="AI81" s="29" t="e">
        <f>1/энергоемкость!AI81</f>
        <v>#DIV/0!</v>
      </c>
      <c r="AJ81" s="29" t="e">
        <f>1/энергоемкость!AJ81</f>
        <v>#DIV/0!</v>
      </c>
    </row>
    <row r="82" spans="1:36" ht="14.5" hidden="1" x14ac:dyDescent="0.35">
      <c r="A82" s="3" t="s">
        <v>243</v>
      </c>
      <c r="B82" s="3" t="s">
        <v>244</v>
      </c>
      <c r="C82" s="3" t="s">
        <v>245</v>
      </c>
      <c r="D82" s="29" t="e">
        <f>1/энергоемкость!D82</f>
        <v>#DIV/0!</v>
      </c>
      <c r="E82" s="29" t="e">
        <f>1/энергоемкость!E82</f>
        <v>#DIV/0!</v>
      </c>
      <c r="F82" s="29" t="e">
        <f>1/энергоемкость!F82</f>
        <v>#DIV/0!</v>
      </c>
      <c r="G82" s="29" t="e">
        <f>1/энергоемкость!G82</f>
        <v>#DIV/0!</v>
      </c>
      <c r="H82" s="29" t="e">
        <f>1/энергоемкость!H82</f>
        <v>#DIV/0!</v>
      </c>
      <c r="I82" s="29" t="e">
        <f>1/энергоемкость!I82</f>
        <v>#DIV/0!</v>
      </c>
      <c r="J82" s="29" t="e">
        <f>1/энергоемкость!J82</f>
        <v>#DIV/0!</v>
      </c>
      <c r="K82" s="29" t="e">
        <f>1/энергоемкость!K82</f>
        <v>#DIV/0!</v>
      </c>
      <c r="L82" s="29" t="e">
        <f>1/энергоемкость!L82</f>
        <v>#DIV/0!</v>
      </c>
      <c r="M82" s="29" t="e">
        <f>1/энергоемкость!M82</f>
        <v>#DIV/0!</v>
      </c>
      <c r="N82" s="29" t="e">
        <f>1/энергоемкость!N82</f>
        <v>#DIV/0!</v>
      </c>
      <c r="O82" s="29" t="e">
        <f>1/энергоемкость!O82</f>
        <v>#DIV/0!</v>
      </c>
      <c r="P82" s="29" t="e">
        <f>1/энергоемкость!P82</f>
        <v>#DIV/0!</v>
      </c>
      <c r="Q82" s="29" t="e">
        <f>1/энергоемкость!Q82</f>
        <v>#DIV/0!</v>
      </c>
      <c r="R82" s="29" t="e">
        <f>1/энергоемкость!R82</f>
        <v>#DIV/0!</v>
      </c>
      <c r="S82" s="29" t="e">
        <f>1/энергоемкость!S82</f>
        <v>#DIV/0!</v>
      </c>
      <c r="T82" s="29" t="e">
        <f>1/энергоемкость!T82</f>
        <v>#DIV/0!</v>
      </c>
      <c r="U82" s="29" t="e">
        <f>1/энергоемкость!U82</f>
        <v>#DIV/0!</v>
      </c>
      <c r="V82" s="29" t="e">
        <f>1/энергоемкость!V82</f>
        <v>#DIV/0!</v>
      </c>
      <c r="W82" s="29" t="e">
        <f>1/энергоемкость!W82</f>
        <v>#DIV/0!</v>
      </c>
      <c r="X82" s="29" t="e">
        <f>1/энергоемкость!X82</f>
        <v>#DIV/0!</v>
      </c>
      <c r="Y82" s="29" t="e">
        <f>1/энергоемкость!Y82</f>
        <v>#DIV/0!</v>
      </c>
      <c r="Z82" s="29" t="e">
        <f>1/энергоемкость!Z82</f>
        <v>#DIV/0!</v>
      </c>
      <c r="AA82" s="29" t="e">
        <f>1/энергоемкость!AA82</f>
        <v>#DIV/0!</v>
      </c>
      <c r="AB82" s="29" t="e">
        <f>1/энергоемкость!AB82</f>
        <v>#DIV/0!</v>
      </c>
      <c r="AC82" s="29" t="e">
        <f>1/энергоемкость!AC82</f>
        <v>#DIV/0!</v>
      </c>
      <c r="AD82" s="29" t="e">
        <f>1/энергоемкость!AD82</f>
        <v>#DIV/0!</v>
      </c>
      <c r="AE82" s="29" t="e">
        <f>1/энергоемкость!AE82</f>
        <v>#DIV/0!</v>
      </c>
      <c r="AF82" s="29" t="e">
        <f>1/энергоемкость!AF82</f>
        <v>#DIV/0!</v>
      </c>
      <c r="AG82" s="29" t="e">
        <f>1/энергоемкость!AG82</f>
        <v>#DIV/0!</v>
      </c>
      <c r="AH82" s="29" t="e">
        <f>1/энергоемкость!AH82</f>
        <v>#DIV/0!</v>
      </c>
      <c r="AI82" s="29" t="e">
        <f>1/энергоемкость!AI82</f>
        <v>#DIV/0!</v>
      </c>
      <c r="AJ82" s="29" t="e">
        <f>1/энергоемкость!AJ82</f>
        <v>#DIV/0!</v>
      </c>
    </row>
    <row r="83" spans="1:36" ht="14.5" hidden="1" x14ac:dyDescent="0.35">
      <c r="A83" s="3" t="s">
        <v>246</v>
      </c>
      <c r="B83" s="3" t="s">
        <v>247</v>
      </c>
      <c r="C83" s="3" t="s">
        <v>248</v>
      </c>
      <c r="D83" s="29" t="e">
        <f>1/энергоемкость!D83</f>
        <v>#DIV/0!</v>
      </c>
      <c r="E83" s="29" t="e">
        <f>1/энергоемкость!E83</f>
        <v>#DIV/0!</v>
      </c>
      <c r="F83" s="29" t="e">
        <f>1/энергоемкость!F83</f>
        <v>#DIV/0!</v>
      </c>
      <c r="G83" s="29" t="e">
        <f>1/энергоемкость!G83</f>
        <v>#DIV/0!</v>
      </c>
      <c r="H83" s="29" t="e">
        <f>1/энергоемкость!H83</f>
        <v>#DIV/0!</v>
      </c>
      <c r="I83" s="29" t="e">
        <f>1/энергоемкость!I83</f>
        <v>#DIV/0!</v>
      </c>
      <c r="J83" s="29" t="e">
        <f>1/энергоемкость!J83</f>
        <v>#DIV/0!</v>
      </c>
      <c r="K83" s="29" t="e">
        <f>1/энергоемкость!K83</f>
        <v>#DIV/0!</v>
      </c>
      <c r="L83" s="29" t="e">
        <f>1/энергоемкость!L83</f>
        <v>#DIV/0!</v>
      </c>
      <c r="M83" s="29" t="e">
        <f>1/энергоемкость!M83</f>
        <v>#DIV/0!</v>
      </c>
      <c r="N83" s="29">
        <f>1/энергоемкость!N83</f>
        <v>0.12936610608020699</v>
      </c>
      <c r="O83" s="29">
        <f>1/энергоемкость!O83</f>
        <v>0.13245033112582782</v>
      </c>
      <c r="P83" s="29">
        <f>1/энергоемкость!P83</f>
        <v>0.13550135501355015</v>
      </c>
      <c r="Q83" s="29">
        <f>1/энергоемкость!Q83</f>
        <v>0.12610340479192939</v>
      </c>
      <c r="R83" s="29">
        <f>1/энергоемкость!R83</f>
        <v>0.13071895424836602</v>
      </c>
      <c r="S83" s="29">
        <f>1/энергоемкость!S83</f>
        <v>0.12919896640826872</v>
      </c>
      <c r="T83" s="29">
        <f>1/энергоемкость!T83</f>
        <v>0.13175230566534915</v>
      </c>
      <c r="U83" s="29">
        <f>1/энергоемкость!U83</f>
        <v>0.13386880856760375</v>
      </c>
      <c r="V83" s="29">
        <f>1/энергоемкость!V83</f>
        <v>0.13642564802182811</v>
      </c>
      <c r="W83" s="29">
        <f>1/энергоемкость!W83</f>
        <v>0.14513788098693758</v>
      </c>
      <c r="X83" s="29">
        <f>1/энергоемкость!X83</f>
        <v>0.14792899408284024</v>
      </c>
      <c r="Y83" s="29">
        <f>1/энергоемкость!Y83</f>
        <v>0.14970059880239522</v>
      </c>
      <c r="Z83" s="29">
        <f>1/энергоемкость!Z83</f>
        <v>0.16</v>
      </c>
      <c r="AA83" s="29">
        <f>1/энергоемкость!AA83</f>
        <v>0.1075268817204301</v>
      </c>
      <c r="AB83" s="29">
        <f>1/энергоемкость!AB83</f>
        <v>0.10471204188481674</v>
      </c>
      <c r="AC83" s="29">
        <f>1/энергоемкость!AC83</f>
        <v>0.10638297872340426</v>
      </c>
      <c r="AD83" s="29">
        <f>1/энергоемкость!AD83</f>
        <v>0.10964912280701755</v>
      </c>
      <c r="AE83" s="29">
        <f>1/энергоемкость!AE83</f>
        <v>0.11363636363636363</v>
      </c>
      <c r="AF83" s="29">
        <f>1/энергоемкость!AF83</f>
        <v>0.11682242990654206</v>
      </c>
      <c r="AG83" s="29">
        <f>1/энергоемкость!AG83</f>
        <v>0.11918951132300357</v>
      </c>
      <c r="AH83" s="29" t="e">
        <f>1/энергоемкость!AH83</f>
        <v>#DIV/0!</v>
      </c>
      <c r="AI83" s="29" t="e">
        <f>1/энергоемкость!AI83</f>
        <v>#DIV/0!</v>
      </c>
      <c r="AJ83" s="29" t="e">
        <f>1/энергоемкость!AJ83</f>
        <v>#DIV/0!</v>
      </c>
    </row>
    <row r="84" spans="1:36" ht="14.5" hidden="1" x14ac:dyDescent="0.35">
      <c r="A84" s="3" t="s">
        <v>249</v>
      </c>
      <c r="B84" s="3" t="s">
        <v>250</v>
      </c>
      <c r="C84" s="3" t="s">
        <v>251</v>
      </c>
      <c r="D84" s="29" t="e">
        <f>1/энергоемкость!D84</f>
        <v>#DIV/0!</v>
      </c>
      <c r="E84" s="29" t="e">
        <f>1/энергоемкость!E84</f>
        <v>#DIV/0!</v>
      </c>
      <c r="F84" s="29" t="e">
        <f>1/энергоемкость!F84</f>
        <v>#DIV/0!</v>
      </c>
      <c r="G84" s="29" t="e">
        <f>1/энергоемкость!G84</f>
        <v>#DIV/0!</v>
      </c>
      <c r="H84" s="29" t="e">
        <f>1/энергоемкость!H84</f>
        <v>#DIV/0!</v>
      </c>
      <c r="I84" s="29" t="e">
        <f>1/энергоемкость!I84</f>
        <v>#DIV/0!</v>
      </c>
      <c r="J84" s="29" t="e">
        <f>1/энергоемкость!J84</f>
        <v>#DIV/0!</v>
      </c>
      <c r="K84" s="29" t="e">
        <f>1/энергоемкость!K84</f>
        <v>#DIV/0!</v>
      </c>
      <c r="L84" s="29" t="e">
        <f>1/энергоемкость!L84</f>
        <v>#DIV/0!</v>
      </c>
      <c r="M84" s="29" t="e">
        <f>1/энергоемкость!M84</f>
        <v>#DIV/0!</v>
      </c>
      <c r="N84" s="29">
        <f>1/энергоемкость!N84</f>
        <v>0.16051364365971107</v>
      </c>
      <c r="O84" s="29">
        <f>1/энергоемкость!O84</f>
        <v>0.16722408026755853</v>
      </c>
      <c r="P84" s="29">
        <f>1/энергоемкость!P84</f>
        <v>0.16977928692699493</v>
      </c>
      <c r="Q84" s="29">
        <f>1/энергоемкость!Q84</f>
        <v>0.17667844522968199</v>
      </c>
      <c r="R84" s="29">
        <f>1/энергоемкость!R84</f>
        <v>0.18348623853211007</v>
      </c>
      <c r="S84" s="29">
        <f>1/энергоемкость!S84</f>
        <v>0.18796992481203006</v>
      </c>
      <c r="T84" s="29">
        <f>1/энергоемкость!T84</f>
        <v>0.1736111111111111</v>
      </c>
      <c r="U84" s="29">
        <f>1/энергоемкость!U84</f>
        <v>0.1773049645390071</v>
      </c>
      <c r="V84" s="29">
        <f>1/энергоемкость!V84</f>
        <v>0.17825311942959002</v>
      </c>
      <c r="W84" s="29">
        <f>1/энергоемкость!W84</f>
        <v>0.1811594202898551</v>
      </c>
      <c r="X84" s="29">
        <f>1/энергоемкость!X84</f>
        <v>0.19157088122605365</v>
      </c>
      <c r="Y84" s="29">
        <f>1/энергоемкость!Y84</f>
        <v>0.19305019305019305</v>
      </c>
      <c r="Z84" s="29">
        <f>1/энергоемкость!Z84</f>
        <v>0.19685039370078738</v>
      </c>
      <c r="AA84" s="29">
        <f>1/энергоемкость!AA84</f>
        <v>0.1855287569573284</v>
      </c>
      <c r="AB84" s="29">
        <f>1/энергоемкость!AB84</f>
        <v>0.21097046413502107</v>
      </c>
      <c r="AC84" s="29">
        <f>1/энергоемкость!AC84</f>
        <v>0.20040080160320639</v>
      </c>
      <c r="AD84" s="29">
        <f>1/энергоемкость!AD84</f>
        <v>0.18939393939393939</v>
      </c>
      <c r="AE84" s="29">
        <f>1/энергоемкость!AE84</f>
        <v>0.2252252252252252</v>
      </c>
      <c r="AF84" s="29">
        <f>1/энергоемкость!AF84</f>
        <v>0.22222222222222221</v>
      </c>
      <c r="AG84" s="29">
        <f>1/энергоемкость!AG84</f>
        <v>0.21413276231263384</v>
      </c>
      <c r="AH84" s="29" t="e">
        <f>1/энергоемкость!AH84</f>
        <v>#DIV/0!</v>
      </c>
      <c r="AI84" s="29" t="e">
        <f>1/энергоемкость!AI84</f>
        <v>#DIV/0!</v>
      </c>
      <c r="AJ84" s="29" t="e">
        <f>1/энергоемкость!AJ84</f>
        <v>#DIV/0!</v>
      </c>
    </row>
    <row r="85" spans="1:36" ht="14.5" hidden="1" x14ac:dyDescent="0.35">
      <c r="A85" s="3" t="s">
        <v>252</v>
      </c>
      <c r="B85" s="3" t="s">
        <v>253</v>
      </c>
      <c r="C85" s="3" t="s">
        <v>254</v>
      </c>
      <c r="D85" s="29" t="e">
        <f>1/энергоемкость!D85</f>
        <v>#DIV/0!</v>
      </c>
      <c r="E85" s="29" t="e">
        <f>1/энергоемкость!E85</f>
        <v>#DIV/0!</v>
      </c>
      <c r="F85" s="29" t="e">
        <f>1/энергоемкость!F85</f>
        <v>#DIV/0!</v>
      </c>
      <c r="G85" s="29" t="e">
        <f>1/энергоемкость!G85</f>
        <v>#DIV/0!</v>
      </c>
      <c r="H85" s="29" t="e">
        <f>1/энергоемкость!H85</f>
        <v>#DIV/0!</v>
      </c>
      <c r="I85" s="29" t="e">
        <f>1/энергоемкость!I85</f>
        <v>#DIV/0!</v>
      </c>
      <c r="J85" s="29" t="e">
        <f>1/энергоемкость!J85</f>
        <v>#DIV/0!</v>
      </c>
      <c r="K85" s="29" t="e">
        <f>1/энергоемкость!K85</f>
        <v>#DIV/0!</v>
      </c>
      <c r="L85" s="29" t="e">
        <f>1/энергоемкость!L85</f>
        <v>#DIV/0!</v>
      </c>
      <c r="M85" s="29" t="e">
        <f>1/энергоемкость!M85</f>
        <v>#DIV/0!</v>
      </c>
      <c r="N85" s="29">
        <f>1/энергоемкость!N85</f>
        <v>0.63694267515923564</v>
      </c>
      <c r="O85" s="29">
        <f>1/энергоемкость!O85</f>
        <v>0.970873786407767</v>
      </c>
      <c r="P85" s="29">
        <f>1/энергоемкость!P85</f>
        <v>0.8</v>
      </c>
      <c r="Q85" s="29">
        <f>1/энергоемкость!Q85</f>
        <v>0.79365079365079361</v>
      </c>
      <c r="R85" s="29">
        <f>1/энергоемкость!R85</f>
        <v>0.31645569620253161</v>
      </c>
      <c r="S85" s="29">
        <f>1/энергоемкость!S85</f>
        <v>0.37037037037037035</v>
      </c>
      <c r="T85" s="29">
        <f>1/энергоемкость!T85</f>
        <v>0.38910505836575876</v>
      </c>
      <c r="U85" s="29">
        <f>1/энергоемкость!U85</f>
        <v>0.52631578947368418</v>
      </c>
      <c r="V85" s="29">
        <f>1/энергоемкость!V85</f>
        <v>0.54945054945054939</v>
      </c>
      <c r="W85" s="29">
        <f>1/энергоемкость!W85</f>
        <v>0.69444444444444442</v>
      </c>
      <c r="X85" s="29">
        <f>1/энергоемкость!X85</f>
        <v>0.42372881355932207</v>
      </c>
      <c r="Y85" s="29">
        <f>1/энергоемкость!Y85</f>
        <v>0.43859649122807021</v>
      </c>
      <c r="Z85" s="29">
        <f>1/энергоемкость!Z85</f>
        <v>0.36900369003690037</v>
      </c>
      <c r="AA85" s="29">
        <f>1/энергоемкость!AA85</f>
        <v>0.28735632183908044</v>
      </c>
      <c r="AB85" s="29">
        <f>1/энергоемкость!AB85</f>
        <v>0.3105590062111801</v>
      </c>
      <c r="AC85" s="29">
        <f>1/энергоемкость!AC85</f>
        <v>0.3058103975535168</v>
      </c>
      <c r="AD85" s="29">
        <f>1/энергоемкость!AD85</f>
        <v>0.24691358024691359</v>
      </c>
      <c r="AE85" s="29">
        <f>1/энергоемкость!AE85</f>
        <v>0.21276595744680851</v>
      </c>
      <c r="AF85" s="29">
        <f>1/энергоемкость!AF85</f>
        <v>0.26881720430107525</v>
      </c>
      <c r="AG85" s="29">
        <f>1/энергоемкость!AG85</f>
        <v>0.33222591362126247</v>
      </c>
      <c r="AH85" s="29" t="e">
        <f>1/энергоемкость!AH85</f>
        <v>#DIV/0!</v>
      </c>
      <c r="AI85" s="29" t="e">
        <f>1/энергоемкость!AI85</f>
        <v>#DIV/0!</v>
      </c>
      <c r="AJ85" s="29" t="e">
        <f>1/энергоемкость!AJ85</f>
        <v>#DIV/0!</v>
      </c>
    </row>
    <row r="86" spans="1:36" ht="14.5" hidden="1" x14ac:dyDescent="0.35">
      <c r="A86" s="3" t="s">
        <v>255</v>
      </c>
      <c r="B86" s="3" t="s">
        <v>256</v>
      </c>
      <c r="C86" s="3" t="s">
        <v>257</v>
      </c>
      <c r="D86" s="29" t="e">
        <f>1/энергоемкость!D86</f>
        <v>#DIV/0!</v>
      </c>
      <c r="E86" s="29" t="e">
        <f>1/энергоемкость!E86</f>
        <v>#DIV/0!</v>
      </c>
      <c r="F86" s="29" t="e">
        <f>1/энергоемкость!F86</f>
        <v>#DIV/0!</v>
      </c>
      <c r="G86" s="29" t="e">
        <f>1/энергоемкость!G86</f>
        <v>#DIV/0!</v>
      </c>
      <c r="H86" s="29" t="e">
        <f>1/энергоемкость!H86</f>
        <v>#DIV/0!</v>
      </c>
      <c r="I86" s="29" t="e">
        <f>1/энергоемкость!I86</f>
        <v>#DIV/0!</v>
      </c>
      <c r="J86" s="29" t="e">
        <f>1/энергоемкость!J86</f>
        <v>#DIV/0!</v>
      </c>
      <c r="K86" s="29" t="e">
        <f>1/энергоемкость!K86</f>
        <v>#DIV/0!</v>
      </c>
      <c r="L86" s="29" t="e">
        <f>1/энергоемкость!L86</f>
        <v>#DIV/0!</v>
      </c>
      <c r="M86" s="29" t="e">
        <f>1/энергоемкость!M86</f>
        <v>#DIV/0!</v>
      </c>
      <c r="N86" s="29">
        <f>1/энергоемкость!N86</f>
        <v>0.33333333333333331</v>
      </c>
      <c r="O86" s="29">
        <f>1/энергоемкость!O86</f>
        <v>0.32786885245901642</v>
      </c>
      <c r="P86" s="29">
        <f>1/энергоемкость!P86</f>
        <v>0.33670033670033667</v>
      </c>
      <c r="Q86" s="29">
        <f>1/энергоемкость!Q86</f>
        <v>0.3401360544217687</v>
      </c>
      <c r="R86" s="29">
        <f>1/энергоемкость!R86</f>
        <v>0.34843205574912889</v>
      </c>
      <c r="S86" s="29">
        <f>1/энергоемкость!S86</f>
        <v>0.34246575342465752</v>
      </c>
      <c r="T86" s="29">
        <f>1/энергоемкость!T86</f>
        <v>0.33670033670033667</v>
      </c>
      <c r="U86" s="29">
        <f>1/энергоемкость!U86</f>
        <v>0.35335689045936397</v>
      </c>
      <c r="V86" s="29">
        <f>1/энергоемкость!V86</f>
        <v>0.36363636363636365</v>
      </c>
      <c r="W86" s="29">
        <f>1/энергоемкость!W86</f>
        <v>0.38610038610038611</v>
      </c>
      <c r="X86" s="29">
        <f>1/энергоемкость!X86</f>
        <v>0.38167938931297707</v>
      </c>
      <c r="Y86" s="29">
        <f>1/энергоемкость!Y86</f>
        <v>0.39525691699604748</v>
      </c>
      <c r="Z86" s="29">
        <f>1/энергоемкость!Z86</f>
        <v>0.40322580645161293</v>
      </c>
      <c r="AA86" s="29">
        <f>1/энергоемкость!AA86</f>
        <v>0.4098360655737705</v>
      </c>
      <c r="AB86" s="29">
        <f>1/энергоемкость!AB86</f>
        <v>0.41666666666666669</v>
      </c>
      <c r="AC86" s="29">
        <f>1/энергоемкость!AC86</f>
        <v>0.41841004184100417</v>
      </c>
      <c r="AD86" s="29">
        <f>1/энергоемкость!AD86</f>
        <v>0.43478260869565222</v>
      </c>
      <c r="AE86" s="29">
        <f>1/энергоемкость!AE86</f>
        <v>0.44444444444444442</v>
      </c>
      <c r="AF86" s="29">
        <f>1/энергоемкость!AF86</f>
        <v>0.46511627906976744</v>
      </c>
      <c r="AG86" s="29">
        <f>1/энергоемкость!AG86</f>
        <v>0.46948356807511737</v>
      </c>
      <c r="AH86" s="29" t="e">
        <f>1/энергоемкость!AH86</f>
        <v>#DIV/0!</v>
      </c>
      <c r="AI86" s="29" t="e">
        <f>1/энергоемкость!AI86</f>
        <v>#DIV/0!</v>
      </c>
      <c r="AJ86" s="29" t="e">
        <f>1/энергоемкость!AJ86</f>
        <v>#DIV/0!</v>
      </c>
    </row>
    <row r="87" spans="1:36" ht="14.5" hidden="1" x14ac:dyDescent="0.35">
      <c r="A87" s="3" t="s">
        <v>258</v>
      </c>
      <c r="B87" s="3" t="s">
        <v>259</v>
      </c>
      <c r="C87" s="3" t="s">
        <v>260</v>
      </c>
      <c r="D87" s="29" t="e">
        <f>1/энергоемкость!D87</f>
        <v>#DIV/0!</v>
      </c>
      <c r="E87" s="29" t="e">
        <f>1/энергоемкость!E87</f>
        <v>#DIV/0!</v>
      </c>
      <c r="F87" s="29" t="e">
        <f>1/энергоемкость!F87</f>
        <v>#DIV/0!</v>
      </c>
      <c r="G87" s="29" t="e">
        <f>1/энергоемкость!G87</f>
        <v>#DIV/0!</v>
      </c>
      <c r="H87" s="29" t="e">
        <f>1/энергоемкость!H87</f>
        <v>#DIV/0!</v>
      </c>
      <c r="I87" s="29" t="e">
        <f>1/энергоемкость!I87</f>
        <v>#DIV/0!</v>
      </c>
      <c r="J87" s="29" t="e">
        <f>1/энергоемкость!J87</f>
        <v>#DIV/0!</v>
      </c>
      <c r="K87" s="29" t="e">
        <f>1/энергоемкость!K87</f>
        <v>#DIV/0!</v>
      </c>
      <c r="L87" s="29" t="e">
        <f>1/энергоемкость!L87</f>
        <v>#DIV/0!</v>
      </c>
      <c r="M87" s="29" t="e">
        <f>1/энергоемкость!M87</f>
        <v>#DIV/0!</v>
      </c>
      <c r="N87" s="29">
        <f>1/энергоемкость!N87</f>
        <v>0.11806375442739078</v>
      </c>
      <c r="O87" s="29">
        <f>1/энергоемкость!O87</f>
        <v>0.11587485515643105</v>
      </c>
      <c r="P87" s="29">
        <f>1/энергоемкость!P87</f>
        <v>0.11547344110854503</v>
      </c>
      <c r="Q87" s="29">
        <f>1/энергоемкость!Q87</f>
        <v>0.1146788990825688</v>
      </c>
      <c r="R87" s="29">
        <f>1/энергоемкость!R87</f>
        <v>0.11454753722794959</v>
      </c>
      <c r="S87" s="29">
        <f>1/энергоемкость!S87</f>
        <v>0.13623978201634879</v>
      </c>
      <c r="T87" s="29">
        <f>1/энергоемкость!T87</f>
        <v>0.1349527665317139</v>
      </c>
      <c r="U87" s="29">
        <f>1/энергоемкость!U87</f>
        <v>0.14749262536873156</v>
      </c>
      <c r="V87" s="29">
        <f>1/энергоемкость!V87</f>
        <v>0.15313935681470137</v>
      </c>
      <c r="W87" s="29">
        <f>1/энергоемкость!W87</f>
        <v>0.16528925619834711</v>
      </c>
      <c r="X87" s="29">
        <f>1/энергоемкость!X87</f>
        <v>0.16155088852988692</v>
      </c>
      <c r="Y87" s="29">
        <f>1/энергоемкость!Y87</f>
        <v>0.1589825119236884</v>
      </c>
      <c r="Z87" s="29">
        <f>1/энергоемкость!Z87</f>
        <v>0.17574692442882248</v>
      </c>
      <c r="AA87" s="29">
        <f>1/энергоемкость!AA87</f>
        <v>0.17667844522968199</v>
      </c>
      <c r="AB87" s="29">
        <f>1/энергоемкость!AB87</f>
        <v>0.1953125</v>
      </c>
      <c r="AC87" s="29">
        <f>1/энергоемкость!AC87</f>
        <v>0.17889087656529518</v>
      </c>
      <c r="AD87" s="29">
        <f>1/энергоемкость!AD87</f>
        <v>0.17857142857142858</v>
      </c>
      <c r="AE87" s="29">
        <f>1/энергоемкость!AE87</f>
        <v>0.17825311942959002</v>
      </c>
      <c r="AF87" s="29">
        <f>1/энергоемкость!AF87</f>
        <v>0.18939393939393939</v>
      </c>
      <c r="AG87" s="29">
        <f>1/энергоемкость!AG87</f>
        <v>0.1984126984126984</v>
      </c>
      <c r="AH87" s="29" t="e">
        <f>1/энергоемкость!AH87</f>
        <v>#DIV/0!</v>
      </c>
      <c r="AI87" s="29" t="e">
        <f>1/энергоемкость!AI87</f>
        <v>#DIV/0!</v>
      </c>
      <c r="AJ87" s="29" t="e">
        <f>1/энергоемкость!AJ87</f>
        <v>#DIV/0!</v>
      </c>
    </row>
    <row r="88" spans="1:36" ht="14.5" hidden="1" x14ac:dyDescent="0.35">
      <c r="A88" s="3" t="s">
        <v>261</v>
      </c>
      <c r="B88" s="3" t="s">
        <v>262</v>
      </c>
      <c r="C88" s="3" t="s">
        <v>263</v>
      </c>
      <c r="D88" s="29" t="e">
        <f>1/энергоемкость!D88</f>
        <v>#DIV/0!</v>
      </c>
      <c r="E88" s="29" t="e">
        <f>1/энергоемкость!E88</f>
        <v>#DIV/0!</v>
      </c>
      <c r="F88" s="29" t="e">
        <f>1/энергоемкость!F88</f>
        <v>#DIV/0!</v>
      </c>
      <c r="G88" s="29" t="e">
        <f>1/энергоемкость!G88</f>
        <v>#DIV/0!</v>
      </c>
      <c r="H88" s="29" t="e">
        <f>1/энергоемкость!H88</f>
        <v>#DIV/0!</v>
      </c>
      <c r="I88" s="29" t="e">
        <f>1/энергоемкость!I88</f>
        <v>#DIV/0!</v>
      </c>
      <c r="J88" s="29" t="e">
        <f>1/энергоемкость!J88</f>
        <v>#DIV/0!</v>
      </c>
      <c r="K88" s="29" t="e">
        <f>1/энергоемкость!K88</f>
        <v>#DIV/0!</v>
      </c>
      <c r="L88" s="29" t="e">
        <f>1/энергоемкость!L88</f>
        <v>#DIV/0!</v>
      </c>
      <c r="M88" s="29" t="e">
        <f>1/энергоемкость!M88</f>
        <v>#DIV/0!</v>
      </c>
      <c r="N88" s="29">
        <f>1/энергоемкость!N88</f>
        <v>0.33670033670033667</v>
      </c>
      <c r="O88" s="29">
        <f>1/энергоемкость!O88</f>
        <v>0.37878787878787878</v>
      </c>
      <c r="P88" s="29">
        <f>1/энергоемкость!P88</f>
        <v>0.37593984962406013</v>
      </c>
      <c r="Q88" s="29">
        <f>1/энергоемкость!Q88</f>
        <v>0.3125</v>
      </c>
      <c r="R88" s="29">
        <f>1/энергоемкость!R88</f>
        <v>0.32154340836012862</v>
      </c>
      <c r="S88" s="29">
        <f>1/энергоемкость!S88</f>
        <v>0.32258064516129031</v>
      </c>
      <c r="T88" s="29">
        <f>1/энергоемкость!T88</f>
        <v>0.2808988764044944</v>
      </c>
      <c r="U88" s="29">
        <f>1/энергоемкость!U88</f>
        <v>0.31545741324921134</v>
      </c>
      <c r="V88" s="29">
        <f>1/энергоемкость!V88</f>
        <v>0.3115264797507788</v>
      </c>
      <c r="W88" s="29">
        <f>1/энергоемкость!W88</f>
        <v>0.27247956403269757</v>
      </c>
      <c r="X88" s="29">
        <f>1/энергоемкость!X88</f>
        <v>0.32258064516129031</v>
      </c>
      <c r="Y88" s="29">
        <f>1/энергоемкость!Y88</f>
        <v>0.37313432835820892</v>
      </c>
      <c r="Z88" s="29">
        <f>1/энергоемкость!Z88</f>
        <v>0.37313432835820892</v>
      </c>
      <c r="AA88" s="29">
        <f>1/энергоемкость!AA88</f>
        <v>0.35842293906810035</v>
      </c>
      <c r="AB88" s="29">
        <f>1/энергоемкость!AB88</f>
        <v>0.37313432835820892</v>
      </c>
      <c r="AC88" s="29">
        <f>1/энергоемкость!AC88</f>
        <v>0.36630036630036628</v>
      </c>
      <c r="AD88" s="29">
        <f>1/энергоемкость!AD88</f>
        <v>0.36101083032490977</v>
      </c>
      <c r="AE88" s="29">
        <f>1/энергоемкость!AE88</f>
        <v>0.35211267605633806</v>
      </c>
      <c r="AF88" s="29">
        <f>1/энергоемкость!AF88</f>
        <v>0.34843205574912889</v>
      </c>
      <c r="AG88" s="29">
        <f>1/энергоемкость!AG88</f>
        <v>0.29239766081871343</v>
      </c>
      <c r="AH88" s="29" t="e">
        <f>1/энергоемкость!AH88</f>
        <v>#DIV/0!</v>
      </c>
      <c r="AI88" s="29" t="e">
        <f>1/энергоемкость!AI88</f>
        <v>#DIV/0!</v>
      </c>
      <c r="AJ88" s="29" t="e">
        <f>1/энергоемкость!AJ88</f>
        <v>#DIV/0!</v>
      </c>
    </row>
    <row r="89" spans="1:36" ht="14.5" hidden="1" x14ac:dyDescent="0.35">
      <c r="A89" s="3" t="s">
        <v>264</v>
      </c>
      <c r="B89" s="3" t="s">
        <v>265</v>
      </c>
      <c r="C89" s="3" t="s">
        <v>266</v>
      </c>
      <c r="D89" s="29" t="e">
        <f>1/энергоемкость!D89</f>
        <v>#DIV/0!</v>
      </c>
      <c r="E89" s="29" t="e">
        <f>1/энергоемкость!E89</f>
        <v>#DIV/0!</v>
      </c>
      <c r="F89" s="29" t="e">
        <f>1/энергоемкость!F89</f>
        <v>#DIV/0!</v>
      </c>
      <c r="G89" s="29" t="e">
        <f>1/энергоемкость!G89</f>
        <v>#DIV/0!</v>
      </c>
      <c r="H89" s="29" t="e">
        <f>1/энергоемкость!H89</f>
        <v>#DIV/0!</v>
      </c>
      <c r="I89" s="29" t="e">
        <f>1/энергоемкость!I89</f>
        <v>#DIV/0!</v>
      </c>
      <c r="J89" s="29" t="e">
        <f>1/энергоемкость!J89</f>
        <v>#DIV/0!</v>
      </c>
      <c r="K89" s="29" t="e">
        <f>1/энергоемкость!K89</f>
        <v>#DIV/0!</v>
      </c>
      <c r="L89" s="29" t="e">
        <f>1/энергоемкость!L89</f>
        <v>#DIV/0!</v>
      </c>
      <c r="M89" s="29" t="e">
        <f>1/энергоемкость!M89</f>
        <v>#DIV/0!</v>
      </c>
      <c r="N89" s="29">
        <f>1/энергоемкость!N89</f>
        <v>0.6097560975609756</v>
      </c>
      <c r="O89" s="29">
        <f>1/энергоемкость!O89</f>
        <v>0.57471264367816088</v>
      </c>
      <c r="P89" s="29">
        <f>1/энергоемкость!P89</f>
        <v>0.7142857142857143</v>
      </c>
      <c r="Q89" s="29">
        <f>1/энергоемкость!Q89</f>
        <v>0.7142857142857143</v>
      </c>
      <c r="R89" s="29">
        <f>1/энергоемкость!R89</f>
        <v>0.83333333333333337</v>
      </c>
      <c r="S89" s="29">
        <f>1/энергоемкость!S89</f>
        <v>0.70921985815602839</v>
      </c>
      <c r="T89" s="29">
        <f>1/энергоемкость!T89</f>
        <v>0.66666666666666663</v>
      </c>
      <c r="U89" s="29">
        <f>1/энергоемкость!U89</f>
        <v>0.65359477124183007</v>
      </c>
      <c r="V89" s="29">
        <f>1/энергоемкость!V89</f>
        <v>0.51546391752577325</v>
      </c>
      <c r="W89" s="29">
        <f>1/энергоемкость!W89</f>
        <v>0.44444444444444442</v>
      </c>
      <c r="X89" s="29">
        <f>1/энергоемкость!X89</f>
        <v>0.4065040650406504</v>
      </c>
      <c r="Y89" s="29">
        <f>1/энергоемкость!Y89</f>
        <v>0.30959752321981426</v>
      </c>
      <c r="Z89" s="29">
        <f>1/энергоемкость!Z89</f>
        <v>0.38314176245210729</v>
      </c>
      <c r="AA89" s="29">
        <f>1/энергоемкость!AA89</f>
        <v>0.4065040650406504</v>
      </c>
      <c r="AB89" s="29">
        <f>1/энергоемкость!AB89</f>
        <v>0.44444444444444442</v>
      </c>
      <c r="AC89" s="29">
        <f>1/энергоемкость!AC89</f>
        <v>0.42194092827004215</v>
      </c>
      <c r="AD89" s="29">
        <f>1/энергоемкость!AD89</f>
        <v>0.4464285714285714</v>
      </c>
      <c r="AE89" s="29">
        <f>1/энергоемкость!AE89</f>
        <v>0.43478260869565222</v>
      </c>
      <c r="AF89" s="29">
        <f>1/энергоемкость!AF89</f>
        <v>0.4098360655737705</v>
      </c>
      <c r="AG89" s="29">
        <f>1/энергоемкость!AG89</f>
        <v>0.41493775933609955</v>
      </c>
      <c r="AH89" s="29" t="e">
        <f>1/энергоемкость!AH89</f>
        <v>#DIV/0!</v>
      </c>
      <c r="AI89" s="29" t="e">
        <f>1/энергоемкость!AI89</f>
        <v>#DIV/0!</v>
      </c>
      <c r="AJ89" s="29" t="e">
        <f>1/энергоемкость!AJ89</f>
        <v>#DIV/0!</v>
      </c>
    </row>
    <row r="90" spans="1:36" ht="14.5" hidden="1" x14ac:dyDescent="0.35">
      <c r="A90" s="3" t="s">
        <v>267</v>
      </c>
      <c r="B90" s="3" t="s">
        <v>268</v>
      </c>
      <c r="C90" s="3" t="s">
        <v>269</v>
      </c>
      <c r="D90" s="29" t="e">
        <f>1/энергоемкость!D90</f>
        <v>#DIV/0!</v>
      </c>
      <c r="E90" s="29" t="e">
        <f>1/энергоемкость!E90</f>
        <v>#DIV/0!</v>
      </c>
      <c r="F90" s="29" t="e">
        <f>1/энергоемкость!F90</f>
        <v>#DIV/0!</v>
      </c>
      <c r="G90" s="29" t="e">
        <f>1/энергоемкость!G90</f>
        <v>#DIV/0!</v>
      </c>
      <c r="H90" s="29" t="e">
        <f>1/энергоемкость!H90</f>
        <v>#DIV/0!</v>
      </c>
      <c r="I90" s="29" t="e">
        <f>1/энергоемкость!I90</f>
        <v>#DIV/0!</v>
      </c>
      <c r="J90" s="29" t="e">
        <f>1/энергоемкость!J90</f>
        <v>#DIV/0!</v>
      </c>
      <c r="K90" s="29" t="e">
        <f>1/энергоемкость!K90</f>
        <v>#DIV/0!</v>
      </c>
      <c r="L90" s="29" t="e">
        <f>1/энергоемкость!L90</f>
        <v>#DIV/0!</v>
      </c>
      <c r="M90" s="29" t="e">
        <f>1/энергоемкость!M90</f>
        <v>#DIV/0!</v>
      </c>
      <c r="N90" s="29">
        <f>1/энергоемкость!N90</f>
        <v>0.21978021978021978</v>
      </c>
      <c r="O90" s="29">
        <f>1/энергоемкость!O90</f>
        <v>0.23364485981308411</v>
      </c>
      <c r="P90" s="29">
        <f>1/энергоемкость!P90</f>
        <v>0.23529411764705882</v>
      </c>
      <c r="Q90" s="29">
        <f>1/энергоемкость!Q90</f>
        <v>0.23980815347721823</v>
      </c>
      <c r="R90" s="29">
        <f>1/энергоемкость!R90</f>
        <v>0.21645021645021645</v>
      </c>
      <c r="S90" s="29">
        <f>1/энергоемкость!S90</f>
        <v>0.2183406113537118</v>
      </c>
      <c r="T90" s="29">
        <f>1/энергоемкость!T90</f>
        <v>0.22988505747126439</v>
      </c>
      <c r="U90" s="29">
        <f>1/энергоемкость!U90</f>
        <v>0.23640661938534277</v>
      </c>
      <c r="V90" s="29">
        <f>1/энергоемкость!V90</f>
        <v>0.25839793281653745</v>
      </c>
      <c r="W90" s="29">
        <f>1/энергоемкость!W90</f>
        <v>0.25706940874035988</v>
      </c>
      <c r="X90" s="29">
        <f>1/энергоемкость!X90</f>
        <v>0.27624309392265195</v>
      </c>
      <c r="Y90" s="29">
        <f>1/энергоемкость!Y90</f>
        <v>0.2857142857142857</v>
      </c>
      <c r="Z90" s="29">
        <f>1/энергоемкость!Z90</f>
        <v>0.26315789473684209</v>
      </c>
      <c r="AA90" s="29">
        <f>1/энергоемкость!AA90</f>
        <v>0.27397260273972601</v>
      </c>
      <c r="AB90" s="29">
        <f>1/энергоемкость!AB90</f>
        <v>0.26809651474530832</v>
      </c>
      <c r="AC90" s="29">
        <f>1/энергоемкость!AC90</f>
        <v>0.26041666666666669</v>
      </c>
      <c r="AD90" s="29">
        <f>1/энергоемкость!AD90</f>
        <v>0.25773195876288663</v>
      </c>
      <c r="AE90" s="29">
        <f>1/энергоемкость!AE90</f>
        <v>0.24937655860349128</v>
      </c>
      <c r="AF90" s="29">
        <f>1/энергоемкость!AF90</f>
        <v>0.26178010471204188</v>
      </c>
      <c r="AG90" s="29">
        <f>1/энергоемкость!AG90</f>
        <v>0.26315789473684209</v>
      </c>
      <c r="AH90" s="29" t="e">
        <f>1/энергоемкость!AH90</f>
        <v>#DIV/0!</v>
      </c>
      <c r="AI90" s="29" t="e">
        <f>1/энергоемкость!AI90</f>
        <v>#DIV/0!</v>
      </c>
      <c r="AJ90" s="29" t="e">
        <f>1/энергоемкость!AJ90</f>
        <v>#DIV/0!</v>
      </c>
    </row>
    <row r="91" spans="1:36" ht="14.5" hidden="1" x14ac:dyDescent="0.35">
      <c r="A91" s="3" t="s">
        <v>270</v>
      </c>
      <c r="B91" s="3" t="s">
        <v>271</v>
      </c>
      <c r="C91" s="3" t="s">
        <v>272</v>
      </c>
      <c r="D91" s="29" t="e">
        <f>1/энергоемкость!D91</f>
        <v>#DIV/0!</v>
      </c>
      <c r="E91" s="29" t="e">
        <f>1/энергоемкость!E91</f>
        <v>#DIV/0!</v>
      </c>
      <c r="F91" s="29" t="e">
        <f>1/энергоемкость!F91</f>
        <v>#DIV/0!</v>
      </c>
      <c r="G91" s="29" t="e">
        <f>1/энергоемкость!G91</f>
        <v>#DIV/0!</v>
      </c>
      <c r="H91" s="29" t="e">
        <f>1/энергоемкость!H91</f>
        <v>#DIV/0!</v>
      </c>
      <c r="I91" s="29" t="e">
        <f>1/энергоемкость!I91</f>
        <v>#DIV/0!</v>
      </c>
      <c r="J91" s="29" t="e">
        <f>1/энергоемкость!J91</f>
        <v>#DIV/0!</v>
      </c>
      <c r="K91" s="29" t="e">
        <f>1/энергоемкость!K91</f>
        <v>#DIV/0!</v>
      </c>
      <c r="L91" s="29" t="e">
        <f>1/энергоемкость!L91</f>
        <v>#DIV/0!</v>
      </c>
      <c r="M91" s="29" t="e">
        <f>1/энергоемкость!M91</f>
        <v>#DIV/0!</v>
      </c>
      <c r="N91" s="29">
        <f>1/энергоемкость!N91</f>
        <v>0.12285012285012284</v>
      </c>
      <c r="O91" s="29">
        <f>1/энергоемкость!O91</f>
        <v>0.12315270935960593</v>
      </c>
      <c r="P91" s="29">
        <f>1/энергоемкость!P91</f>
        <v>0.13089005235602094</v>
      </c>
      <c r="Q91" s="29">
        <f>1/энергоемкость!Q91</f>
        <v>0.12853470437017994</v>
      </c>
      <c r="R91" s="29">
        <f>1/энергоемкость!R91</f>
        <v>0.13736263736263735</v>
      </c>
      <c r="S91" s="29">
        <f>1/энергоемкость!S91</f>
        <v>0.14164305949008499</v>
      </c>
      <c r="T91" s="29">
        <f>1/энергоемкость!T91</f>
        <v>0.15151515151515152</v>
      </c>
      <c r="U91" s="29">
        <f>1/энергоемкость!U91</f>
        <v>0.15974440894568689</v>
      </c>
      <c r="V91" s="29">
        <f>1/энергоемкость!V91</f>
        <v>0.1733102253032929</v>
      </c>
      <c r="W91" s="29">
        <f>1/энергоемкость!W91</f>
        <v>0.17123287671232876</v>
      </c>
      <c r="X91" s="29">
        <f>1/энергоемкость!X91</f>
        <v>0.15673981191222572</v>
      </c>
      <c r="Y91" s="29">
        <f>1/энергоемкость!Y91</f>
        <v>0.16339869281045752</v>
      </c>
      <c r="Z91" s="29">
        <f>1/энергоемкость!Z91</f>
        <v>0.16313213703099511</v>
      </c>
      <c r="AA91" s="29">
        <f>1/энергоемкость!AA91</f>
        <v>0.19801980198019803</v>
      </c>
      <c r="AB91" s="29">
        <f>1/энергоемкость!AB91</f>
        <v>0.19267822736030826</v>
      </c>
      <c r="AC91" s="29">
        <f>1/энергоемкость!AC91</f>
        <v>0.1890359168241966</v>
      </c>
      <c r="AD91" s="29">
        <f>1/энергоемкость!AD91</f>
        <v>0.19267822736030826</v>
      </c>
      <c r="AE91" s="29">
        <f>1/энергоемкость!AE91</f>
        <v>0.19920318725099603</v>
      </c>
      <c r="AF91" s="29">
        <f>1/энергоемкость!AF91</f>
        <v>0.19646365422396858</v>
      </c>
      <c r="AG91" s="29">
        <f>1/энергоемкость!AG91</f>
        <v>0.20703933747412007</v>
      </c>
      <c r="AH91" s="29" t="e">
        <f>1/энергоемкость!AH91</f>
        <v>#DIV/0!</v>
      </c>
      <c r="AI91" s="29" t="e">
        <f>1/энергоемкость!AI91</f>
        <v>#DIV/0!</v>
      </c>
      <c r="AJ91" s="29" t="e">
        <f>1/энергоемкость!AJ91</f>
        <v>#DIV/0!</v>
      </c>
    </row>
    <row r="92" spans="1:36" ht="14.5" hidden="1" x14ac:dyDescent="0.35">
      <c r="A92" s="3" t="s">
        <v>273</v>
      </c>
      <c r="B92" s="3" t="s">
        <v>274</v>
      </c>
      <c r="C92" s="3" t="s">
        <v>275</v>
      </c>
      <c r="D92" s="29" t="e">
        <f>1/энергоемкость!D92</f>
        <v>#DIV/0!</v>
      </c>
      <c r="E92" s="29" t="e">
        <f>1/энергоемкость!E92</f>
        <v>#DIV/0!</v>
      </c>
      <c r="F92" s="29" t="e">
        <f>1/энергоемкость!F92</f>
        <v>#DIV/0!</v>
      </c>
      <c r="G92" s="29" t="e">
        <f>1/энергоемкость!G92</f>
        <v>#DIV/0!</v>
      </c>
      <c r="H92" s="29" t="e">
        <f>1/энергоемкость!H92</f>
        <v>#DIV/0!</v>
      </c>
      <c r="I92" s="29" t="e">
        <f>1/энергоемкость!I92</f>
        <v>#DIV/0!</v>
      </c>
      <c r="J92" s="29" t="e">
        <f>1/энергоемкость!J92</f>
        <v>#DIV/0!</v>
      </c>
      <c r="K92" s="29" t="e">
        <f>1/энергоемкость!K92</f>
        <v>#DIV/0!</v>
      </c>
      <c r="L92" s="29" t="e">
        <f>1/энергоемкость!L92</f>
        <v>#DIV/0!</v>
      </c>
      <c r="M92" s="29" t="e">
        <f>1/энергоемкость!M92</f>
        <v>#DIV/0!</v>
      </c>
      <c r="N92" s="29">
        <f>1/энергоемкость!N92</f>
        <v>5.4288816503800214E-2</v>
      </c>
      <c r="O92" s="29">
        <f>1/энергоемкость!O92</f>
        <v>5.7836899942163102E-2</v>
      </c>
      <c r="P92" s="29">
        <f>1/энергоемкость!P92</f>
        <v>6.2539086929330828E-2</v>
      </c>
      <c r="Q92" s="29">
        <f>1/энергоемкость!Q92</f>
        <v>6.6844919786096246E-2</v>
      </c>
      <c r="R92" s="29">
        <f>1/энергоемкость!R92</f>
        <v>7.0671378091872794E-2</v>
      </c>
      <c r="S92" s="29">
        <f>1/энергоемкость!S92</f>
        <v>7.3475385745775168E-2</v>
      </c>
      <c r="T92" s="29">
        <f>1/энергоемкость!T92</f>
        <v>7.6982294072363358E-2</v>
      </c>
      <c r="U92" s="29">
        <f>1/энергоемкость!U92</f>
        <v>8.8495575221238937E-2</v>
      </c>
      <c r="V92" s="29">
        <f>1/энергоемкость!V92</f>
        <v>8.9928057553956844E-2</v>
      </c>
      <c r="W92" s="29">
        <f>1/энергоемкость!W92</f>
        <v>9.3545369504209552E-2</v>
      </c>
      <c r="X92" s="29">
        <f>1/энергоемкость!X92</f>
        <v>9.8911968348170135E-2</v>
      </c>
      <c r="Y92" s="29">
        <f>1/энергоемкость!Y92</f>
        <v>0.10559662090813093</v>
      </c>
      <c r="Z92" s="29">
        <f>1/энергоемкость!Z92</f>
        <v>0.10515247108307045</v>
      </c>
      <c r="AA92" s="29">
        <f>1/энергоемкость!AA92</f>
        <v>0.10626992561105207</v>
      </c>
      <c r="AB92" s="29">
        <f>1/энергоемкость!AB92</f>
        <v>0.1072961373390558</v>
      </c>
      <c r="AC92" s="29">
        <f>1/энергоемкость!AC92</f>
        <v>0.1149425287356322</v>
      </c>
      <c r="AD92" s="29">
        <f>1/энергоемкость!AD92</f>
        <v>0.12048192771084336</v>
      </c>
      <c r="AE92" s="29">
        <f>1/энергоемкость!AE92</f>
        <v>0.12406947890818858</v>
      </c>
      <c r="AF92" s="29">
        <f>1/энергоемкость!AF92</f>
        <v>0.121654501216545</v>
      </c>
      <c r="AG92" s="29">
        <f>1/энергоемкость!AG92</f>
        <v>0.12642225031605561</v>
      </c>
      <c r="AH92" s="29" t="e">
        <f>1/энергоемкость!AH92</f>
        <v>#DIV/0!</v>
      </c>
      <c r="AI92" s="29" t="e">
        <f>1/энергоемкость!AI92</f>
        <v>#DIV/0!</v>
      </c>
      <c r="AJ92" s="29" t="e">
        <f>1/энергоемкость!AJ92</f>
        <v>#DIV/0!</v>
      </c>
    </row>
    <row r="93" spans="1:36" ht="14.5" hidden="1" x14ac:dyDescent="0.35">
      <c r="A93" s="3" t="s">
        <v>276</v>
      </c>
      <c r="B93" s="3" t="s">
        <v>277</v>
      </c>
      <c r="C93" s="3" t="s">
        <v>278</v>
      </c>
      <c r="D93" s="29" t="e">
        <f>1/энергоемкость!D93</f>
        <v>#DIV/0!</v>
      </c>
      <c r="E93" s="29" t="e">
        <f>1/энергоемкость!E93</f>
        <v>#DIV/0!</v>
      </c>
      <c r="F93" s="29" t="e">
        <f>1/энергоемкость!F93</f>
        <v>#DIV/0!</v>
      </c>
      <c r="G93" s="29" t="e">
        <f>1/энергоемкость!G93</f>
        <v>#DIV/0!</v>
      </c>
      <c r="H93" s="29" t="e">
        <f>1/энергоемкость!H93</f>
        <v>#DIV/0!</v>
      </c>
      <c r="I93" s="29" t="e">
        <f>1/энергоемкость!I93</f>
        <v>#DIV/0!</v>
      </c>
      <c r="J93" s="29" t="e">
        <f>1/энергоемкость!J93</f>
        <v>#DIV/0!</v>
      </c>
      <c r="K93" s="29" t="e">
        <f>1/энергоемкость!K93</f>
        <v>#DIV/0!</v>
      </c>
      <c r="L93" s="29" t="e">
        <f>1/энергоемкость!L93</f>
        <v>#DIV/0!</v>
      </c>
      <c r="M93" s="29" t="e">
        <f>1/энергоемкость!M93</f>
        <v>#DIV/0!</v>
      </c>
      <c r="N93" s="29">
        <f>1/энергоемкость!N93</f>
        <v>0.37593984962406013</v>
      </c>
      <c r="O93" s="29">
        <f>1/энергоемкость!O93</f>
        <v>0.37313432835820892</v>
      </c>
      <c r="P93" s="29">
        <f>1/энергоемкость!P93</f>
        <v>0.37735849056603776</v>
      </c>
      <c r="Q93" s="29">
        <f>1/энергоемкость!Q93</f>
        <v>0.34722222222222221</v>
      </c>
      <c r="R93" s="29">
        <f>1/энергоемкость!R93</f>
        <v>0.33670033670033667</v>
      </c>
      <c r="S93" s="29">
        <f>1/энергоемкость!S93</f>
        <v>0.34843205574912889</v>
      </c>
      <c r="T93" s="29">
        <f>1/энергоемкость!T93</f>
        <v>0.33112582781456956</v>
      </c>
      <c r="U93" s="29">
        <f>1/энергоемкость!U93</f>
        <v>0.38910505836575876</v>
      </c>
      <c r="V93" s="29">
        <f>1/энергоемкость!V93</f>
        <v>0.39840637450199207</v>
      </c>
      <c r="W93" s="29">
        <f>1/энергоемкость!W93</f>
        <v>0.37735849056603776</v>
      </c>
      <c r="X93" s="29">
        <f>1/энергоемкость!X93</f>
        <v>0.35971223021582738</v>
      </c>
      <c r="Y93" s="29">
        <f>1/энергоемкость!Y93</f>
        <v>0.38759689922480617</v>
      </c>
      <c r="Z93" s="29">
        <f>1/энергоемкость!Z93</f>
        <v>0.38610038610038611</v>
      </c>
      <c r="AA93" s="29">
        <f>1/энергоемкость!AA93</f>
        <v>0.36764705882352938</v>
      </c>
      <c r="AB93" s="29">
        <f>1/энергоемкость!AB93</f>
        <v>0.38910505836575876</v>
      </c>
      <c r="AC93" s="29">
        <f>1/энергоемкость!AC93</f>
        <v>0.37593984962406013</v>
      </c>
      <c r="AD93" s="29">
        <f>1/энергоемкость!AD93</f>
        <v>0.35842293906810035</v>
      </c>
      <c r="AE93" s="29">
        <f>1/энергоемкость!AE93</f>
        <v>0.32679738562091504</v>
      </c>
      <c r="AF93" s="29">
        <f>1/энергоемкость!AF93</f>
        <v>0.32051282051282048</v>
      </c>
      <c r="AG93" s="29">
        <f>1/энергоемкость!AG93</f>
        <v>0.31347962382445144</v>
      </c>
      <c r="AH93" s="29" t="e">
        <f>1/энергоемкость!AH93</f>
        <v>#DIV/0!</v>
      </c>
      <c r="AI93" s="29" t="e">
        <f>1/энергоемкость!AI93</f>
        <v>#DIV/0!</v>
      </c>
      <c r="AJ93" s="29" t="e">
        <f>1/энергоемкость!AJ93</f>
        <v>#DIV/0!</v>
      </c>
    </row>
    <row r="94" spans="1:36" ht="14.5" hidden="1" x14ac:dyDescent="0.35">
      <c r="A94" s="3" t="s">
        <v>279</v>
      </c>
      <c r="B94" s="3" t="s">
        <v>280</v>
      </c>
      <c r="C94" s="3" t="s">
        <v>281</v>
      </c>
      <c r="D94" s="29" t="e">
        <f>1/энергоемкость!D94</f>
        <v>#DIV/0!</v>
      </c>
      <c r="E94" s="29" t="e">
        <f>1/энергоемкость!E94</f>
        <v>#DIV/0!</v>
      </c>
      <c r="F94" s="29" t="e">
        <f>1/энергоемкость!F94</f>
        <v>#DIV/0!</v>
      </c>
      <c r="G94" s="29" t="e">
        <f>1/энергоемкость!G94</f>
        <v>#DIV/0!</v>
      </c>
      <c r="H94" s="29" t="e">
        <f>1/энергоемкость!H94</f>
        <v>#DIV/0!</v>
      </c>
      <c r="I94" s="29" t="e">
        <f>1/энергоемкость!I94</f>
        <v>#DIV/0!</v>
      </c>
      <c r="J94" s="29" t="e">
        <f>1/энергоемкость!J94</f>
        <v>#DIV/0!</v>
      </c>
      <c r="K94" s="29" t="e">
        <f>1/энергоемкость!K94</f>
        <v>#DIV/0!</v>
      </c>
      <c r="L94" s="29" t="e">
        <f>1/энергоемкость!L94</f>
        <v>#DIV/0!</v>
      </c>
      <c r="M94" s="29" t="e">
        <f>1/энергоемкость!M94</f>
        <v>#DIV/0!</v>
      </c>
      <c r="N94" s="29">
        <f>1/энергоемкость!N94</f>
        <v>0.33333333333333331</v>
      </c>
      <c r="O94" s="29">
        <f>1/энергоемкость!O94</f>
        <v>0.33898305084745761</v>
      </c>
      <c r="P94" s="29">
        <f>1/энергоемкость!P94</f>
        <v>0.35335689045936397</v>
      </c>
      <c r="Q94" s="29">
        <f>1/энергоемкость!Q94</f>
        <v>0.35971223021582738</v>
      </c>
      <c r="R94" s="29">
        <f>1/энергоемкость!R94</f>
        <v>0.37593984962406013</v>
      </c>
      <c r="S94" s="29">
        <f>1/энергоемкость!S94</f>
        <v>0.37735849056603776</v>
      </c>
      <c r="T94" s="29">
        <f>1/энергоемкость!T94</f>
        <v>0.38167938931297707</v>
      </c>
      <c r="U94" s="29">
        <f>1/энергоемкость!U94</f>
        <v>0.4098360655737705</v>
      </c>
      <c r="V94" s="29">
        <f>1/энергоемкость!V94</f>
        <v>0.40322580645161293</v>
      </c>
      <c r="W94" s="29">
        <f>1/энергоемкость!W94</f>
        <v>0.39215686274509809</v>
      </c>
      <c r="X94" s="29">
        <f>1/энергоемкость!X94</f>
        <v>0.41666666666666669</v>
      </c>
      <c r="Y94" s="29">
        <f>1/энергоемкость!Y94</f>
        <v>0.43478260869565222</v>
      </c>
      <c r="Z94" s="29">
        <f>1/энергоемкость!Z94</f>
        <v>0.46728971962616822</v>
      </c>
      <c r="AA94" s="29">
        <f>1/энергоемкость!AA94</f>
        <v>0.37593984962406013</v>
      </c>
      <c r="AB94" s="29">
        <f>1/энергоемкость!AB94</f>
        <v>0.38759689922480617</v>
      </c>
      <c r="AC94" s="29">
        <f>1/энергоемкость!AC94</f>
        <v>0.39525691699604748</v>
      </c>
      <c r="AD94" s="29">
        <f>1/энергоемкость!AD94</f>
        <v>0.38759689922480617</v>
      </c>
      <c r="AE94" s="29">
        <f>1/энергоемкость!AE94</f>
        <v>0.4098360655737705</v>
      </c>
      <c r="AF94" s="29">
        <f>1/энергоемкость!AF94</f>
        <v>0.4366812227074236</v>
      </c>
      <c r="AG94" s="29">
        <f>1/энергоемкость!AG94</f>
        <v>0.39840637450199207</v>
      </c>
      <c r="AH94" s="29" t="e">
        <f>1/энергоемкость!AH94</f>
        <v>#DIV/0!</v>
      </c>
      <c r="AI94" s="29" t="e">
        <f>1/энергоемкость!AI94</f>
        <v>#DIV/0!</v>
      </c>
      <c r="AJ94" s="29" t="e">
        <f>1/энергоемкость!AJ94</f>
        <v>#DIV/0!</v>
      </c>
    </row>
    <row r="95" spans="1:36" ht="14.5" hidden="1" x14ac:dyDescent="0.35">
      <c r="A95" s="3" t="s">
        <v>282</v>
      </c>
      <c r="B95" s="3" t="s">
        <v>283</v>
      </c>
      <c r="C95" s="3" t="s">
        <v>284</v>
      </c>
      <c r="D95" s="29" t="e">
        <f>1/энергоемкость!D95</f>
        <v>#DIV/0!</v>
      </c>
      <c r="E95" s="29" t="e">
        <f>1/энергоемкость!E95</f>
        <v>#DIV/0!</v>
      </c>
      <c r="F95" s="29" t="e">
        <f>1/энергоемкость!F95</f>
        <v>#DIV/0!</v>
      </c>
      <c r="G95" s="29" t="e">
        <f>1/энергоемкость!G95</f>
        <v>#DIV/0!</v>
      </c>
      <c r="H95" s="29" t="e">
        <f>1/энергоемкость!H95</f>
        <v>#DIV/0!</v>
      </c>
      <c r="I95" s="29" t="e">
        <f>1/энергоемкость!I95</f>
        <v>#DIV/0!</v>
      </c>
      <c r="J95" s="29" t="e">
        <f>1/энергоемкость!J95</f>
        <v>#DIV/0!</v>
      </c>
      <c r="K95" s="29" t="e">
        <f>1/энергоемкость!K95</f>
        <v>#DIV/0!</v>
      </c>
      <c r="L95" s="29" t="e">
        <f>1/энергоемкость!L95</f>
        <v>#DIV/0!</v>
      </c>
      <c r="M95" s="29" t="e">
        <f>1/энергоемкость!M95</f>
        <v>#DIV/0!</v>
      </c>
      <c r="N95" s="29">
        <f>1/энергоемкость!N95</f>
        <v>0.14471780028943559</v>
      </c>
      <c r="O95" s="29">
        <f>1/энергоемкость!O95</f>
        <v>0.1358695652173913</v>
      </c>
      <c r="P95" s="29">
        <f>1/энергоемкость!P95</f>
        <v>0.13869625520110956</v>
      </c>
      <c r="Q95" s="29">
        <f>1/энергоемкость!Q95</f>
        <v>0.15174506828528073</v>
      </c>
      <c r="R95" s="29">
        <f>1/энергоемкость!R95</f>
        <v>0.15151515151515152</v>
      </c>
      <c r="S95" s="29">
        <f>1/энергоемкость!S95</f>
        <v>0.14749262536873156</v>
      </c>
      <c r="T95" s="29">
        <f>1/энергоемкость!T95</f>
        <v>0.17241379310344829</v>
      </c>
      <c r="U95" s="29">
        <f>1/энергоемкость!U95</f>
        <v>0.18939393939393939</v>
      </c>
      <c r="V95" s="29">
        <f>1/энергоемкость!V95</f>
        <v>0.16366612111292961</v>
      </c>
      <c r="W95" s="29">
        <f>1/энергоемкость!W95</f>
        <v>0.14619883040935672</v>
      </c>
      <c r="X95" s="29">
        <f>1/энергоемкость!X95</f>
        <v>0.13477088948787061</v>
      </c>
      <c r="Y95" s="29">
        <f>1/энергоемкость!Y95</f>
        <v>0.1519756838905775</v>
      </c>
      <c r="Z95" s="29">
        <f>1/энергоемкость!Z95</f>
        <v>0.14992503748125938</v>
      </c>
      <c r="AA95" s="29">
        <f>1/энергоемкость!AA95</f>
        <v>0.17953321364452424</v>
      </c>
      <c r="AB95" s="29">
        <f>1/энергоемкость!AB95</f>
        <v>0.17605633802816903</v>
      </c>
      <c r="AC95" s="29">
        <f>1/энергоемкость!AC95</f>
        <v>0.14124293785310735</v>
      </c>
      <c r="AD95" s="29">
        <f>1/энергоемкость!AD95</f>
        <v>0.13698630136986301</v>
      </c>
      <c r="AE95" s="29">
        <f>1/энергоемкость!AE95</f>
        <v>0.1392757660167131</v>
      </c>
      <c r="AF95" s="29">
        <f>1/энергоемкость!AF95</f>
        <v>0.14144271570014144</v>
      </c>
      <c r="AG95" s="29">
        <f>1/энергоемкость!AG95</f>
        <v>0.13513513513513511</v>
      </c>
      <c r="AH95" s="29" t="e">
        <f>1/энергоемкость!AH95</f>
        <v>#DIV/0!</v>
      </c>
      <c r="AI95" s="29" t="e">
        <f>1/энергоемкость!AI95</f>
        <v>#DIV/0!</v>
      </c>
      <c r="AJ95" s="29" t="e">
        <f>1/энергоемкость!AJ95</f>
        <v>#DIV/0!</v>
      </c>
    </row>
    <row r="96" spans="1:36" ht="14.5" hidden="1" x14ac:dyDescent="0.35">
      <c r="A96" s="3" t="s">
        <v>285</v>
      </c>
      <c r="B96" s="3" t="s">
        <v>286</v>
      </c>
      <c r="C96" s="3" t="s">
        <v>287</v>
      </c>
      <c r="D96" s="29" t="e">
        <f>1/энергоемкость!D96</f>
        <v>#DIV/0!</v>
      </c>
      <c r="E96" s="29" t="e">
        <f>1/энергоемкость!E96</f>
        <v>#DIV/0!</v>
      </c>
      <c r="F96" s="29" t="e">
        <f>1/энергоемкость!F96</f>
        <v>#DIV/0!</v>
      </c>
      <c r="G96" s="29" t="e">
        <f>1/энергоемкость!G96</f>
        <v>#DIV/0!</v>
      </c>
      <c r="H96" s="29" t="e">
        <f>1/энергоемкость!H96</f>
        <v>#DIV/0!</v>
      </c>
      <c r="I96" s="29" t="e">
        <f>1/энергоемкость!I96</f>
        <v>#DIV/0!</v>
      </c>
      <c r="J96" s="29" t="e">
        <f>1/энергоемкость!J96</f>
        <v>#DIV/0!</v>
      </c>
      <c r="K96" s="29" t="e">
        <f>1/энергоемкость!K96</f>
        <v>#DIV/0!</v>
      </c>
      <c r="L96" s="29" t="e">
        <f>1/энергоемкость!L96</f>
        <v>#DIV/0!</v>
      </c>
      <c r="M96" s="29" t="e">
        <f>1/энергоемкость!M96</f>
        <v>#DIV/0!</v>
      </c>
      <c r="N96" s="29">
        <f>1/энергоемкость!N96</f>
        <v>0.25641025641025644</v>
      </c>
      <c r="O96" s="29">
        <f>1/энергоемкость!O96</f>
        <v>0.27027027027027023</v>
      </c>
      <c r="P96" s="29">
        <f>1/энергоемкость!P96</f>
        <v>0.25839793281653745</v>
      </c>
      <c r="Q96" s="29">
        <f>1/энергоемкость!Q96</f>
        <v>0.28328611898016998</v>
      </c>
      <c r="R96" s="29">
        <f>1/энергоемкость!R96</f>
        <v>0.29940119760479045</v>
      </c>
      <c r="S96" s="29">
        <f>1/энергоемкость!S96</f>
        <v>0.31347962382445144</v>
      </c>
      <c r="T96" s="29">
        <f>1/энергоемкость!T96</f>
        <v>0.33003300330033003</v>
      </c>
      <c r="U96" s="29">
        <f>1/энергоемкость!U96</f>
        <v>0.34129692832764502</v>
      </c>
      <c r="V96" s="29">
        <f>1/энергоемкость!V96</f>
        <v>0.36630036630036628</v>
      </c>
      <c r="W96" s="29">
        <f>1/энергоемкость!W96</f>
        <v>0.37878787878787878</v>
      </c>
      <c r="X96" s="29">
        <f>1/энергоемкость!X96</f>
        <v>0.38910505836575876</v>
      </c>
      <c r="Y96" s="29">
        <f>1/энергоемкость!Y96</f>
        <v>0.39370078740157477</v>
      </c>
      <c r="Z96" s="29">
        <f>1/энергоемкость!Z96</f>
        <v>0.39370078740157477</v>
      </c>
      <c r="AA96" s="29">
        <f>1/энергоемкость!AA96</f>
        <v>0.42372881355932207</v>
      </c>
      <c r="AB96" s="29">
        <f>1/энергоемкость!AB96</f>
        <v>0.45662100456621008</v>
      </c>
      <c r="AC96" s="29">
        <f>1/энергоемкость!AC96</f>
        <v>0.45248868778280543</v>
      </c>
      <c r="AD96" s="29">
        <f>1/энергоемкость!AD96</f>
        <v>0.45248868778280543</v>
      </c>
      <c r="AE96" s="29">
        <f>1/энергоемкость!AE96</f>
        <v>0.47846889952153115</v>
      </c>
      <c r="AF96" s="29">
        <f>1/энергоемкость!AF96</f>
        <v>0.4854368932038835</v>
      </c>
      <c r="AG96" s="29">
        <f>1/энергоемкость!AG96</f>
        <v>0.48076923076923073</v>
      </c>
      <c r="AH96" s="29" t="e">
        <f>1/энергоемкость!AH96</f>
        <v>#DIV/0!</v>
      </c>
      <c r="AI96" s="29" t="e">
        <f>1/энергоемкость!AI96</f>
        <v>#DIV/0!</v>
      </c>
      <c r="AJ96" s="29" t="e">
        <f>1/энергоемкость!AJ96</f>
        <v>#DIV/0!</v>
      </c>
    </row>
    <row r="97" spans="1:36" ht="14.5" hidden="1" x14ac:dyDescent="0.35">
      <c r="A97" s="3" t="s">
        <v>288</v>
      </c>
      <c r="B97" s="3" t="s">
        <v>289</v>
      </c>
      <c r="C97" s="3" t="s">
        <v>290</v>
      </c>
      <c r="D97" s="29" t="e">
        <f>1/энергоемкость!D97</f>
        <v>#DIV/0!</v>
      </c>
      <c r="E97" s="29" t="e">
        <f>1/энергоемкость!E97</f>
        <v>#DIV/0!</v>
      </c>
      <c r="F97" s="29" t="e">
        <f>1/энергоемкость!F97</f>
        <v>#DIV/0!</v>
      </c>
      <c r="G97" s="29" t="e">
        <f>1/энергоемкость!G97</f>
        <v>#DIV/0!</v>
      </c>
      <c r="H97" s="29" t="e">
        <f>1/энергоемкость!H97</f>
        <v>#DIV/0!</v>
      </c>
      <c r="I97" s="29" t="e">
        <f>1/энергоемкость!I97</f>
        <v>#DIV/0!</v>
      </c>
      <c r="J97" s="29" t="e">
        <f>1/энергоемкость!J97</f>
        <v>#DIV/0!</v>
      </c>
      <c r="K97" s="29" t="e">
        <f>1/энергоемкость!K97</f>
        <v>#DIV/0!</v>
      </c>
      <c r="L97" s="29" t="e">
        <f>1/энергоемкость!L97</f>
        <v>#DIV/0!</v>
      </c>
      <c r="M97" s="29" t="e">
        <f>1/энергоемкость!M97</f>
        <v>#DIV/0!</v>
      </c>
      <c r="N97" s="29">
        <f>1/энергоемкость!N97</f>
        <v>9.5877277085330781E-2</v>
      </c>
      <c r="O97" s="29">
        <f>1/энергоемкость!O97</f>
        <v>9.6061479346781942E-2</v>
      </c>
      <c r="P97" s="29">
        <f>1/энергоемкость!P97</f>
        <v>9.569377990430622E-2</v>
      </c>
      <c r="Q97" s="29">
        <f>1/энергоемкость!Q97</f>
        <v>9.7087378640776698E-2</v>
      </c>
      <c r="R97" s="29">
        <f>1/энергоемкость!R97</f>
        <v>0.10172939979654121</v>
      </c>
      <c r="S97" s="29">
        <f>1/энергоемкость!S97</f>
        <v>9.4786729857819899E-2</v>
      </c>
      <c r="T97" s="29">
        <f>1/энергоемкость!T97</f>
        <v>9.6525096525096526E-2</v>
      </c>
      <c r="U97" s="29">
        <f>1/энергоемкость!U97</f>
        <v>9.6993210475266725E-2</v>
      </c>
      <c r="V97" s="29">
        <f>1/энергоемкость!V97</f>
        <v>9.6618357487922704E-2</v>
      </c>
      <c r="W97" s="29">
        <f>1/энергоемкость!W97</f>
        <v>0.10309278350515465</v>
      </c>
      <c r="X97" s="29">
        <f>1/энергоемкость!X97</f>
        <v>0.10427528675703858</v>
      </c>
      <c r="Y97" s="29">
        <f>1/энергоемкость!Y97</f>
        <v>0.10615711252653928</v>
      </c>
      <c r="Z97" s="29">
        <f>1/энергоемкость!Z97</f>
        <v>0.11574074074074073</v>
      </c>
      <c r="AA97" s="29">
        <f>1/энергоемкость!AA97</f>
        <v>0.10482180293501049</v>
      </c>
      <c r="AB97" s="29">
        <f>1/энергоемкость!AB97</f>
        <v>0.11402508551881414</v>
      </c>
      <c r="AC97" s="29">
        <f>1/энергоемкость!AC97</f>
        <v>0.11049723756906077</v>
      </c>
      <c r="AD97" s="29">
        <f>1/энергоемкость!AD97</f>
        <v>0.11600928074245941</v>
      </c>
      <c r="AE97" s="29">
        <f>1/энергоемкость!AE97</f>
        <v>0.12004801920768307</v>
      </c>
      <c r="AF97" s="29">
        <f>1/энергоемкость!AF97</f>
        <v>0.12091898428053205</v>
      </c>
      <c r="AG97" s="29">
        <f>1/энергоемкость!AG97</f>
        <v>0.11454753722794959</v>
      </c>
      <c r="AH97" s="29" t="e">
        <f>1/энергоемкость!AH97</f>
        <v>#DIV/0!</v>
      </c>
      <c r="AI97" s="29" t="e">
        <f>1/энергоемкость!AI97</f>
        <v>#DIV/0!</v>
      </c>
      <c r="AJ97" s="29" t="e">
        <f>1/энергоемкость!AJ97</f>
        <v>#DIV/0!</v>
      </c>
    </row>
    <row r="98" spans="1:36" ht="14.5" hidden="1" x14ac:dyDescent="0.35">
      <c r="A98" s="3" t="s">
        <v>291</v>
      </c>
      <c r="B98" s="3" t="s">
        <v>292</v>
      </c>
      <c r="C98" s="3" t="s">
        <v>293</v>
      </c>
      <c r="D98" s="29" t="e">
        <f>1/энергоемкость!D98</f>
        <v>#DIV/0!</v>
      </c>
      <c r="E98" s="29" t="e">
        <f>1/энергоемкость!E98</f>
        <v>#DIV/0!</v>
      </c>
      <c r="F98" s="29" t="e">
        <f>1/энергоемкость!F98</f>
        <v>#DIV/0!</v>
      </c>
      <c r="G98" s="29" t="e">
        <f>1/энергоемкость!G98</f>
        <v>#DIV/0!</v>
      </c>
      <c r="H98" s="29" t="e">
        <f>1/энергоемкость!H98</f>
        <v>#DIV/0!</v>
      </c>
      <c r="I98" s="29" t="e">
        <f>1/энергоемкость!I98</f>
        <v>#DIV/0!</v>
      </c>
      <c r="J98" s="29" t="e">
        <f>1/энергоемкость!J98</f>
        <v>#DIV/0!</v>
      </c>
      <c r="K98" s="29" t="e">
        <f>1/энергоемкость!K98</f>
        <v>#DIV/0!</v>
      </c>
      <c r="L98" s="29" t="e">
        <f>1/энергоемкость!L98</f>
        <v>#DIV/0!</v>
      </c>
      <c r="M98" s="29" t="e">
        <f>1/энергоемкость!M98</f>
        <v>#DIV/0!</v>
      </c>
      <c r="N98" s="29">
        <f>1/энергоемкость!N98</f>
        <v>0.3048780487804878</v>
      </c>
      <c r="O98" s="29">
        <f>1/энергоемкость!O98</f>
        <v>0.2770083102493075</v>
      </c>
      <c r="P98" s="29">
        <f>1/энергоемкость!P98</f>
        <v>0.27173913043478259</v>
      </c>
      <c r="Q98" s="29">
        <f>1/энергоемкость!Q98</f>
        <v>0.26881720430107525</v>
      </c>
      <c r="R98" s="29">
        <f>1/энергоемкость!R98</f>
        <v>0.29761904761904762</v>
      </c>
      <c r="S98" s="29">
        <f>1/энергоемкость!S98</f>
        <v>0.29673590504451036</v>
      </c>
      <c r="T98" s="29">
        <f>1/энергоемкость!T98</f>
        <v>0.29940119760479045</v>
      </c>
      <c r="U98" s="29">
        <f>1/энергоемкость!U98</f>
        <v>0.33222591362126247</v>
      </c>
      <c r="V98" s="29">
        <f>1/энергоемкость!V98</f>
        <v>0.37878787878787878</v>
      </c>
      <c r="W98" s="29">
        <f>1/энергоемкость!W98</f>
        <v>0.34246575342465752</v>
      </c>
      <c r="X98" s="29">
        <f>1/энергоемкость!X98</f>
        <v>0.33003300330033003</v>
      </c>
      <c r="Y98" s="29">
        <f>1/энергоемкость!Y98</f>
        <v>0.3115264797507788</v>
      </c>
      <c r="Z98" s="29">
        <f>1/энергоемкость!Z98</f>
        <v>0.36764705882352938</v>
      </c>
      <c r="AA98" s="29">
        <f>1/энергоемкость!AA98</f>
        <v>0.37037037037037035</v>
      </c>
      <c r="AB98" s="29">
        <f>1/энергоемкость!AB98</f>
        <v>0.37735849056603776</v>
      </c>
      <c r="AC98" s="29">
        <f>1/энергоемкость!AC98</f>
        <v>0.37878787878787878</v>
      </c>
      <c r="AD98" s="29">
        <f>1/энергоемкость!AD98</f>
        <v>0.37174721189591081</v>
      </c>
      <c r="AE98" s="29">
        <f>1/энергоемкость!AE98</f>
        <v>0.36496350364963503</v>
      </c>
      <c r="AF98" s="29">
        <f>1/энергоемкость!AF98</f>
        <v>0.37313432835820892</v>
      </c>
      <c r="AG98" s="29">
        <f>1/энергоемкость!AG98</f>
        <v>0.38461538461538458</v>
      </c>
      <c r="AH98" s="29" t="e">
        <f>1/энергоемкость!AH98</f>
        <v>#DIV/0!</v>
      </c>
      <c r="AI98" s="29" t="e">
        <f>1/энергоемкость!AI98</f>
        <v>#DIV/0!</v>
      </c>
      <c r="AJ98" s="29" t="e">
        <f>1/энергоемкость!AJ98</f>
        <v>#DIV/0!</v>
      </c>
    </row>
    <row r="99" spans="1:36" ht="14.5" hidden="1" x14ac:dyDescent="0.35">
      <c r="A99" s="3" t="s">
        <v>294</v>
      </c>
      <c r="B99" s="3" t="s">
        <v>295</v>
      </c>
      <c r="C99" s="3" t="s">
        <v>296</v>
      </c>
      <c r="D99" s="29" t="e">
        <f>1/энергоемкость!D99</f>
        <v>#DIV/0!</v>
      </c>
      <c r="E99" s="29" t="e">
        <f>1/энергоемкость!E99</f>
        <v>#DIV/0!</v>
      </c>
      <c r="F99" s="29" t="e">
        <f>1/энергоемкость!F99</f>
        <v>#DIV/0!</v>
      </c>
      <c r="G99" s="29" t="e">
        <f>1/энергоемкость!G99</f>
        <v>#DIV/0!</v>
      </c>
      <c r="H99" s="29" t="e">
        <f>1/энергоемкость!H99</f>
        <v>#DIV/0!</v>
      </c>
      <c r="I99" s="29" t="e">
        <f>1/энергоемкость!I99</f>
        <v>#DIV/0!</v>
      </c>
      <c r="J99" s="29" t="e">
        <f>1/энергоемкость!J99</f>
        <v>#DIV/0!</v>
      </c>
      <c r="K99" s="29" t="e">
        <f>1/энергоемкость!K99</f>
        <v>#DIV/0!</v>
      </c>
      <c r="L99" s="29" t="e">
        <f>1/энергоемкость!L99</f>
        <v>#DIV/0!</v>
      </c>
      <c r="M99" s="29" t="e">
        <f>1/энергоемкость!M99</f>
        <v>#DIV/0!</v>
      </c>
      <c r="N99" s="29">
        <f>1/энергоемкость!N99</f>
        <v>0.10235414534288639</v>
      </c>
      <c r="O99" s="29">
        <f>1/энергоемкость!O99</f>
        <v>0.12004801920768307</v>
      </c>
      <c r="P99" s="29">
        <f>1/энергоемкость!P99</f>
        <v>0.11454753722794959</v>
      </c>
      <c r="Q99" s="29">
        <f>1/энергоемкость!Q99</f>
        <v>0.11547344110854503</v>
      </c>
      <c r="R99" s="29">
        <f>1/энергоемкость!R99</f>
        <v>0.10741138560687433</v>
      </c>
      <c r="S99" s="29">
        <f>1/энергоемкость!S99</f>
        <v>0.11750881316098707</v>
      </c>
      <c r="T99" s="29">
        <f>1/энергоемкость!T99</f>
        <v>0.10928961748633879</v>
      </c>
      <c r="U99" s="29">
        <f>1/энергоемкость!U99</f>
        <v>0.1091703056768559</v>
      </c>
      <c r="V99" s="29">
        <f>1/энергоемкость!V99</f>
        <v>0.10660980810234541</v>
      </c>
      <c r="W99" s="29">
        <f>1/энергоемкость!W99</f>
        <v>0.11876484560570072</v>
      </c>
      <c r="X99" s="29">
        <f>1/энергоемкость!X99</f>
        <v>0.11695906432748537</v>
      </c>
      <c r="Y99" s="29">
        <f>1/энергоемкость!Y99</f>
        <v>0.11235955056179775</v>
      </c>
      <c r="Z99" s="29">
        <f>1/энергоемкость!Z99</f>
        <v>0.12315270935960593</v>
      </c>
      <c r="AA99" s="29">
        <f>1/энергоемкость!AA99</f>
        <v>0.1183431952662722</v>
      </c>
      <c r="AB99" s="29">
        <f>1/энергоемкость!AB99</f>
        <v>0.15432098765432098</v>
      </c>
      <c r="AC99" s="29">
        <f>1/энергоемкость!AC99</f>
        <v>0.18587360594795541</v>
      </c>
      <c r="AD99" s="29">
        <f>1/энергоемкость!AD99</f>
        <v>0.16077170418006431</v>
      </c>
      <c r="AE99" s="29">
        <f>1/энергоемкость!AE99</f>
        <v>0.16447368421052633</v>
      </c>
      <c r="AF99" s="29">
        <f>1/энергоемкость!AF99</f>
        <v>0.15037593984962405</v>
      </c>
      <c r="AG99" s="29">
        <f>1/энергоемкость!AG99</f>
        <v>0.15948963317384371</v>
      </c>
      <c r="AH99" s="29" t="e">
        <f>1/энергоемкость!AH99</f>
        <v>#DIV/0!</v>
      </c>
      <c r="AI99" s="29" t="e">
        <f>1/энергоемкость!AI99</f>
        <v>#DIV/0!</v>
      </c>
      <c r="AJ99" s="29" t="e">
        <f>1/энергоемкость!AJ99</f>
        <v>#DIV/0!</v>
      </c>
    </row>
    <row r="100" spans="1:36" ht="14.5" hidden="1" x14ac:dyDescent="0.35">
      <c r="A100" s="3" t="s">
        <v>297</v>
      </c>
      <c r="B100" s="3" t="s">
        <v>298</v>
      </c>
      <c r="C100" s="3" t="s">
        <v>299</v>
      </c>
      <c r="D100" s="29" t="e">
        <f>1/энергоемкость!D100</f>
        <v>#DIV/0!</v>
      </c>
      <c r="E100" s="29" t="e">
        <f>1/энергоемкость!E100</f>
        <v>#DIV/0!</v>
      </c>
      <c r="F100" s="29" t="e">
        <f>1/энергоемкость!F100</f>
        <v>#DIV/0!</v>
      </c>
      <c r="G100" s="29" t="e">
        <f>1/энергоемкость!G100</f>
        <v>#DIV/0!</v>
      </c>
      <c r="H100" s="29" t="e">
        <f>1/энергоемкость!H100</f>
        <v>#DIV/0!</v>
      </c>
      <c r="I100" s="29" t="e">
        <f>1/энергоемкость!I100</f>
        <v>#DIV/0!</v>
      </c>
      <c r="J100" s="29" t="e">
        <f>1/энергоемкость!J100</f>
        <v>#DIV/0!</v>
      </c>
      <c r="K100" s="29" t="e">
        <f>1/энергоемкость!K100</f>
        <v>#DIV/0!</v>
      </c>
      <c r="L100" s="29" t="e">
        <f>1/энергоемкость!L100</f>
        <v>#DIV/0!</v>
      </c>
      <c r="M100" s="29" t="e">
        <f>1/энергоемкость!M100</f>
        <v>#DIV/0!</v>
      </c>
      <c r="N100" s="29">
        <f>1/энергоемкость!N100</f>
        <v>0.2808988764044944</v>
      </c>
      <c r="O100" s="29">
        <f>1/энергоемкость!O100</f>
        <v>0.27397260273972601</v>
      </c>
      <c r="P100" s="29">
        <f>1/энергоемкость!P100</f>
        <v>0.27624309392265195</v>
      </c>
      <c r="Q100" s="29">
        <f>1/энергоемкость!Q100</f>
        <v>0.28169014084507044</v>
      </c>
      <c r="R100" s="29">
        <f>1/энергоемкость!R100</f>
        <v>0.29069767441860467</v>
      </c>
      <c r="S100" s="29">
        <f>1/энергоемкость!S100</f>
        <v>0.3003003003003003</v>
      </c>
      <c r="T100" s="29">
        <f>1/энергоемкость!T100</f>
        <v>0.3058103975535168</v>
      </c>
      <c r="U100" s="29">
        <f>1/энергоемкость!U100</f>
        <v>0.31645569620253161</v>
      </c>
      <c r="V100" s="29">
        <f>1/энергоемкость!V100</f>
        <v>0.31446540880503143</v>
      </c>
      <c r="W100" s="29">
        <f>1/энергоемкость!W100</f>
        <v>0.30769230769230771</v>
      </c>
      <c r="X100" s="29">
        <f>1/энергоемкость!X100</f>
        <v>0.32051282051282048</v>
      </c>
      <c r="Y100" s="29">
        <f>1/энергоемкость!Y100</f>
        <v>0.32894736842105265</v>
      </c>
      <c r="Z100" s="29">
        <f>1/энергоемкость!Z100</f>
        <v>0.32573289902280134</v>
      </c>
      <c r="AA100" s="29">
        <f>1/энергоемкость!AA100</f>
        <v>0.34965034965034969</v>
      </c>
      <c r="AB100" s="29">
        <f>1/энергоемкость!AB100</f>
        <v>0.35211267605633806</v>
      </c>
      <c r="AC100" s="29">
        <f>1/энергоемкость!AC100</f>
        <v>0.33222591362126247</v>
      </c>
      <c r="AD100" s="29">
        <f>1/энергоемкость!AD100</f>
        <v>0.29411764705882354</v>
      </c>
      <c r="AE100" s="29">
        <f>1/энергоемкость!AE100</f>
        <v>0.29239766081871343</v>
      </c>
      <c r="AF100" s="29">
        <f>1/энергоемкость!AF100</f>
        <v>0.29411764705882354</v>
      </c>
      <c r="AG100" s="29">
        <f>1/энергоемкость!AG100</f>
        <v>0.29498525073746312</v>
      </c>
      <c r="AH100" s="29" t="e">
        <f>1/энергоемкость!AH100</f>
        <v>#DIV/0!</v>
      </c>
      <c r="AI100" s="29" t="e">
        <f>1/энергоемкость!AI100</f>
        <v>#DIV/0!</v>
      </c>
      <c r="AJ100" s="29" t="e">
        <f>1/энергоемкость!AJ100</f>
        <v>#DIV/0!</v>
      </c>
    </row>
    <row r="101" spans="1:36" ht="14.5" hidden="1" x14ac:dyDescent="0.35">
      <c r="A101" s="3" t="s">
        <v>300</v>
      </c>
      <c r="B101" s="3" t="s">
        <v>301</v>
      </c>
      <c r="C101" s="3" t="s">
        <v>302</v>
      </c>
      <c r="D101" s="29" t="e">
        <f>1/энергоемкость!D101</f>
        <v>#DIV/0!</v>
      </c>
      <c r="E101" s="29" t="e">
        <f>1/энергоемкость!E101</f>
        <v>#DIV/0!</v>
      </c>
      <c r="F101" s="29" t="e">
        <f>1/энергоемкость!F101</f>
        <v>#DIV/0!</v>
      </c>
      <c r="G101" s="29" t="e">
        <f>1/энергоемкость!G101</f>
        <v>#DIV/0!</v>
      </c>
      <c r="H101" s="29" t="e">
        <f>1/энергоемкость!H101</f>
        <v>#DIV/0!</v>
      </c>
      <c r="I101" s="29" t="e">
        <f>1/энергоемкость!I101</f>
        <v>#DIV/0!</v>
      </c>
      <c r="J101" s="29" t="e">
        <f>1/энергоемкость!J101</f>
        <v>#DIV/0!</v>
      </c>
      <c r="K101" s="29" t="e">
        <f>1/энергоемкость!K101</f>
        <v>#DIV/0!</v>
      </c>
      <c r="L101" s="29" t="e">
        <f>1/энергоемкость!L101</f>
        <v>#DIV/0!</v>
      </c>
      <c r="M101" s="29" t="e">
        <f>1/энергоемкость!M101</f>
        <v>#DIV/0!</v>
      </c>
      <c r="N101" s="29">
        <f>1/энергоемкость!N101</f>
        <v>0.28818443804034583</v>
      </c>
      <c r="O101" s="29">
        <f>1/энергоемкость!O101</f>
        <v>0.27397260273972601</v>
      </c>
      <c r="P101" s="29">
        <f>1/энергоемкость!P101</f>
        <v>0.2710027100271003</v>
      </c>
      <c r="Q101" s="29">
        <f>1/энергоемкость!Q101</f>
        <v>0.25641025641025644</v>
      </c>
      <c r="R101" s="29">
        <f>1/энергоемкость!R101</f>
        <v>0.25641025641025644</v>
      </c>
      <c r="S101" s="29">
        <f>1/энергоемкость!S101</f>
        <v>0.25706940874035988</v>
      </c>
      <c r="T101" s="29">
        <f>1/энергоемкость!T101</f>
        <v>0.25125628140703515</v>
      </c>
      <c r="U101" s="29">
        <f>1/энергоемкость!U101</f>
        <v>0.25316455696202528</v>
      </c>
      <c r="V101" s="29">
        <f>1/энергоемкость!V101</f>
        <v>0.25575447570332482</v>
      </c>
      <c r="W101" s="29">
        <f>1/энергоемкость!W101</f>
        <v>0.2544529262086514</v>
      </c>
      <c r="X101" s="29">
        <f>1/энергоемкость!X101</f>
        <v>0.25575447570332482</v>
      </c>
      <c r="Y101" s="29">
        <f>1/энергоемкость!Y101</f>
        <v>0.26666666666666666</v>
      </c>
      <c r="Z101" s="29">
        <f>1/энергоемкость!Z101</f>
        <v>0.26954177897574122</v>
      </c>
      <c r="AA101" s="29">
        <f>1/энергоемкость!AA101</f>
        <v>0.29154518950437314</v>
      </c>
      <c r="AB101" s="29">
        <f>1/энергоемкость!AB101</f>
        <v>0.3003003003003003</v>
      </c>
      <c r="AC101" s="29">
        <f>1/энергоемкость!AC101</f>
        <v>0.29498525073746312</v>
      </c>
      <c r="AD101" s="29">
        <f>1/энергоемкость!AD101</f>
        <v>0.29585798816568049</v>
      </c>
      <c r="AE101" s="29">
        <f>1/энергоемкость!AE101</f>
        <v>0.30769230769230771</v>
      </c>
      <c r="AF101" s="29">
        <f>1/энергоемкость!AF101</f>
        <v>0.3058103975535168</v>
      </c>
      <c r="AG101" s="29">
        <f>1/энергоемкость!AG101</f>
        <v>0.29673590504451036</v>
      </c>
      <c r="AH101" s="29" t="e">
        <f>1/энергоемкость!AH101</f>
        <v>#DIV/0!</v>
      </c>
      <c r="AI101" s="29" t="e">
        <f>1/энергоемкость!AI101</f>
        <v>#DIV/0!</v>
      </c>
      <c r="AJ101" s="29" t="e">
        <f>1/энергоемкость!AJ101</f>
        <v>#DIV/0!</v>
      </c>
    </row>
    <row r="102" spans="1:36" ht="14.5" hidden="1" x14ac:dyDescent="0.35">
      <c r="A102" s="3" t="s">
        <v>303</v>
      </c>
      <c r="B102" s="3" t="s">
        <v>304</v>
      </c>
      <c r="C102" s="3" t="s">
        <v>305</v>
      </c>
      <c r="D102" s="29" t="e">
        <f>1/энергоемкость!D102</f>
        <v>#DIV/0!</v>
      </c>
      <c r="E102" s="29" t="e">
        <f>1/энергоемкость!E102</f>
        <v>#DIV/0!</v>
      </c>
      <c r="F102" s="29" t="e">
        <f>1/энергоемкость!F102</f>
        <v>#DIV/0!</v>
      </c>
      <c r="G102" s="29" t="e">
        <f>1/энергоемкость!G102</f>
        <v>#DIV/0!</v>
      </c>
      <c r="H102" s="29" t="e">
        <f>1/энергоемкость!H102</f>
        <v>#DIV/0!</v>
      </c>
      <c r="I102" s="29" t="e">
        <f>1/энергоемкость!I102</f>
        <v>#DIV/0!</v>
      </c>
      <c r="J102" s="29" t="e">
        <f>1/энергоемкость!J102</f>
        <v>#DIV/0!</v>
      </c>
      <c r="K102" s="29" t="e">
        <f>1/энергоемкость!K102</f>
        <v>#DIV/0!</v>
      </c>
      <c r="L102" s="29" t="e">
        <f>1/энергоемкость!L102</f>
        <v>#DIV/0!</v>
      </c>
      <c r="M102" s="29" t="e">
        <f>1/энергоемкость!M102</f>
        <v>#DIV/0!</v>
      </c>
      <c r="N102" s="29">
        <f>1/энергоемкость!N102</f>
        <v>0.23255813953488372</v>
      </c>
      <c r="O102" s="29">
        <f>1/энергоемкость!O102</f>
        <v>0.22883295194508008</v>
      </c>
      <c r="P102" s="29">
        <f>1/энергоемкость!P102</f>
        <v>0.22883295194508008</v>
      </c>
      <c r="Q102" s="29">
        <f>1/энергоемкость!Q102</f>
        <v>0.23310023310023309</v>
      </c>
      <c r="R102" s="29">
        <f>1/энергоемкость!R102</f>
        <v>0.23474178403755869</v>
      </c>
      <c r="S102" s="29">
        <f>1/энергоемкость!S102</f>
        <v>0.24752475247524752</v>
      </c>
      <c r="T102" s="29">
        <f>1/энергоемкость!T102</f>
        <v>0.24752475247524752</v>
      </c>
      <c r="U102" s="29">
        <f>1/энергоемкость!U102</f>
        <v>0.25575447570332482</v>
      </c>
      <c r="V102" s="29">
        <f>1/энергоемкость!V102</f>
        <v>0.25575447570332482</v>
      </c>
      <c r="W102" s="29">
        <f>1/энергоемкость!W102</f>
        <v>0.2710027100271003</v>
      </c>
      <c r="X102" s="29">
        <f>1/энергоемкость!X102</f>
        <v>0.24937655860349128</v>
      </c>
      <c r="Y102" s="29">
        <f>1/энергоемкость!Y102</f>
        <v>0.25641025641025644</v>
      </c>
      <c r="Z102" s="29">
        <f>1/энергоемкость!Z102</f>
        <v>0.25641025641025644</v>
      </c>
      <c r="AA102" s="29">
        <f>1/энергоемкость!AA102</f>
        <v>0.25839793281653745</v>
      </c>
      <c r="AB102" s="29">
        <f>1/энергоемкость!AB102</f>
        <v>0.26178010471204188</v>
      </c>
      <c r="AC102" s="29">
        <f>1/энергоемкость!AC102</f>
        <v>0.25839793281653745</v>
      </c>
      <c r="AD102" s="29">
        <f>1/энергоемкость!AD102</f>
        <v>0.25773195876288663</v>
      </c>
      <c r="AE102" s="29">
        <f>1/энергоемкость!AE102</f>
        <v>0.25510204081632654</v>
      </c>
      <c r="AF102" s="29">
        <f>1/энергоемкость!AF102</f>
        <v>0.25974025974025972</v>
      </c>
      <c r="AG102" s="29">
        <f>1/энергоемкость!AG102</f>
        <v>0.26666666666666666</v>
      </c>
      <c r="AH102" s="29" t="e">
        <f>1/энергоемкость!AH102</f>
        <v>#DIV/0!</v>
      </c>
      <c r="AI102" s="29" t="e">
        <f>1/энергоемкость!AI102</f>
        <v>#DIV/0!</v>
      </c>
      <c r="AJ102" s="29" t="e">
        <f>1/энергоемкость!AJ102</f>
        <v>#DIV/0!</v>
      </c>
    </row>
    <row r="103" spans="1:36" ht="14.5" hidden="1" x14ac:dyDescent="0.35">
      <c r="A103" s="3" t="s">
        <v>306</v>
      </c>
      <c r="B103" s="3" t="s">
        <v>307</v>
      </c>
      <c r="C103" s="3" t="s">
        <v>308</v>
      </c>
      <c r="D103" s="29" t="e">
        <f>1/энергоемкость!D103</f>
        <v>#DIV/0!</v>
      </c>
      <c r="E103" s="29" t="e">
        <f>1/энергоемкость!E103</f>
        <v>#DIV/0!</v>
      </c>
      <c r="F103" s="29" t="e">
        <f>1/энергоемкость!F103</f>
        <v>#DIV/0!</v>
      </c>
      <c r="G103" s="29" t="e">
        <f>1/энергоемкость!G103</f>
        <v>#DIV/0!</v>
      </c>
      <c r="H103" s="29" t="e">
        <f>1/энергоемкость!H103</f>
        <v>#DIV/0!</v>
      </c>
      <c r="I103" s="29" t="e">
        <f>1/энергоемкость!I103</f>
        <v>#DIV/0!</v>
      </c>
      <c r="J103" s="29" t="e">
        <f>1/энергоемкость!J103</f>
        <v>#DIV/0!</v>
      </c>
      <c r="K103" s="29" t="e">
        <f>1/энергоемкость!K103</f>
        <v>#DIV/0!</v>
      </c>
      <c r="L103" s="29" t="e">
        <f>1/энергоемкость!L103</f>
        <v>#DIV/0!</v>
      </c>
      <c r="M103" s="29" t="e">
        <f>1/энергоемкость!M103</f>
        <v>#DIV/0!</v>
      </c>
      <c r="N103" s="29">
        <f>1/энергоемкость!N103</f>
        <v>0.1890359168241966</v>
      </c>
      <c r="O103" s="29">
        <f>1/энергоемкость!O103</f>
        <v>0.18148820326678766</v>
      </c>
      <c r="P103" s="29">
        <f>1/энергоемкость!P103</f>
        <v>0.17667844522968199</v>
      </c>
      <c r="Q103" s="29">
        <f>1/энергоемкость!Q103</f>
        <v>0.18416206261510129</v>
      </c>
      <c r="R103" s="29">
        <f>1/энергоемкость!R103</f>
        <v>0.19120458891013384</v>
      </c>
      <c r="S103" s="29">
        <f>1/энергоемкость!S103</f>
        <v>0.19646365422396858</v>
      </c>
      <c r="T103" s="29">
        <f>1/энергоемкость!T103</f>
        <v>0.2061855670103093</v>
      </c>
      <c r="U103" s="29">
        <f>1/энергоемкость!U103</f>
        <v>0.2178649237472767</v>
      </c>
      <c r="V103" s="29">
        <f>1/энергоемкость!V103</f>
        <v>0.22421524663677131</v>
      </c>
      <c r="W103" s="29">
        <f>1/энергоемкость!W103</f>
        <v>0.24096385542168672</v>
      </c>
      <c r="X103" s="29">
        <f>1/энергоемкость!X103</f>
        <v>0.2590673575129534</v>
      </c>
      <c r="Y103" s="29">
        <f>1/энергоемкость!Y103</f>
        <v>0.26385224274406333</v>
      </c>
      <c r="Z103" s="29">
        <f>1/энергоемкость!Z103</f>
        <v>0.26525198938992045</v>
      </c>
      <c r="AA103" s="29">
        <f>1/энергоемкость!AA103</f>
        <v>0.2770083102493075</v>
      </c>
      <c r="AB103" s="29">
        <f>1/энергоемкость!AB103</f>
        <v>0.29585798816568049</v>
      </c>
      <c r="AC103" s="29">
        <f>1/энергоемкость!AC103</f>
        <v>0.29673590504451036</v>
      </c>
      <c r="AD103" s="29">
        <f>1/энергоемкость!AD103</f>
        <v>0.29761904761904762</v>
      </c>
      <c r="AE103" s="29">
        <f>1/энергоемкость!AE103</f>
        <v>0.30120481927710846</v>
      </c>
      <c r="AF103" s="29">
        <f>1/энергоемкость!AF103</f>
        <v>0.3048780487804878</v>
      </c>
      <c r="AG103" s="29">
        <f>1/энергоемкость!AG103</f>
        <v>0.31446540880503143</v>
      </c>
      <c r="AH103" s="29" t="e">
        <f>1/энергоемкость!AH103</f>
        <v>#DIV/0!</v>
      </c>
      <c r="AI103" s="29" t="e">
        <f>1/энергоемкость!AI103</f>
        <v>#DIV/0!</v>
      </c>
      <c r="AJ103" s="29" t="e">
        <f>1/энергоемкость!AJ103</f>
        <v>#DIV/0!</v>
      </c>
    </row>
    <row r="104" spans="1:36" ht="14.5" hidden="1" x14ac:dyDescent="0.35">
      <c r="A104" s="3" t="s">
        <v>309</v>
      </c>
      <c r="B104" s="3" t="s">
        <v>310</v>
      </c>
      <c r="C104" s="3" t="s">
        <v>311</v>
      </c>
      <c r="D104" s="29" t="e">
        <f>1/энергоемкость!D104</f>
        <v>#DIV/0!</v>
      </c>
      <c r="E104" s="29" t="e">
        <f>1/энергоемкость!E104</f>
        <v>#DIV/0!</v>
      </c>
      <c r="F104" s="29" t="e">
        <f>1/энергоемкость!F104</f>
        <v>#DIV/0!</v>
      </c>
      <c r="G104" s="29" t="e">
        <f>1/энергоемкость!G104</f>
        <v>#DIV/0!</v>
      </c>
      <c r="H104" s="29" t="e">
        <f>1/энергоемкость!H104</f>
        <v>#DIV/0!</v>
      </c>
      <c r="I104" s="29" t="e">
        <f>1/энергоемкость!I104</f>
        <v>#DIV/0!</v>
      </c>
      <c r="J104" s="29" t="e">
        <f>1/энергоемкость!J104</f>
        <v>#DIV/0!</v>
      </c>
      <c r="K104" s="29" t="e">
        <f>1/энергоемкость!K104</f>
        <v>#DIV/0!</v>
      </c>
      <c r="L104" s="29" t="e">
        <f>1/энергоемкость!L104</f>
        <v>#DIV/0!</v>
      </c>
      <c r="M104" s="29" t="e">
        <f>1/энергоемкость!M104</f>
        <v>#DIV/0!</v>
      </c>
      <c r="N104" s="29">
        <f>1/энергоемкость!N104</f>
        <v>8.936550491510277E-2</v>
      </c>
      <c r="O104" s="29">
        <f>1/энергоемкость!O104</f>
        <v>8.9847259658580411E-2</v>
      </c>
      <c r="P104" s="29">
        <f>1/энергоемкость!P104</f>
        <v>8.7489063867016631E-2</v>
      </c>
      <c r="Q104" s="29">
        <f>1/энергоемкость!Q104</f>
        <v>8.4817642069550475E-2</v>
      </c>
      <c r="R104" s="29">
        <f>1/энергоемкость!R104</f>
        <v>8.5470085470085472E-2</v>
      </c>
      <c r="S104" s="29">
        <f>1/энергоемкость!S104</f>
        <v>8.7796312554872691E-2</v>
      </c>
      <c r="T104" s="29">
        <f>1/энергоемкость!T104</f>
        <v>8.8339222614840993E-2</v>
      </c>
      <c r="U104" s="29">
        <f>1/энергоемкость!U104</f>
        <v>8.9285714285714288E-2</v>
      </c>
      <c r="V104" s="29">
        <f>1/энергоемкость!V104</f>
        <v>9.1324200913242018E-2</v>
      </c>
      <c r="W104" s="29">
        <f>1/энергоемкость!W104</f>
        <v>9.2592592592592587E-2</v>
      </c>
      <c r="X104" s="29">
        <f>1/энергоемкость!X104</f>
        <v>9.532888465204957E-2</v>
      </c>
      <c r="Y104" s="29">
        <f>1/энергоемкость!Y104</f>
        <v>0.1016260162601626</v>
      </c>
      <c r="Z104" s="29">
        <f>1/энергоемкость!Z104</f>
        <v>9.8619329388560148E-2</v>
      </c>
      <c r="AA104" s="29">
        <f>1/энергоемкость!AA104</f>
        <v>0.10050251256281408</v>
      </c>
      <c r="AB104" s="29">
        <f>1/энергоемкость!AB104</f>
        <v>9.9304865938430978E-2</v>
      </c>
      <c r="AC104" s="29">
        <f>1/энергоемкость!AC104</f>
        <v>0.10319917440660475</v>
      </c>
      <c r="AD104" s="29">
        <f>1/энергоемкость!AD104</f>
        <v>0.10718113612004287</v>
      </c>
      <c r="AE104" s="29">
        <f>1/энергоемкость!AE104</f>
        <v>0.1122334455667789</v>
      </c>
      <c r="AF104" s="29">
        <f>1/энергоемкость!AF104</f>
        <v>0.11198208286674133</v>
      </c>
      <c r="AG104" s="29">
        <f>1/энергоемкость!AG104</f>
        <v>0.11641443538998836</v>
      </c>
      <c r="AH104" s="29" t="e">
        <f>1/энергоемкость!AH104</f>
        <v>#DIV/0!</v>
      </c>
      <c r="AI104" s="29" t="e">
        <f>1/энергоемкость!AI104</f>
        <v>#DIV/0!</v>
      </c>
      <c r="AJ104" s="29" t="e">
        <f>1/энергоемкость!AJ104</f>
        <v>#DIV/0!</v>
      </c>
    </row>
    <row r="105" spans="1:36" ht="14.5" hidden="1" x14ac:dyDescent="0.35">
      <c r="A105" s="3" t="s">
        <v>312</v>
      </c>
      <c r="B105" s="3" t="s">
        <v>313</v>
      </c>
      <c r="C105" s="3" t="s">
        <v>314</v>
      </c>
      <c r="D105" s="29" t="e">
        <f>1/энергоемкость!D105</f>
        <v>#DIV/0!</v>
      </c>
      <c r="E105" s="29" t="e">
        <f>1/энергоемкость!E105</f>
        <v>#DIV/0!</v>
      </c>
      <c r="F105" s="29" t="e">
        <f>1/энергоемкость!F105</f>
        <v>#DIV/0!</v>
      </c>
      <c r="G105" s="29" t="e">
        <f>1/энергоемкость!G105</f>
        <v>#DIV/0!</v>
      </c>
      <c r="H105" s="29" t="e">
        <f>1/энергоемкость!H105</f>
        <v>#DIV/0!</v>
      </c>
      <c r="I105" s="29" t="e">
        <f>1/энергоемкость!I105</f>
        <v>#DIV/0!</v>
      </c>
      <c r="J105" s="29" t="e">
        <f>1/энергоемкость!J105</f>
        <v>#DIV/0!</v>
      </c>
      <c r="K105" s="29" t="e">
        <f>1/энергоемкость!K105</f>
        <v>#DIV/0!</v>
      </c>
      <c r="L105" s="29" t="e">
        <f>1/энергоемкость!L105</f>
        <v>#DIV/0!</v>
      </c>
      <c r="M105" s="29" t="e">
        <f>1/энергоемкость!M105</f>
        <v>#DIV/0!</v>
      </c>
      <c r="N105" s="29">
        <f>1/энергоемкость!N105</f>
        <v>0.46296296296296291</v>
      </c>
      <c r="O105" s="29">
        <f>1/энергоемкость!O105</f>
        <v>0.42918454935622319</v>
      </c>
      <c r="P105" s="29">
        <f>1/энергоемкость!P105</f>
        <v>0.44444444444444442</v>
      </c>
      <c r="Q105" s="29">
        <f>1/энергоемкость!Q105</f>
        <v>0.38022813688212931</v>
      </c>
      <c r="R105" s="29">
        <f>1/энергоемкость!R105</f>
        <v>0.36900369003690037</v>
      </c>
      <c r="S105" s="29">
        <f>1/энергоемкость!S105</f>
        <v>0.36900369003690037</v>
      </c>
      <c r="T105" s="29">
        <f>1/энергоемкость!T105</f>
        <v>0.3058103975535168</v>
      </c>
      <c r="U105" s="29">
        <f>1/энергоемкость!U105</f>
        <v>0.32154340836012862</v>
      </c>
      <c r="V105" s="29">
        <f>1/энергоемкость!V105</f>
        <v>0.31948881789137379</v>
      </c>
      <c r="W105" s="29">
        <f>1/энергоемкость!W105</f>
        <v>0.3115264797507788</v>
      </c>
      <c r="X105" s="29">
        <f>1/энергоемкость!X105</f>
        <v>0.31446540880503143</v>
      </c>
      <c r="Y105" s="29">
        <f>1/энергоемкость!Y105</f>
        <v>0.24154589371980678</v>
      </c>
      <c r="Z105" s="29">
        <f>1/энергоемкость!Z105</f>
        <v>0.23201856148491881</v>
      </c>
      <c r="AA105" s="29">
        <f>1/энергоемкость!AA105</f>
        <v>0.21881838074398249</v>
      </c>
      <c r="AB105" s="29">
        <f>1/энергоемкость!AB105</f>
        <v>0.23584905660377356</v>
      </c>
      <c r="AC105" s="29">
        <f>1/энергоемкость!AC105</f>
        <v>0.21645021645021645</v>
      </c>
      <c r="AD105" s="29">
        <f>1/энергоемкость!AD105</f>
        <v>0.1855287569573284</v>
      </c>
      <c r="AE105" s="29">
        <f>1/энергоемкость!AE105</f>
        <v>0.1773049645390071</v>
      </c>
      <c r="AF105" s="29">
        <f>1/энергоемкость!AF105</f>
        <v>0.16339869281045752</v>
      </c>
      <c r="AG105" s="29">
        <f>1/энергоемкость!AG105</f>
        <v>0.15267175572519084</v>
      </c>
      <c r="AH105" s="29" t="e">
        <f>1/энергоемкость!AH105</f>
        <v>#DIV/0!</v>
      </c>
      <c r="AI105" s="29" t="e">
        <f>1/энергоемкость!AI105</f>
        <v>#DIV/0!</v>
      </c>
      <c r="AJ105" s="29" t="e">
        <f>1/энергоемкость!AJ105</f>
        <v>#DIV/0!</v>
      </c>
    </row>
    <row r="106" spans="1:36" ht="14.5" hidden="1" x14ac:dyDescent="0.35">
      <c r="A106" s="3" t="s">
        <v>315</v>
      </c>
      <c r="B106" s="3" t="s">
        <v>316</v>
      </c>
      <c r="C106" s="3" t="s">
        <v>317</v>
      </c>
      <c r="D106" s="29" t="e">
        <f>1/энергоемкость!D106</f>
        <v>#DIV/0!</v>
      </c>
      <c r="E106" s="29" t="e">
        <f>1/энергоемкость!E106</f>
        <v>#DIV/0!</v>
      </c>
      <c r="F106" s="29" t="e">
        <f>1/энергоемкость!F106</f>
        <v>#DIV/0!</v>
      </c>
      <c r="G106" s="29" t="e">
        <f>1/энергоемкость!G106</f>
        <v>#DIV/0!</v>
      </c>
      <c r="H106" s="29" t="e">
        <f>1/энергоемкость!H106</f>
        <v>#DIV/0!</v>
      </c>
      <c r="I106" s="29" t="e">
        <f>1/энергоемкость!I106</f>
        <v>#DIV/0!</v>
      </c>
      <c r="J106" s="29" t="e">
        <f>1/энергоемкость!J106</f>
        <v>#DIV/0!</v>
      </c>
      <c r="K106" s="29" t="e">
        <f>1/энергоемкость!K106</f>
        <v>#DIV/0!</v>
      </c>
      <c r="L106" s="29" t="e">
        <f>1/энергоемкость!L106</f>
        <v>#DIV/0!</v>
      </c>
      <c r="M106" s="29" t="e">
        <f>1/энергоемкость!M106</f>
        <v>#DIV/0!</v>
      </c>
      <c r="N106" s="29">
        <f>1/энергоемкость!N106</f>
        <v>0.30120481927710846</v>
      </c>
      <c r="O106" s="29">
        <f>1/энергоемкость!O106</f>
        <v>0.31347962382445144</v>
      </c>
      <c r="P106" s="29">
        <f>1/энергоемкость!P106</f>
        <v>0.33003300330033003</v>
      </c>
      <c r="Q106" s="29">
        <f>1/энергоемкость!Q106</f>
        <v>0.34965034965034969</v>
      </c>
      <c r="R106" s="29">
        <f>1/энергоемкость!R106</f>
        <v>0.33783783783783783</v>
      </c>
      <c r="S106" s="29">
        <f>1/энергоемкость!S106</f>
        <v>0.33898305084745761</v>
      </c>
      <c r="T106" s="29">
        <f>1/энергоемкость!T106</f>
        <v>0.37735849056603776</v>
      </c>
      <c r="U106" s="29">
        <f>1/энергоемкость!U106</f>
        <v>0.38461538461538458</v>
      </c>
      <c r="V106" s="29">
        <f>1/энергоемкость!V106</f>
        <v>0.38167938931297707</v>
      </c>
      <c r="W106" s="29">
        <f>1/энергоемкость!W106</f>
        <v>0.38167938931297707</v>
      </c>
      <c r="X106" s="29">
        <f>1/энергоемкость!X106</f>
        <v>0.39840637450199207</v>
      </c>
      <c r="Y106" s="29">
        <f>1/энергоемкость!Y106</f>
        <v>0.36764705882352938</v>
      </c>
      <c r="Z106" s="29">
        <f>1/энергоемкость!Z106</f>
        <v>0.36363636363636365</v>
      </c>
      <c r="AA106" s="29">
        <f>1/энергоемкость!AA106</f>
        <v>0.4</v>
      </c>
      <c r="AB106" s="29">
        <f>1/энергоемкость!AB106</f>
        <v>0.38910505836575876</v>
      </c>
      <c r="AC106" s="29">
        <f>1/энергоемкость!AC106</f>
        <v>0.38910505836575876</v>
      </c>
      <c r="AD106" s="29">
        <f>1/энергоемкость!AD106</f>
        <v>0.38910505836575876</v>
      </c>
      <c r="AE106" s="29">
        <f>1/энергоемкость!AE106</f>
        <v>0.39370078740157477</v>
      </c>
      <c r="AF106" s="29">
        <f>1/энергоемкость!AF106</f>
        <v>0.390625</v>
      </c>
      <c r="AG106" s="29">
        <f>1/энергоемкость!AG106</f>
        <v>0.38461538461538458</v>
      </c>
      <c r="AH106" s="29" t="e">
        <f>1/энергоемкость!AH106</f>
        <v>#DIV/0!</v>
      </c>
      <c r="AI106" s="29" t="e">
        <f>1/энергоемкость!AI106</f>
        <v>#DIV/0!</v>
      </c>
      <c r="AJ106" s="29" t="e">
        <f>1/энергоемкость!AJ106</f>
        <v>#DIV/0!</v>
      </c>
    </row>
    <row r="107" spans="1:36" ht="14.5" hidden="1" x14ac:dyDescent="0.35">
      <c r="A107" s="3" t="s">
        <v>318</v>
      </c>
      <c r="B107" s="3" t="s">
        <v>319</v>
      </c>
      <c r="C107" s="3" t="s">
        <v>320</v>
      </c>
      <c r="D107" s="29" t="e">
        <f>1/энергоемкость!D107</f>
        <v>#DIV/0!</v>
      </c>
      <c r="E107" s="29" t="e">
        <f>1/энергоемкость!E107</f>
        <v>#DIV/0!</v>
      </c>
      <c r="F107" s="29" t="e">
        <f>1/энергоемкость!F107</f>
        <v>#DIV/0!</v>
      </c>
      <c r="G107" s="29" t="e">
        <f>1/энергоемкость!G107</f>
        <v>#DIV/0!</v>
      </c>
      <c r="H107" s="29" t="e">
        <f>1/энергоемкость!H107</f>
        <v>#DIV/0!</v>
      </c>
      <c r="I107" s="29" t="e">
        <f>1/энергоемкость!I107</f>
        <v>#DIV/0!</v>
      </c>
      <c r="J107" s="29" t="e">
        <f>1/энергоемкость!J107</f>
        <v>#DIV/0!</v>
      </c>
      <c r="K107" s="29" t="e">
        <f>1/энергоемкость!K107</f>
        <v>#DIV/0!</v>
      </c>
      <c r="L107" s="29" t="e">
        <f>1/энергоемкость!L107</f>
        <v>#DIV/0!</v>
      </c>
      <c r="M107" s="29" t="e">
        <f>1/энергоемкость!M107</f>
        <v>#DIV/0!</v>
      </c>
      <c r="N107" s="29">
        <f>1/энергоемкость!N107</f>
        <v>0.14662756598240467</v>
      </c>
      <c r="O107" s="29">
        <f>1/энергоемкость!O107</f>
        <v>0.1584786053882726</v>
      </c>
      <c r="P107" s="29">
        <f>1/энергоемкость!P107</f>
        <v>0.1589825119236884</v>
      </c>
      <c r="Q107" s="29">
        <f>1/энергоемкость!Q107</f>
        <v>0.16556291390728478</v>
      </c>
      <c r="R107" s="29">
        <f>1/энергоемкость!R107</f>
        <v>0.16077170418006431</v>
      </c>
      <c r="S107" s="29">
        <f>1/энергоемкость!S107</f>
        <v>0.1669449081803005</v>
      </c>
      <c r="T107" s="29">
        <f>1/энергоемкость!T107</f>
        <v>0.16722408026755853</v>
      </c>
      <c r="U107" s="29">
        <f>1/энергоемкость!U107</f>
        <v>0.17699115044247787</v>
      </c>
      <c r="V107" s="29">
        <f>1/энергоемкость!V107</f>
        <v>0.16611295681063123</v>
      </c>
      <c r="W107" s="29">
        <f>1/энергоемкость!W107</f>
        <v>0.15432098765432098</v>
      </c>
      <c r="X107" s="29">
        <f>1/энергоемкость!X107</f>
        <v>0.14925373134328357</v>
      </c>
      <c r="Y107" s="29">
        <f>1/энергоемкость!Y107</f>
        <v>0.13679890560875513</v>
      </c>
      <c r="Z107" s="29">
        <f>1/энергоемкость!Z107</f>
        <v>0.14492753623188406</v>
      </c>
      <c r="AA107" s="29">
        <f>1/энергоемкость!AA107</f>
        <v>0.15360983102918588</v>
      </c>
      <c r="AB107" s="29">
        <f>1/энергоемкость!AB107</f>
        <v>0.16722408026755853</v>
      </c>
      <c r="AC107" s="29">
        <f>1/энергоемкость!AC107</f>
        <v>0.16750418760469013</v>
      </c>
      <c r="AD107" s="29">
        <f>1/энергоемкость!AD107</f>
        <v>0.15797788309636651</v>
      </c>
      <c r="AE107" s="29">
        <f>1/энергоемкость!AE107</f>
        <v>0.16339869281045752</v>
      </c>
      <c r="AF107" s="29">
        <f>1/энергоемкость!AF107</f>
        <v>0.1529051987767584</v>
      </c>
      <c r="AG107" s="29">
        <f>1/энергоемкость!AG107</f>
        <v>0.16286644951140067</v>
      </c>
      <c r="AH107" s="29" t="e">
        <f>1/энергоемкость!AH107</f>
        <v>#DIV/0!</v>
      </c>
      <c r="AI107" s="29" t="e">
        <f>1/энергоемкость!AI107</f>
        <v>#DIV/0!</v>
      </c>
      <c r="AJ107" s="29" t="e">
        <f>1/энергоемкость!AJ107</f>
        <v>#DIV/0!</v>
      </c>
    </row>
    <row r="108" spans="1:36" ht="14.5" hidden="1" x14ac:dyDescent="0.35">
      <c r="A108" s="3" t="s">
        <v>321</v>
      </c>
      <c r="B108" s="3" t="s">
        <v>322</v>
      </c>
      <c r="C108" s="3" t="s">
        <v>323</v>
      </c>
      <c r="D108" s="29" t="e">
        <f>1/энергоемкость!D108</f>
        <v>#DIV/0!</v>
      </c>
      <c r="E108" s="29" t="e">
        <f>1/энергоемкость!E108</f>
        <v>#DIV/0!</v>
      </c>
      <c r="F108" s="29" t="e">
        <f>1/энергоемкость!F108</f>
        <v>#DIV/0!</v>
      </c>
      <c r="G108" s="29" t="e">
        <f>1/энергоемкость!G108</f>
        <v>#DIV/0!</v>
      </c>
      <c r="H108" s="29" t="e">
        <f>1/энергоемкость!H108</f>
        <v>#DIV/0!</v>
      </c>
      <c r="I108" s="29" t="e">
        <f>1/энергоемкость!I108</f>
        <v>#DIV/0!</v>
      </c>
      <c r="J108" s="29" t="e">
        <f>1/энергоемкость!J108</f>
        <v>#DIV/0!</v>
      </c>
      <c r="K108" s="29" t="e">
        <f>1/энергоемкость!K108</f>
        <v>#DIV/0!</v>
      </c>
      <c r="L108" s="29" t="e">
        <f>1/энергоемкость!L108</f>
        <v>#DIV/0!</v>
      </c>
      <c r="M108" s="29" t="e">
        <f>1/энергоемкость!M108</f>
        <v>#DIV/0!</v>
      </c>
      <c r="N108" s="29">
        <f>1/энергоемкость!N108</f>
        <v>0.1669449081803005</v>
      </c>
      <c r="O108" s="29">
        <f>1/энергоемкость!O108</f>
        <v>0.1953125</v>
      </c>
      <c r="P108" s="29">
        <f>1/энергоемкость!P108</f>
        <v>0.20833333333333334</v>
      </c>
      <c r="Q108" s="29">
        <f>1/энергоемкость!Q108</f>
        <v>0.21739130434782611</v>
      </c>
      <c r="R108" s="29">
        <f>1/энергоемкость!R108</f>
        <v>0.2237136465324385</v>
      </c>
      <c r="S108" s="29">
        <f>1/энергоемкость!S108</f>
        <v>0.23980815347721823</v>
      </c>
      <c r="T108" s="29">
        <f>1/энергоемкость!T108</f>
        <v>0.24630541871921185</v>
      </c>
      <c r="U108" s="29">
        <f>1/энергоемкость!U108</f>
        <v>0.25125628140703515</v>
      </c>
      <c r="V108" s="29">
        <f>1/энергоемкость!V108</f>
        <v>0.28653295128939826</v>
      </c>
      <c r="W108" s="29">
        <f>1/энергоемкость!W108</f>
        <v>0.26737967914438499</v>
      </c>
      <c r="X108" s="29">
        <f>1/энергоемкость!X108</f>
        <v>0.28169014084507044</v>
      </c>
      <c r="Y108" s="29">
        <f>1/энергоемкость!Y108</f>
        <v>0.26666666666666666</v>
      </c>
      <c r="Z108" s="29">
        <f>1/энергоемкость!Z108</f>
        <v>0.27173913043478259</v>
      </c>
      <c r="AA108" s="29">
        <f>1/энергоемкость!AA108</f>
        <v>0.25062656641604009</v>
      </c>
      <c r="AB108" s="29">
        <f>1/энергоемкость!AB108</f>
        <v>0.24509803921568626</v>
      </c>
      <c r="AC108" s="29">
        <f>1/энергоемкость!AC108</f>
        <v>0.23923444976076558</v>
      </c>
      <c r="AD108" s="29">
        <f>1/энергоемкость!AD108</f>
        <v>0.23809523809523808</v>
      </c>
      <c r="AE108" s="29">
        <f>1/энергоемкость!AE108</f>
        <v>0.24752475247524752</v>
      </c>
      <c r="AF108" s="29">
        <f>1/энергоемкость!AF108</f>
        <v>0.26178010471204188</v>
      </c>
      <c r="AG108" s="29">
        <f>1/энергоемкость!AG108</f>
        <v>0.2610966057441253</v>
      </c>
      <c r="AH108" s="29" t="e">
        <f>1/энергоемкость!AH108</f>
        <v>#DIV/0!</v>
      </c>
      <c r="AI108" s="29" t="e">
        <f>1/энергоемкость!AI108</f>
        <v>#DIV/0!</v>
      </c>
      <c r="AJ108" s="29" t="e">
        <f>1/энергоемкость!AJ108</f>
        <v>#DIV/0!</v>
      </c>
    </row>
    <row r="109" spans="1:36" ht="14.5" hidden="1" x14ac:dyDescent="0.35">
      <c r="A109" s="3" t="s">
        <v>324</v>
      </c>
      <c r="B109" s="3" t="s">
        <v>325</v>
      </c>
      <c r="C109" s="3" t="s">
        <v>326</v>
      </c>
      <c r="D109" s="29" t="e">
        <f>1/энергоемкость!D109</f>
        <v>#DIV/0!</v>
      </c>
      <c r="E109" s="29" t="e">
        <f>1/энергоемкость!E109</f>
        <v>#DIV/0!</v>
      </c>
      <c r="F109" s="29" t="e">
        <f>1/энергоемкость!F109</f>
        <v>#DIV/0!</v>
      </c>
      <c r="G109" s="29" t="e">
        <f>1/энергоемкость!G109</f>
        <v>#DIV/0!</v>
      </c>
      <c r="H109" s="29" t="e">
        <f>1/энергоемкость!H109</f>
        <v>#DIV/0!</v>
      </c>
      <c r="I109" s="29" t="e">
        <f>1/энергоемкость!I109</f>
        <v>#DIV/0!</v>
      </c>
      <c r="J109" s="29" t="e">
        <f>1/энергоемкость!J109</f>
        <v>#DIV/0!</v>
      </c>
      <c r="K109" s="29" t="e">
        <f>1/энергоемкость!K109</f>
        <v>#DIV/0!</v>
      </c>
      <c r="L109" s="29" t="e">
        <f>1/энергоемкость!L109</f>
        <v>#DIV/0!</v>
      </c>
      <c r="M109" s="29" t="e">
        <f>1/энергоемкость!M109</f>
        <v>#DIV/0!</v>
      </c>
      <c r="N109" s="29">
        <f>1/энергоемкость!N109</f>
        <v>6.9156293222683254E-2</v>
      </c>
      <c r="O109" s="29">
        <f>1/энергоемкость!O109</f>
        <v>7.5018754688672168E-2</v>
      </c>
      <c r="P109" s="29">
        <f>1/энергоемкость!P109</f>
        <v>8.1234768480909825E-2</v>
      </c>
      <c r="Q109" s="29">
        <f>1/энергоемкость!Q109</f>
        <v>8.5178875638841564E-2</v>
      </c>
      <c r="R109" s="29">
        <f>1/энергоемкость!R109</f>
        <v>8.8495575221238937E-2</v>
      </c>
      <c r="S109" s="29">
        <f>1/энергоемкость!S109</f>
        <v>0.10775862068965518</v>
      </c>
      <c r="T109" s="29">
        <f>1/энергоемкость!T109</f>
        <v>0.14705882352941177</v>
      </c>
      <c r="U109" s="29">
        <f>1/энергоемкость!U109</f>
        <v>0.19493177387914232</v>
      </c>
      <c r="V109" s="29">
        <f>1/энергоемкость!V109</f>
        <v>0.1941747572815534</v>
      </c>
      <c r="W109" s="29">
        <f>1/энергоемкость!W109</f>
        <v>0.23752969121140144</v>
      </c>
      <c r="X109" s="29">
        <f>1/энергоемкость!X109</f>
        <v>0.26178010471204188</v>
      </c>
      <c r="Y109" s="29">
        <f>1/энергоемкость!Y109</f>
        <v>0.23809523809523808</v>
      </c>
      <c r="Z109" s="29">
        <f>1/энергоемкость!Z109</f>
        <v>0.2237136465324385</v>
      </c>
      <c r="AA109" s="29">
        <f>1/энергоемкость!AA109</f>
        <v>0.23364485981308411</v>
      </c>
      <c r="AB109" s="29">
        <f>1/энергоемкость!AB109</f>
        <v>0.23255813953488372</v>
      </c>
      <c r="AC109" s="29">
        <f>1/энергоемкость!AC109</f>
        <v>0.23474178403755869</v>
      </c>
      <c r="AD109" s="29">
        <f>1/энергоемкость!AD109</f>
        <v>0.22988505747126439</v>
      </c>
      <c r="AE109" s="29">
        <f>1/энергоемкость!AE109</f>
        <v>0.22883295194508008</v>
      </c>
      <c r="AF109" s="29">
        <f>1/энергоемкость!AF109</f>
        <v>0.23148148148148145</v>
      </c>
      <c r="AG109" s="29">
        <f>1/энергоемкость!AG109</f>
        <v>0.21691973969631234</v>
      </c>
      <c r="AH109" s="29" t="e">
        <f>1/энергоемкость!AH109</f>
        <v>#DIV/0!</v>
      </c>
      <c r="AI109" s="29" t="e">
        <f>1/энергоемкость!AI109</f>
        <v>#DIV/0!</v>
      </c>
      <c r="AJ109" s="29" t="e">
        <f>1/энергоемкость!AJ109</f>
        <v>#DIV/0!</v>
      </c>
    </row>
    <row r="110" spans="1:36" ht="14.5" hidden="1" x14ac:dyDescent="0.35">
      <c r="A110" s="3" t="s">
        <v>327</v>
      </c>
      <c r="B110" s="3" t="s">
        <v>328</v>
      </c>
      <c r="C110" s="3" t="s">
        <v>329</v>
      </c>
      <c r="D110" s="29" t="e">
        <f>1/энергоемкость!D110</f>
        <v>#DIV/0!</v>
      </c>
      <c r="E110" s="29" t="e">
        <f>1/энергоемкость!E110</f>
        <v>#DIV/0!</v>
      </c>
      <c r="F110" s="29" t="e">
        <f>1/энергоемкость!F110</f>
        <v>#DIV/0!</v>
      </c>
      <c r="G110" s="29" t="e">
        <f>1/энергоемкость!G110</f>
        <v>#DIV/0!</v>
      </c>
      <c r="H110" s="29" t="e">
        <f>1/энергоемкость!H110</f>
        <v>#DIV/0!</v>
      </c>
      <c r="I110" s="29" t="e">
        <f>1/энергоемкость!I110</f>
        <v>#DIV/0!</v>
      </c>
      <c r="J110" s="29" t="e">
        <f>1/энергоемкость!J110</f>
        <v>#DIV/0!</v>
      </c>
      <c r="K110" s="29" t="e">
        <f>1/энергоемкость!K110</f>
        <v>#DIV/0!</v>
      </c>
      <c r="L110" s="29" t="e">
        <f>1/энергоемкость!L110</f>
        <v>#DIV/0!</v>
      </c>
      <c r="M110" s="29" t="e">
        <f>1/энергоемкость!M110</f>
        <v>#DIV/0!</v>
      </c>
      <c r="N110" s="29">
        <f>1/энергоемкость!N110</f>
        <v>0.17301038062283736</v>
      </c>
      <c r="O110" s="29">
        <f>1/энергоемкость!O110</f>
        <v>0.17574692442882248</v>
      </c>
      <c r="P110" s="29">
        <f>1/энергоемкость!P110</f>
        <v>0.17301038062283736</v>
      </c>
      <c r="Q110" s="29">
        <f>1/энергоемкость!Q110</f>
        <v>0.16501650165016502</v>
      </c>
      <c r="R110" s="29">
        <f>1/энергоемкость!R110</f>
        <v>0.16</v>
      </c>
      <c r="S110" s="29">
        <f>1/энергоемкость!S110</f>
        <v>0.18656716417910446</v>
      </c>
      <c r="T110" s="29">
        <f>1/энергоемкость!T110</f>
        <v>0.20491803278688525</v>
      </c>
      <c r="U110" s="29">
        <f>1/энергоемкость!U110</f>
        <v>0.19607843137254904</v>
      </c>
      <c r="V110" s="29">
        <f>1/энергоемкость!V110</f>
        <v>0.20920502092050208</v>
      </c>
      <c r="W110" s="29">
        <f>1/энергоемкость!W110</f>
        <v>0.2012072434607646</v>
      </c>
      <c r="X110" s="29">
        <f>1/энергоемкость!X110</f>
        <v>0.21321961620469082</v>
      </c>
      <c r="Y110" s="29">
        <f>1/энергоемкость!Y110</f>
        <v>0.20833333333333334</v>
      </c>
      <c r="Z110" s="29">
        <f>1/энергоемкость!Z110</f>
        <v>0.2293577981651376</v>
      </c>
      <c r="AA110" s="29">
        <f>1/энергоемкость!AA110</f>
        <v>0.25062656641604009</v>
      </c>
      <c r="AB110" s="29">
        <f>1/энергоемкость!AB110</f>
        <v>0.24937655860349128</v>
      </c>
      <c r="AC110" s="29">
        <f>1/энергоемкость!AC110</f>
        <v>0.25</v>
      </c>
      <c r="AD110" s="29">
        <f>1/энергоемкость!AD110</f>
        <v>0.24154589371980678</v>
      </c>
      <c r="AE110" s="29">
        <f>1/энергоемкость!AE110</f>
        <v>0.25316455696202528</v>
      </c>
      <c r="AF110" s="29">
        <f>1/энергоемкость!AF110</f>
        <v>0.2590673575129534</v>
      </c>
      <c r="AG110" s="29">
        <f>1/энергоемкость!AG110</f>
        <v>0.25125628140703515</v>
      </c>
      <c r="AH110" s="29" t="e">
        <f>1/энергоемкость!AH110</f>
        <v>#DIV/0!</v>
      </c>
      <c r="AI110" s="29" t="e">
        <f>1/энергоемкость!AI110</f>
        <v>#DIV/0!</v>
      </c>
      <c r="AJ110" s="29" t="e">
        <f>1/энергоемкость!AJ110</f>
        <v>#DIV/0!</v>
      </c>
    </row>
    <row r="111" spans="1:36" ht="14.5" hidden="1" x14ac:dyDescent="0.35">
      <c r="A111" s="3" t="s">
        <v>330</v>
      </c>
      <c r="B111" s="3" t="s">
        <v>331</v>
      </c>
      <c r="C111" s="3" t="s">
        <v>332</v>
      </c>
      <c r="D111" s="29" t="e">
        <f>1/энергоемкость!D111</f>
        <v>#DIV/0!</v>
      </c>
      <c r="E111" s="29" t="e">
        <f>1/энергоемкость!E111</f>
        <v>#DIV/0!</v>
      </c>
      <c r="F111" s="29" t="e">
        <f>1/энергоемкость!F111</f>
        <v>#DIV/0!</v>
      </c>
      <c r="G111" s="29" t="e">
        <f>1/энергоемкость!G111</f>
        <v>#DIV/0!</v>
      </c>
      <c r="H111" s="29" t="e">
        <f>1/энергоемкость!H111</f>
        <v>#DIV/0!</v>
      </c>
      <c r="I111" s="29" t="e">
        <f>1/энергоемкость!I111</f>
        <v>#DIV/0!</v>
      </c>
      <c r="J111" s="29" t="e">
        <f>1/энергоемкость!J111</f>
        <v>#DIV/0!</v>
      </c>
      <c r="K111" s="29" t="e">
        <f>1/энергоемкость!K111</f>
        <v>#DIV/0!</v>
      </c>
      <c r="L111" s="29" t="e">
        <f>1/энергоемкость!L111</f>
        <v>#DIV/0!</v>
      </c>
      <c r="M111" s="29" t="e">
        <f>1/энергоемкость!M111</f>
        <v>#DIV/0!</v>
      </c>
      <c r="N111" s="29">
        <f>1/энергоемкость!N111</f>
        <v>7.8308535630383716E-2</v>
      </c>
      <c r="O111" s="29">
        <f>1/энергоемкость!O111</f>
        <v>8.0064051240992792E-2</v>
      </c>
      <c r="P111" s="29">
        <f>1/энергоемкость!P111</f>
        <v>8.1366965012205056E-2</v>
      </c>
      <c r="Q111" s="29">
        <f>1/энергоемкость!Q111</f>
        <v>8.4674005080440304E-2</v>
      </c>
      <c r="R111" s="29">
        <f>1/энергоемкость!R111</f>
        <v>8.8573959255978746E-2</v>
      </c>
      <c r="S111" s="29">
        <f>1/энергоемкость!S111</f>
        <v>9.2506938020351523E-2</v>
      </c>
      <c r="T111" s="29">
        <f>1/энергоемкость!T111</f>
        <v>9.8231827111984291E-2</v>
      </c>
      <c r="U111" s="29">
        <f>1/энергоемкость!U111</f>
        <v>0.10515247108307045</v>
      </c>
      <c r="V111" s="29">
        <f>1/энергоемкость!V111</f>
        <v>0.11037527593818984</v>
      </c>
      <c r="W111" s="29">
        <f>1/энергоемкость!W111</f>
        <v>0.11806375442739078</v>
      </c>
      <c r="X111" s="29">
        <f>1/энергоемкость!X111</f>
        <v>0.1267427122940431</v>
      </c>
      <c r="Y111" s="29">
        <f>1/энергоемкость!Y111</f>
        <v>0.12738853503184713</v>
      </c>
      <c r="Z111" s="29">
        <f>1/энергоемкость!Z111</f>
        <v>0.13071895424836602</v>
      </c>
      <c r="AA111" s="29">
        <f>1/энергоемкость!AA111</f>
        <v>0.13351134846461948</v>
      </c>
      <c r="AB111" s="29">
        <f>1/энергоемкость!AB111</f>
        <v>0.13422818791946309</v>
      </c>
      <c r="AC111" s="29">
        <f>1/энергоемкость!AC111</f>
        <v>0.1349527665317139</v>
      </c>
      <c r="AD111" s="29">
        <f>1/энергоемкость!AD111</f>
        <v>0.13642564802182811</v>
      </c>
      <c r="AE111" s="29">
        <f>1/энергоемкость!AE111</f>
        <v>0.13440860215053763</v>
      </c>
      <c r="AF111" s="29">
        <f>1/энергоемкость!AF111</f>
        <v>0.1360544217687075</v>
      </c>
      <c r="AG111" s="29">
        <f>1/энергоемкость!AG111</f>
        <v>0.14104372355430184</v>
      </c>
      <c r="AH111" s="29" t="e">
        <f>1/энергоемкость!AH111</f>
        <v>#DIV/0!</v>
      </c>
      <c r="AI111" s="29" t="e">
        <f>1/энергоемкость!AI111</f>
        <v>#DIV/0!</v>
      </c>
      <c r="AJ111" s="29" t="e">
        <f>1/энергоемкость!AJ111</f>
        <v>#DIV/0!</v>
      </c>
    </row>
    <row r="112" spans="1:36" ht="14.5" hidden="1" x14ac:dyDescent="0.35">
      <c r="A112" s="3" t="s">
        <v>333</v>
      </c>
      <c r="B112" s="3" t="s">
        <v>334</v>
      </c>
      <c r="C112" s="3" t="s">
        <v>335</v>
      </c>
      <c r="D112" s="29" t="e">
        <f>1/энергоемкость!D112</f>
        <v>#DIV/0!</v>
      </c>
      <c r="E112" s="29" t="e">
        <f>1/энергоемкость!E112</f>
        <v>#DIV/0!</v>
      </c>
      <c r="F112" s="29" t="e">
        <f>1/энергоемкость!F112</f>
        <v>#DIV/0!</v>
      </c>
      <c r="G112" s="29" t="e">
        <f>1/энергоемкость!G112</f>
        <v>#DIV/0!</v>
      </c>
      <c r="H112" s="29" t="e">
        <f>1/энергоемкость!H112</f>
        <v>#DIV/0!</v>
      </c>
      <c r="I112" s="29" t="e">
        <f>1/энергоемкость!I112</f>
        <v>#DIV/0!</v>
      </c>
      <c r="J112" s="29" t="e">
        <f>1/энергоемкость!J112</f>
        <v>#DIV/0!</v>
      </c>
      <c r="K112" s="29" t="e">
        <f>1/энергоемкость!K112</f>
        <v>#DIV/0!</v>
      </c>
      <c r="L112" s="29" t="e">
        <f>1/энергоемкость!L112</f>
        <v>#DIV/0!</v>
      </c>
      <c r="M112" s="29" t="e">
        <f>1/энергоемкость!M112</f>
        <v>#DIV/0!</v>
      </c>
      <c r="N112" s="29">
        <f>1/энергоемкость!N112</f>
        <v>3.5460992907801421E-2</v>
      </c>
      <c r="O112" s="29">
        <f>1/энергоемкость!O112</f>
        <v>3.6549707602339179E-2</v>
      </c>
      <c r="P112" s="29">
        <f>1/энергоемкость!P112</f>
        <v>3.6670333700036674E-2</v>
      </c>
      <c r="Q112" s="29">
        <f>1/энергоемкость!Q112</f>
        <v>3.9494470774091628E-2</v>
      </c>
      <c r="R112" s="29">
        <f>1/энергоемкость!R112</f>
        <v>4.2936882782310004E-2</v>
      </c>
      <c r="S112" s="29">
        <f>1/энергоемкость!S112</f>
        <v>4.8590864917395532E-2</v>
      </c>
      <c r="T112" s="29">
        <f>1/энергоемкость!T112</f>
        <v>5.0556117290192111E-2</v>
      </c>
      <c r="U112" s="29">
        <f>1/энергоемкость!U112</f>
        <v>5.6689342403628114E-2</v>
      </c>
      <c r="V112" s="29">
        <f>1/энергоемкость!V112</f>
        <v>6.0060060060060066E-2</v>
      </c>
      <c r="W112" s="29">
        <f>1/энергоемкость!W112</f>
        <v>7.1073205401563602E-2</v>
      </c>
      <c r="X112" s="29">
        <f>1/энергоемкость!X112</f>
        <v>7.0323488045007029E-2</v>
      </c>
      <c r="Y112" s="29">
        <f>1/энергоемкость!Y112</f>
        <v>7.358351729212656E-2</v>
      </c>
      <c r="Z112" s="29">
        <f>1/энергоемкость!Z112</f>
        <v>9.057971014492755E-2</v>
      </c>
      <c r="AA112" s="29">
        <f>1/энергоемкость!AA112</f>
        <v>9.852216748768472E-2</v>
      </c>
      <c r="AB112" s="29">
        <f>1/энергоемкость!AB112</f>
        <v>0.11325028312570781</v>
      </c>
      <c r="AC112" s="29">
        <f>1/энергоемкость!AC112</f>
        <v>0.1272264631043257</v>
      </c>
      <c r="AD112" s="29">
        <f>1/энергоемкость!AD112</f>
        <v>0.12787723785166241</v>
      </c>
      <c r="AE112" s="29">
        <f>1/энергоемкость!AE112</f>
        <v>0.12690355329949238</v>
      </c>
      <c r="AF112" s="29">
        <f>1/энергоемкость!AF112</f>
        <v>0.11049723756906077</v>
      </c>
      <c r="AG112" s="29">
        <f>1/энергоемкость!AG112</f>
        <v>0.11947431302270013</v>
      </c>
      <c r="AH112" s="29" t="e">
        <f>1/энергоемкость!AH112</f>
        <v>#DIV/0!</v>
      </c>
      <c r="AI112" s="29" t="e">
        <f>1/энергоемкость!AI112</f>
        <v>#DIV/0!</v>
      </c>
      <c r="AJ112" s="29" t="e">
        <f>1/энергоемкость!AJ112</f>
        <v>#DIV/0!</v>
      </c>
    </row>
    <row r="113" spans="1:36" ht="14.5" hidden="1" x14ac:dyDescent="0.35">
      <c r="A113" s="3" t="s">
        <v>336</v>
      </c>
      <c r="B113" s="3" t="s">
        <v>337</v>
      </c>
      <c r="C113" s="3" t="s">
        <v>338</v>
      </c>
      <c r="D113" s="29" t="e">
        <f>1/энергоемкость!D113</f>
        <v>#DIV/0!</v>
      </c>
      <c r="E113" s="29" t="e">
        <f>1/энергоемкость!E113</f>
        <v>#DIV/0!</v>
      </c>
      <c r="F113" s="29" t="e">
        <f>1/энергоемкость!F113</f>
        <v>#DIV/0!</v>
      </c>
      <c r="G113" s="29" t="e">
        <f>1/энергоемкость!G113</f>
        <v>#DIV/0!</v>
      </c>
      <c r="H113" s="29" t="e">
        <f>1/энергоемкость!H113</f>
        <v>#DIV/0!</v>
      </c>
      <c r="I113" s="29" t="e">
        <f>1/энергоемкость!I113</f>
        <v>#DIV/0!</v>
      </c>
      <c r="J113" s="29" t="e">
        <f>1/энергоемкость!J113</f>
        <v>#DIV/0!</v>
      </c>
      <c r="K113" s="29" t="e">
        <f>1/энергоемкость!K113</f>
        <v>#DIV/0!</v>
      </c>
      <c r="L113" s="29" t="e">
        <f>1/энергоемкость!L113</f>
        <v>#DIV/0!</v>
      </c>
      <c r="M113" s="29" t="e">
        <f>1/энергоемкость!M113</f>
        <v>#DIV/0!</v>
      </c>
      <c r="N113" s="29">
        <f>1/энергоемкость!N113</f>
        <v>0.20283975659229211</v>
      </c>
      <c r="O113" s="29">
        <f>1/энергоемкость!O113</f>
        <v>0.2040816326530612</v>
      </c>
      <c r="P113" s="29">
        <f>1/энергоемкость!P113</f>
        <v>0.19607843137254904</v>
      </c>
      <c r="Q113" s="29">
        <f>1/энергоемкость!Q113</f>
        <v>0.1941747572815534</v>
      </c>
      <c r="R113" s="29">
        <f>1/энергоемкость!R113</f>
        <v>0.19083969465648853</v>
      </c>
      <c r="S113" s="29">
        <f>1/энергоемкость!S113</f>
        <v>0.19305019305019305</v>
      </c>
      <c r="T113" s="29">
        <f>1/энергоемкость!T113</f>
        <v>0.19880715705765406</v>
      </c>
      <c r="U113" s="29">
        <f>1/энергоемкость!U113</f>
        <v>0.20202020202020202</v>
      </c>
      <c r="V113" s="29">
        <f>1/энергоемкость!V113</f>
        <v>0.20040080160320639</v>
      </c>
      <c r="W113" s="29">
        <f>1/энергоемкость!W113</f>
        <v>0.2</v>
      </c>
      <c r="X113" s="29">
        <f>1/энергоемкость!X113</f>
        <v>0.19607843137254904</v>
      </c>
      <c r="Y113" s="29">
        <f>1/энергоемкость!Y113</f>
        <v>0.19801980198019803</v>
      </c>
      <c r="Z113" s="29">
        <f>1/энергоемкость!Z113</f>
        <v>0.19801980198019803</v>
      </c>
      <c r="AA113" s="29">
        <f>1/энергоемкость!AA113</f>
        <v>0.18939393939393939</v>
      </c>
      <c r="AB113" s="29">
        <f>1/энергоемкость!AB113</f>
        <v>0.19230769230769229</v>
      </c>
      <c r="AC113" s="29">
        <f>1/энергоемкость!AC113</f>
        <v>0.1972386587771203</v>
      </c>
      <c r="AD113" s="29">
        <f>1/энергоемкость!AD113</f>
        <v>0.19920318725099603</v>
      </c>
      <c r="AE113" s="29">
        <f>1/энергоемкость!AE113</f>
        <v>0.20876826722338204</v>
      </c>
      <c r="AF113" s="29">
        <f>1/энергоемкость!AF113</f>
        <v>0.22222222222222221</v>
      </c>
      <c r="AG113" s="29">
        <f>1/энергоемкость!AG113</f>
        <v>0.22123893805309736</v>
      </c>
      <c r="AH113" s="29" t="e">
        <f>1/энергоемкость!AH113</f>
        <v>#DIV/0!</v>
      </c>
      <c r="AI113" s="29" t="e">
        <f>1/энергоемкость!AI113</f>
        <v>#DIV/0!</v>
      </c>
      <c r="AJ113" s="29" t="e">
        <f>1/энергоемкость!AJ113</f>
        <v>#DIV/0!</v>
      </c>
    </row>
    <row r="114" spans="1:36" ht="14.5" hidden="1" x14ac:dyDescent="0.35">
      <c r="A114" s="3" t="s">
        <v>339</v>
      </c>
      <c r="B114" s="3" t="s">
        <v>340</v>
      </c>
      <c r="C114" s="3" t="s">
        <v>341</v>
      </c>
      <c r="D114" s="29" t="e">
        <f>1/энергоемкость!D114</f>
        <v>#DIV/0!</v>
      </c>
      <c r="E114" s="29" t="e">
        <f>1/энергоемкость!E114</f>
        <v>#DIV/0!</v>
      </c>
      <c r="F114" s="29" t="e">
        <f>1/энергоемкость!F114</f>
        <v>#DIV/0!</v>
      </c>
      <c r="G114" s="29" t="e">
        <f>1/энергоемкость!G114</f>
        <v>#DIV/0!</v>
      </c>
      <c r="H114" s="29" t="e">
        <f>1/энергоемкость!H114</f>
        <v>#DIV/0!</v>
      </c>
      <c r="I114" s="29" t="e">
        <f>1/энергоемкость!I114</f>
        <v>#DIV/0!</v>
      </c>
      <c r="J114" s="29" t="e">
        <f>1/энергоемкость!J114</f>
        <v>#DIV/0!</v>
      </c>
      <c r="K114" s="29" t="e">
        <f>1/энергоемкость!K114</f>
        <v>#DIV/0!</v>
      </c>
      <c r="L114" s="29" t="e">
        <f>1/энергоемкость!L114</f>
        <v>#DIV/0!</v>
      </c>
      <c r="M114" s="29" t="e">
        <f>1/энергоемкость!M114</f>
        <v>#DIV/0!</v>
      </c>
      <c r="N114" s="29">
        <f>1/энергоемкость!N114</f>
        <v>0.19120458891013384</v>
      </c>
      <c r="O114" s="29">
        <f>1/энергоемкость!O114</f>
        <v>0.19493177387914232</v>
      </c>
      <c r="P114" s="29">
        <f>1/энергоемкость!P114</f>
        <v>0.19646365422396858</v>
      </c>
      <c r="Q114" s="29">
        <f>1/энергоемкость!Q114</f>
        <v>0.1941747572815534</v>
      </c>
      <c r="R114" s="29">
        <f>1/энергоемкость!R114</f>
        <v>0.19379844961240308</v>
      </c>
      <c r="S114" s="29">
        <f>1/энергоемкость!S114</f>
        <v>0.19880715705765406</v>
      </c>
      <c r="T114" s="29">
        <f>1/энергоемкость!T114</f>
        <v>0.2</v>
      </c>
      <c r="U114" s="29">
        <f>1/энергоемкость!U114</f>
        <v>0.20661157024793389</v>
      </c>
      <c r="V114" s="29">
        <f>1/энергоемкость!V114</f>
        <v>0.21321961620469082</v>
      </c>
      <c r="W114" s="29">
        <f>1/энергоемкость!W114</f>
        <v>0.20746887966804978</v>
      </c>
      <c r="X114" s="29">
        <f>1/энергоемкость!X114</f>
        <v>0.21141649048625791</v>
      </c>
      <c r="Y114" s="29">
        <f>1/энергоемкость!Y114</f>
        <v>0.22075055187637968</v>
      </c>
      <c r="Z114" s="29">
        <f>1/энергоемкость!Z114</f>
        <v>0.21691973969631234</v>
      </c>
      <c r="AA114" s="29">
        <f>1/энергоемкость!AA114</f>
        <v>0.22075055187637968</v>
      </c>
      <c r="AB114" s="29">
        <f>1/энергоемкость!AB114</f>
        <v>0.22421524663677131</v>
      </c>
      <c r="AC114" s="29">
        <f>1/энергоемкость!AC114</f>
        <v>0.22222222222222221</v>
      </c>
      <c r="AD114" s="29">
        <f>1/энергоемкость!AD114</f>
        <v>0.22421524663677131</v>
      </c>
      <c r="AE114" s="29">
        <f>1/энергоемкость!AE114</f>
        <v>0.2293577981651376</v>
      </c>
      <c r="AF114" s="29">
        <f>1/энергоемкость!AF114</f>
        <v>0.22421524663677131</v>
      </c>
      <c r="AG114" s="29">
        <f>1/энергоемкость!AG114</f>
        <v>0.21367521367521369</v>
      </c>
      <c r="AH114" s="29" t="e">
        <f>1/энергоемкость!AH114</f>
        <v>#DIV/0!</v>
      </c>
      <c r="AI114" s="29" t="e">
        <f>1/энергоемкость!AI114</f>
        <v>#DIV/0!</v>
      </c>
      <c r="AJ114" s="29" t="e">
        <f>1/энергоемкость!AJ114</f>
        <v>#DIV/0!</v>
      </c>
    </row>
    <row r="115" spans="1:36" ht="14.5" hidden="1" x14ac:dyDescent="0.35">
      <c r="A115" s="3" t="s">
        <v>342</v>
      </c>
      <c r="B115" s="3" t="s">
        <v>343</v>
      </c>
      <c r="C115" s="3" t="s">
        <v>344</v>
      </c>
      <c r="D115" s="29" t="e">
        <f>1/энергоемкость!D115</f>
        <v>#DIV/0!</v>
      </c>
      <c r="E115" s="29" t="e">
        <f>1/энергоемкость!E115</f>
        <v>#DIV/0!</v>
      </c>
      <c r="F115" s="29" t="e">
        <f>1/энергоемкость!F115</f>
        <v>#DIV/0!</v>
      </c>
      <c r="G115" s="29" t="e">
        <f>1/энергоемкость!G115</f>
        <v>#DIV/0!</v>
      </c>
      <c r="H115" s="29" t="e">
        <f>1/энергоемкость!H115</f>
        <v>#DIV/0!</v>
      </c>
      <c r="I115" s="29" t="e">
        <f>1/энергоемкость!I115</f>
        <v>#DIV/0!</v>
      </c>
      <c r="J115" s="29" t="e">
        <f>1/энергоемкость!J115</f>
        <v>#DIV/0!</v>
      </c>
      <c r="K115" s="29" t="e">
        <f>1/энергоемкость!K115</f>
        <v>#DIV/0!</v>
      </c>
      <c r="L115" s="29" t="e">
        <f>1/энергоемкость!L115</f>
        <v>#DIV/0!</v>
      </c>
      <c r="M115" s="29" t="e">
        <f>1/энергоемкость!M115</f>
        <v>#DIV/0!</v>
      </c>
      <c r="N115" s="29">
        <f>1/энергоемкость!N115</f>
        <v>0.17152658662092624</v>
      </c>
      <c r="O115" s="29">
        <f>1/энергоемкость!O115</f>
        <v>0.17889087656529518</v>
      </c>
      <c r="P115" s="29">
        <f>1/энергоемкость!P115</f>
        <v>0.18083182640144665</v>
      </c>
      <c r="Q115" s="29">
        <f>1/энергоемкость!Q115</f>
        <v>0.17699115044247787</v>
      </c>
      <c r="R115" s="29">
        <f>1/энергоемкость!R115</f>
        <v>0.17006802721088435</v>
      </c>
      <c r="S115" s="29">
        <f>1/энергоемкость!S115</f>
        <v>0.18050541516245489</v>
      </c>
      <c r="T115" s="29">
        <f>1/энергоемкость!T115</f>
        <v>0.18587360594795541</v>
      </c>
      <c r="U115" s="29">
        <f>1/энергоемкость!U115</f>
        <v>0.18348623853211007</v>
      </c>
      <c r="V115" s="29">
        <f>1/энергоемкость!V115</f>
        <v>0.18867924528301888</v>
      </c>
      <c r="W115" s="29">
        <f>1/энергоемкость!W115</f>
        <v>0.18148820326678766</v>
      </c>
      <c r="X115" s="29">
        <f>1/энергоемкость!X115</f>
        <v>0.18281535648994515</v>
      </c>
      <c r="Y115" s="29">
        <f>1/энергоемкость!Y115</f>
        <v>0.21505376344086019</v>
      </c>
      <c r="Z115" s="29">
        <f>1/энергоемкость!Z115</f>
        <v>0.20161290322580647</v>
      </c>
      <c r="AA115" s="29">
        <f>1/энергоемкость!AA115</f>
        <v>0.16949152542372881</v>
      </c>
      <c r="AB115" s="29">
        <f>1/энергоемкость!AB115</f>
        <v>0.17761989342806395</v>
      </c>
      <c r="AC115" s="29">
        <f>1/энергоемкость!AC115</f>
        <v>0.18248175182481752</v>
      </c>
      <c r="AD115" s="29">
        <f>1/энергоемкость!AD115</f>
        <v>0.18761726078799248</v>
      </c>
      <c r="AE115" s="29">
        <f>1/энергоемкость!AE115</f>
        <v>0.19493177387914232</v>
      </c>
      <c r="AF115" s="29">
        <f>1/энергоемкость!AF115</f>
        <v>0.19880715705765406</v>
      </c>
      <c r="AG115" s="29">
        <f>1/энергоемкость!AG115</f>
        <v>0.20040080160320639</v>
      </c>
      <c r="AH115" s="29" t="e">
        <f>1/энергоемкость!AH115</f>
        <v>#DIV/0!</v>
      </c>
      <c r="AI115" s="29" t="e">
        <f>1/энергоемкость!AI115</f>
        <v>#DIV/0!</v>
      </c>
      <c r="AJ115" s="29" t="e">
        <f>1/энергоемкость!AJ115</f>
        <v>#DIV/0!</v>
      </c>
    </row>
    <row r="116" spans="1:36" ht="14.5" hidden="1" x14ac:dyDescent="0.35">
      <c r="A116" s="3" t="s">
        <v>345</v>
      </c>
      <c r="B116" s="3" t="s">
        <v>346</v>
      </c>
      <c r="C116" s="3" t="s">
        <v>347</v>
      </c>
      <c r="D116" s="29" t="e">
        <f>1/энергоемкость!D116</f>
        <v>#DIV/0!</v>
      </c>
      <c r="E116" s="29" t="e">
        <f>1/энергоемкость!E116</f>
        <v>#DIV/0!</v>
      </c>
      <c r="F116" s="29" t="e">
        <f>1/энергоемкость!F116</f>
        <v>#DIV/0!</v>
      </c>
      <c r="G116" s="29" t="e">
        <f>1/энергоемкость!G116</f>
        <v>#DIV/0!</v>
      </c>
      <c r="H116" s="29" t="e">
        <f>1/энергоемкость!H116</f>
        <v>#DIV/0!</v>
      </c>
      <c r="I116" s="29" t="e">
        <f>1/энергоемкость!I116</f>
        <v>#DIV/0!</v>
      </c>
      <c r="J116" s="29" t="e">
        <f>1/энергоемкость!J116</f>
        <v>#DIV/0!</v>
      </c>
      <c r="K116" s="29" t="e">
        <f>1/энергоемкость!K116</f>
        <v>#DIV/0!</v>
      </c>
      <c r="L116" s="29" t="e">
        <f>1/энергоемкость!L116</f>
        <v>#DIV/0!</v>
      </c>
      <c r="M116" s="29" t="e">
        <f>1/энергоемкость!M116</f>
        <v>#DIV/0!</v>
      </c>
      <c r="N116" s="29">
        <f>1/энергоемкость!N116</f>
        <v>0.57471264367816088</v>
      </c>
      <c r="O116" s="29">
        <f>1/энергоемкость!O116</f>
        <v>0.54054054054054046</v>
      </c>
      <c r="P116" s="29">
        <f>1/энергоемкость!P116</f>
        <v>0.45454545454545453</v>
      </c>
      <c r="Q116" s="29">
        <f>1/энергоемкость!Q116</f>
        <v>0.60240963855421692</v>
      </c>
      <c r="R116" s="29">
        <f>1/энергоемкость!R116</f>
        <v>0.48309178743961356</v>
      </c>
      <c r="S116" s="29">
        <f>1/энергоемкость!S116</f>
        <v>0.46296296296296291</v>
      </c>
      <c r="T116" s="29">
        <f>1/энергоемкость!T116</f>
        <v>0.46296296296296291</v>
      </c>
      <c r="U116" s="29">
        <f>1/энергоемкость!U116</f>
        <v>0.4854368932038835</v>
      </c>
      <c r="V116" s="29">
        <f>1/энергоемкость!V116</f>
        <v>0.49504950495049505</v>
      </c>
      <c r="W116" s="29">
        <f>1/энергоемкость!W116</f>
        <v>0.4366812227074236</v>
      </c>
      <c r="X116" s="29">
        <f>1/энергоемкость!X116</f>
        <v>0.44444444444444442</v>
      </c>
      <c r="Y116" s="29">
        <f>1/энергоемкость!Y116</f>
        <v>0.45662100456621008</v>
      </c>
      <c r="Z116" s="29">
        <f>1/энергоемкость!Z116</f>
        <v>0.41666666666666669</v>
      </c>
      <c r="AA116" s="29">
        <f>1/энергоемкость!AA116</f>
        <v>0.45248868778280543</v>
      </c>
      <c r="AB116" s="29">
        <f>1/энергоемкость!AB116</f>
        <v>0.40485829959514169</v>
      </c>
      <c r="AC116" s="29">
        <f>1/энергоемкость!AC116</f>
        <v>0.41666666666666669</v>
      </c>
      <c r="AD116" s="29">
        <f>1/энергоемкость!AD116</f>
        <v>0.40485829959514169</v>
      </c>
      <c r="AE116" s="29">
        <f>1/энергоемкость!AE116</f>
        <v>0.41322314049586778</v>
      </c>
      <c r="AF116" s="29">
        <f>1/энергоемкость!AF116</f>
        <v>0.390625</v>
      </c>
      <c r="AG116" s="29">
        <f>1/энергоемкость!AG116</f>
        <v>0.37174721189591081</v>
      </c>
      <c r="AH116" s="29" t="e">
        <f>1/энергоемкость!AH116</f>
        <v>#DIV/0!</v>
      </c>
      <c r="AI116" s="29" t="e">
        <f>1/энергоемкость!AI116</f>
        <v>#DIV/0!</v>
      </c>
      <c r="AJ116" s="29" t="e">
        <f>1/энергоемкость!AJ116</f>
        <v>#DIV/0!</v>
      </c>
    </row>
    <row r="117" spans="1:36" ht="14.5" hidden="1" x14ac:dyDescent="0.35">
      <c r="A117" s="3" t="s">
        <v>348</v>
      </c>
      <c r="B117" s="3" t="s">
        <v>349</v>
      </c>
      <c r="C117" s="3" t="s">
        <v>350</v>
      </c>
      <c r="D117" s="29" t="e">
        <f>1/энергоемкость!D117</f>
        <v>#DIV/0!</v>
      </c>
      <c r="E117" s="29" t="e">
        <f>1/энергоемкость!E117</f>
        <v>#DIV/0!</v>
      </c>
      <c r="F117" s="29" t="e">
        <f>1/энергоемкость!F117</f>
        <v>#DIV/0!</v>
      </c>
      <c r="G117" s="29" t="e">
        <f>1/энергоемкость!G117</f>
        <v>#DIV/0!</v>
      </c>
      <c r="H117" s="29" t="e">
        <f>1/энергоемкость!H117</f>
        <v>#DIV/0!</v>
      </c>
      <c r="I117" s="29" t="e">
        <f>1/энергоемкость!I117</f>
        <v>#DIV/0!</v>
      </c>
      <c r="J117" s="29" t="e">
        <f>1/энергоемкость!J117</f>
        <v>#DIV/0!</v>
      </c>
      <c r="K117" s="29" t="e">
        <f>1/энергоемкость!K117</f>
        <v>#DIV/0!</v>
      </c>
      <c r="L117" s="29" t="e">
        <f>1/энергоемкость!L117</f>
        <v>#DIV/0!</v>
      </c>
      <c r="M117" s="29" t="e">
        <f>1/энергоемкость!M117</f>
        <v>#DIV/0!</v>
      </c>
      <c r="N117" s="29">
        <f>1/энергоемкость!N117</f>
        <v>0.37037037037037035</v>
      </c>
      <c r="O117" s="29">
        <f>1/энергоемкость!O117</f>
        <v>0.40485829959514169</v>
      </c>
      <c r="P117" s="29">
        <f>1/энергоемкость!P117</f>
        <v>0.40322580645161293</v>
      </c>
      <c r="Q117" s="29">
        <f>1/энергоемкость!Q117</f>
        <v>0.40322580645161293</v>
      </c>
      <c r="R117" s="29">
        <f>1/энергоемкость!R117</f>
        <v>0.37174721189591081</v>
      </c>
      <c r="S117" s="29">
        <f>1/энергоемкость!S117</f>
        <v>0.38461538461538458</v>
      </c>
      <c r="T117" s="29">
        <f>1/энергоемкость!T117</f>
        <v>0.37037037037037035</v>
      </c>
      <c r="U117" s="29">
        <f>1/энергоемкость!U117</f>
        <v>0.39525691699604748</v>
      </c>
      <c r="V117" s="29">
        <f>1/энергоемкость!V117</f>
        <v>0.32786885245901642</v>
      </c>
      <c r="W117" s="29">
        <f>1/энергоемкость!W117</f>
        <v>0.34602076124567471</v>
      </c>
      <c r="X117" s="29">
        <f>1/энергоемкость!X117</f>
        <v>0.38022813688212931</v>
      </c>
      <c r="Y117" s="29">
        <f>1/энергоемкость!Y117</f>
        <v>0.36900369003690037</v>
      </c>
      <c r="Z117" s="29">
        <f>1/энергоемкость!Z117</f>
        <v>0.35842293906810035</v>
      </c>
      <c r="AA117" s="29">
        <f>1/энергоемкость!AA117</f>
        <v>0.38167938931297707</v>
      </c>
      <c r="AB117" s="29">
        <f>1/энергоемкость!AB117</f>
        <v>0.38759689922480617</v>
      </c>
      <c r="AC117" s="29">
        <f>1/энергоемкость!AC117</f>
        <v>0.36363636363636365</v>
      </c>
      <c r="AD117" s="29">
        <f>1/энергоемкость!AD117</f>
        <v>0.3546099290780142</v>
      </c>
      <c r="AE117" s="29">
        <f>1/энергоемкость!AE117</f>
        <v>0.36900369003690037</v>
      </c>
      <c r="AF117" s="29">
        <f>1/энергоемкость!AF117</f>
        <v>0.35842293906810035</v>
      </c>
      <c r="AG117" s="29">
        <f>1/энергоемкость!AG117</f>
        <v>0.36101083032490977</v>
      </c>
      <c r="AH117" s="29" t="e">
        <f>1/энергоемкость!AH117</f>
        <v>#DIV/0!</v>
      </c>
      <c r="AI117" s="29" t="e">
        <f>1/энергоемкость!AI117</f>
        <v>#DIV/0!</v>
      </c>
      <c r="AJ117" s="29" t="e">
        <f>1/энергоемкость!AJ117</f>
        <v>#DIV/0!</v>
      </c>
    </row>
    <row r="118" spans="1:36" ht="14.5" hidden="1" x14ac:dyDescent="0.35">
      <c r="A118" s="3" t="s">
        <v>351</v>
      </c>
      <c r="B118" s="3" t="s">
        <v>352</v>
      </c>
      <c r="C118" s="3" t="s">
        <v>353</v>
      </c>
      <c r="D118" s="29" t="e">
        <f>1/энергоемкость!D118</f>
        <v>#DIV/0!</v>
      </c>
      <c r="E118" s="29" t="e">
        <f>1/энергоемкость!E118</f>
        <v>#DIV/0!</v>
      </c>
      <c r="F118" s="29" t="e">
        <f>1/энергоемкость!F118</f>
        <v>#DIV/0!</v>
      </c>
      <c r="G118" s="29" t="e">
        <f>1/энергоемкость!G118</f>
        <v>#DIV/0!</v>
      </c>
      <c r="H118" s="29" t="e">
        <f>1/энергоемкость!H118</f>
        <v>#DIV/0!</v>
      </c>
      <c r="I118" s="29" t="e">
        <f>1/энергоемкость!I118</f>
        <v>#DIV/0!</v>
      </c>
      <c r="J118" s="29" t="e">
        <f>1/энергоемкость!J118</f>
        <v>#DIV/0!</v>
      </c>
      <c r="K118" s="29" t="e">
        <f>1/энергоемкость!K118</f>
        <v>#DIV/0!</v>
      </c>
      <c r="L118" s="29" t="e">
        <f>1/энергоемкость!L118</f>
        <v>#DIV/0!</v>
      </c>
      <c r="M118" s="29" t="e">
        <f>1/энергоемкость!M118</f>
        <v>#DIV/0!</v>
      </c>
      <c r="N118" s="29">
        <f>1/энергоемкость!N118</f>
        <v>9.1575091575091569E-2</v>
      </c>
      <c r="O118" s="29">
        <f>1/энергоемкость!O118</f>
        <v>0.1016260162601626</v>
      </c>
      <c r="P118" s="29">
        <f>1/энергоемкость!P118</f>
        <v>0.1122334455667789</v>
      </c>
      <c r="Q118" s="29">
        <f>1/энергоемкость!Q118</f>
        <v>0.12224938875305624</v>
      </c>
      <c r="R118" s="29">
        <f>1/энергоемкость!R118</f>
        <v>0.12468827930174564</v>
      </c>
      <c r="S118" s="29">
        <f>1/энергоемкость!S118</f>
        <v>0.13333333333333333</v>
      </c>
      <c r="T118" s="29">
        <f>1/энергоемкость!T118</f>
        <v>0.13831258644536651</v>
      </c>
      <c r="U118" s="29">
        <f>1/энергоемкость!U118</f>
        <v>0.1394700139470014</v>
      </c>
      <c r="V118" s="29">
        <f>1/энергоемкость!V118</f>
        <v>0.15822784810126581</v>
      </c>
      <c r="W118" s="29">
        <f>1/энергоемкость!W118</f>
        <v>0.18939393939393939</v>
      </c>
      <c r="X118" s="29">
        <f>1/энергоемкость!X118</f>
        <v>0.19762845849802374</v>
      </c>
      <c r="Y118" s="29">
        <f>1/энергоемкость!Y118</f>
        <v>0.21141649048625791</v>
      </c>
      <c r="Z118" s="29">
        <f>1/энергоемкость!Z118</f>
        <v>0.21008403361344538</v>
      </c>
      <c r="AA118" s="29">
        <f>1/энергоемкость!AA118</f>
        <v>0.2247191011235955</v>
      </c>
      <c r="AB118" s="29">
        <f>1/энергоемкость!AB118</f>
        <v>0.2237136465324385</v>
      </c>
      <c r="AC118" s="29">
        <f>1/энергоемкость!AC118</f>
        <v>0.21881838074398249</v>
      </c>
      <c r="AD118" s="29">
        <f>1/энергоемкость!AD118</f>
        <v>0.20833333333333334</v>
      </c>
      <c r="AE118" s="29">
        <f>1/энергоемкость!AE118</f>
        <v>0.21276595744680851</v>
      </c>
      <c r="AF118" s="29">
        <f>1/энергоемкость!AF118</f>
        <v>0.21141649048625791</v>
      </c>
      <c r="AG118" s="29">
        <f>1/энергоемкость!AG118</f>
        <v>0.20661157024793389</v>
      </c>
      <c r="AH118" s="29" t="e">
        <f>1/энергоемкость!AH118</f>
        <v>#DIV/0!</v>
      </c>
      <c r="AI118" s="29" t="e">
        <f>1/энергоемкость!AI118</f>
        <v>#DIV/0!</v>
      </c>
      <c r="AJ118" s="29" t="e">
        <f>1/энергоемкость!AJ118</f>
        <v>#DIV/0!</v>
      </c>
    </row>
    <row r="119" spans="1:36" ht="14.5" hidden="1" x14ac:dyDescent="0.35">
      <c r="A119" s="3" t="s">
        <v>354</v>
      </c>
      <c r="B119" s="3" t="s">
        <v>355</v>
      </c>
      <c r="C119" s="3" t="s">
        <v>356</v>
      </c>
      <c r="D119" s="29" t="e">
        <f>1/энергоемкость!D119</f>
        <v>#DIV/0!</v>
      </c>
      <c r="E119" s="29" t="e">
        <f>1/энергоемкость!E119</f>
        <v>#DIV/0!</v>
      </c>
      <c r="F119" s="29" t="e">
        <f>1/энергоемкость!F119</f>
        <v>#DIV/0!</v>
      </c>
      <c r="G119" s="29" t="e">
        <f>1/энергоемкость!G119</f>
        <v>#DIV/0!</v>
      </c>
      <c r="H119" s="29" t="e">
        <f>1/энергоемкость!H119</f>
        <v>#DIV/0!</v>
      </c>
      <c r="I119" s="29" t="e">
        <f>1/энергоемкость!I119</f>
        <v>#DIV/0!</v>
      </c>
      <c r="J119" s="29" t="e">
        <f>1/энергоемкость!J119</f>
        <v>#DIV/0!</v>
      </c>
      <c r="K119" s="29" t="e">
        <f>1/энергоемкость!K119</f>
        <v>#DIV/0!</v>
      </c>
      <c r="L119" s="29" t="e">
        <f>1/энергоемкость!L119</f>
        <v>#DIV/0!</v>
      </c>
      <c r="M119" s="29" t="e">
        <f>1/энергоемкость!M119</f>
        <v>#DIV/0!</v>
      </c>
      <c r="N119" s="29">
        <f>1/энергоемкость!N119</f>
        <v>3.350083752093802E-2</v>
      </c>
      <c r="O119" s="29">
        <f>1/энергоемкость!O119</f>
        <v>4.1203131437989288E-2</v>
      </c>
      <c r="P119" s="29">
        <f>1/энергоемкость!P119</f>
        <v>4.9382716049382713E-2</v>
      </c>
      <c r="Q119" s="29">
        <f>1/энергоемкость!Q119</f>
        <v>3.6845983787767135E-2</v>
      </c>
      <c r="R119" s="29">
        <f>1/энергоемкость!R119</f>
        <v>3.0703101013202332E-2</v>
      </c>
      <c r="S119" s="29">
        <f>1/энергоемкость!S119</f>
        <v>3.55998576005696E-2</v>
      </c>
      <c r="T119" s="29">
        <f>1/энергоемкость!T119</f>
        <v>3.8240917782026769E-2</v>
      </c>
      <c r="U119" s="29">
        <f>1/энергоемкость!U119</f>
        <v>4.2844901456726647E-2</v>
      </c>
      <c r="V119" s="29">
        <f>1/энергоемкость!V119</f>
        <v>3.9904229848363927E-2</v>
      </c>
      <c r="W119" s="29">
        <f>1/энергоемкость!W119</f>
        <v>4.8216007714561235E-2</v>
      </c>
      <c r="X119" s="29">
        <f>1/энергоемкость!X119</f>
        <v>4.6146746654360866E-2</v>
      </c>
      <c r="Y119" s="29">
        <f>1/энергоемкость!Y119</f>
        <v>4.8661800486618001E-2</v>
      </c>
      <c r="Z119" s="29">
        <f>1/энергоемкость!Z119</f>
        <v>5.2219321148825069E-2</v>
      </c>
      <c r="AA119" s="29">
        <f>1/энергоемкость!AA119</f>
        <v>5.6085249579360633E-2</v>
      </c>
      <c r="AB119" s="29">
        <f>1/энергоемкость!AB119</f>
        <v>6.0606060606060608E-2</v>
      </c>
      <c r="AC119" s="29">
        <f>1/энергоемкость!AC119</f>
        <v>6.25E-2</v>
      </c>
      <c r="AD119" s="29">
        <f>1/энергоемкость!AD119</f>
        <v>6.6666666666666666E-2</v>
      </c>
      <c r="AE119" s="29">
        <f>1/энергоемкость!AE119</f>
        <v>7.0921985815602842E-2</v>
      </c>
      <c r="AF119" s="29">
        <f>1/энергоемкость!AF119</f>
        <v>7.5187969924812026E-2</v>
      </c>
      <c r="AG119" s="29">
        <f>1/энергоемкость!AG119</f>
        <v>7.7519379844961239E-2</v>
      </c>
      <c r="AH119" s="29" t="e">
        <f>1/энергоемкость!AH119</f>
        <v>#DIV/0!</v>
      </c>
      <c r="AI119" s="29" t="e">
        <f>1/энергоемкость!AI119</f>
        <v>#DIV/0!</v>
      </c>
      <c r="AJ119" s="29" t="e">
        <f>1/энергоемкость!AJ119</f>
        <v>#DIV/0!</v>
      </c>
    </row>
    <row r="120" spans="1:36" ht="14.5" hidden="1" x14ac:dyDescent="0.35">
      <c r="A120" s="3" t="s">
        <v>357</v>
      </c>
      <c r="B120" s="3" t="s">
        <v>358</v>
      </c>
      <c r="C120" s="3" t="s">
        <v>359</v>
      </c>
      <c r="D120" s="29" t="e">
        <f>1/энергоемкость!D120</f>
        <v>#DIV/0!</v>
      </c>
      <c r="E120" s="29" t="e">
        <f>1/энергоемкость!E120</f>
        <v>#DIV/0!</v>
      </c>
      <c r="F120" s="29" t="e">
        <f>1/энергоемкость!F120</f>
        <v>#DIV/0!</v>
      </c>
      <c r="G120" s="29" t="e">
        <f>1/энергоемкость!G120</f>
        <v>#DIV/0!</v>
      </c>
      <c r="H120" s="29" t="e">
        <f>1/энергоемкость!H120</f>
        <v>#DIV/0!</v>
      </c>
      <c r="I120" s="29" t="e">
        <f>1/энергоемкость!I120</f>
        <v>#DIV/0!</v>
      </c>
      <c r="J120" s="29" t="e">
        <f>1/энергоемкость!J120</f>
        <v>#DIV/0!</v>
      </c>
      <c r="K120" s="29" t="e">
        <f>1/энергоемкость!K120</f>
        <v>#DIV/0!</v>
      </c>
      <c r="L120" s="29" t="e">
        <f>1/энергоемкость!L120</f>
        <v>#DIV/0!</v>
      </c>
      <c r="M120" s="29" t="e">
        <f>1/энергоемкость!M120</f>
        <v>#DIV/0!</v>
      </c>
      <c r="N120" s="29">
        <f>1/энергоемкость!N120</f>
        <v>6.0790273556231005E-2</v>
      </c>
      <c r="O120" s="29">
        <f>1/энергоемкость!O120</f>
        <v>5.7570523891767408E-2</v>
      </c>
      <c r="P120" s="29">
        <f>1/энергоемкость!P120</f>
        <v>5.7273768613974797E-2</v>
      </c>
      <c r="Q120" s="29">
        <f>1/энергоемкость!Q120</f>
        <v>5.830903790087464E-2</v>
      </c>
      <c r="R120" s="29">
        <f>1/энергоемкость!R120</f>
        <v>5.9844404548174746E-2</v>
      </c>
      <c r="S120" s="29">
        <f>1/энергоемкость!S120</f>
        <v>6.1162079510703356E-2</v>
      </c>
      <c r="T120" s="29">
        <f>1/энергоемкость!T120</f>
        <v>6.2034739454094288E-2</v>
      </c>
      <c r="U120" s="29">
        <f>1/энергоемкость!U120</f>
        <v>6.3613231552162849E-2</v>
      </c>
      <c r="V120" s="29">
        <f>1/энергоемкость!V120</f>
        <v>6.5146579804560262E-2</v>
      </c>
      <c r="W120" s="29">
        <f>1/энергоемкость!W120</f>
        <v>6.5061808718282377E-2</v>
      </c>
      <c r="X120" s="29">
        <f>1/энергоемкость!X120</f>
        <v>6.7204301075268813E-2</v>
      </c>
      <c r="Y120" s="29">
        <f>1/энергоемкость!Y120</f>
        <v>6.7704807041299928E-2</v>
      </c>
      <c r="Z120" s="29">
        <f>1/энергоемкость!Z120</f>
        <v>5.8685446009389672E-2</v>
      </c>
      <c r="AA120" s="29">
        <f>1/энергоемкость!AA120</f>
        <v>6.0569351907934582E-2</v>
      </c>
      <c r="AB120" s="29">
        <f>1/энергоемкость!AB120</f>
        <v>6.3171193935565376E-2</v>
      </c>
      <c r="AC120" s="29">
        <f>1/энергоемкость!AC120</f>
        <v>6.7159167226326394E-2</v>
      </c>
      <c r="AD120" s="29">
        <f>1/энергоемкость!AD120</f>
        <v>6.7114093959731544E-2</v>
      </c>
      <c r="AE120" s="29">
        <f>1/энергоемкость!AE120</f>
        <v>6.8965517241379309E-2</v>
      </c>
      <c r="AF120" s="29">
        <f>1/энергоемкость!AF120</f>
        <v>7.2463768115942032E-2</v>
      </c>
      <c r="AG120" s="29">
        <f>1/энергоемкость!AG120</f>
        <v>7.5187969924812026E-2</v>
      </c>
      <c r="AH120" s="29" t="e">
        <f>1/энергоемкость!AH120</f>
        <v>#DIV/0!</v>
      </c>
      <c r="AI120" s="29" t="e">
        <f>1/энергоемкость!AI120</f>
        <v>#DIV/0!</v>
      </c>
      <c r="AJ120" s="29" t="e">
        <f>1/энергоемкость!AJ120</f>
        <v>#DIV/0!</v>
      </c>
    </row>
    <row r="121" spans="1:36" ht="14.5" hidden="1" x14ac:dyDescent="0.35">
      <c r="A121" s="3" t="s">
        <v>360</v>
      </c>
      <c r="B121" s="3" t="s">
        <v>361</v>
      </c>
      <c r="C121" s="3" t="s">
        <v>362</v>
      </c>
      <c r="D121" s="29" t="e">
        <f>1/энергоемкость!D121</f>
        <v>#DIV/0!</v>
      </c>
      <c r="E121" s="29" t="e">
        <f>1/энергоемкость!E121</f>
        <v>#DIV/0!</v>
      </c>
      <c r="F121" s="29" t="e">
        <f>1/энергоемкость!F121</f>
        <v>#DIV/0!</v>
      </c>
      <c r="G121" s="29" t="e">
        <f>1/энергоемкость!G121</f>
        <v>#DIV/0!</v>
      </c>
      <c r="H121" s="29" t="e">
        <f>1/энергоемкость!H121</f>
        <v>#DIV/0!</v>
      </c>
      <c r="I121" s="29" t="e">
        <f>1/энергоемкость!I121</f>
        <v>#DIV/0!</v>
      </c>
      <c r="J121" s="29" t="e">
        <f>1/энергоемкость!J121</f>
        <v>#DIV/0!</v>
      </c>
      <c r="K121" s="29" t="e">
        <f>1/энергоемкость!K121</f>
        <v>#DIV/0!</v>
      </c>
      <c r="L121" s="29" t="e">
        <f>1/энергоемкость!L121</f>
        <v>#DIV/0!</v>
      </c>
      <c r="M121" s="29" t="e">
        <f>1/энергоемкость!M121</f>
        <v>#DIV/0!</v>
      </c>
      <c r="N121" s="29">
        <f>1/энергоемкость!N121</f>
        <v>0.27322404371584696</v>
      </c>
      <c r="O121" s="29">
        <f>1/энергоемкость!O121</f>
        <v>0.25773195876288663</v>
      </c>
      <c r="P121" s="29">
        <f>1/энергоемкость!P121</f>
        <v>0.26178010471204188</v>
      </c>
      <c r="Q121" s="29">
        <f>1/энергоемкость!Q121</f>
        <v>0.26455026455026459</v>
      </c>
      <c r="R121" s="29">
        <f>1/энергоемкость!R121</f>
        <v>0.33003300330033003</v>
      </c>
      <c r="S121" s="29">
        <f>1/энергоемкость!S121</f>
        <v>0.34722222222222221</v>
      </c>
      <c r="T121" s="29">
        <f>1/энергоемкость!T121</f>
        <v>0.40322580645161293</v>
      </c>
      <c r="U121" s="29">
        <f>1/энергоемкость!U121</f>
        <v>0.28328611898016998</v>
      </c>
      <c r="V121" s="29">
        <f>1/энергоемкость!V121</f>
        <v>0.3003003003003003</v>
      </c>
      <c r="W121" s="29">
        <f>1/энергоемкость!W121</f>
        <v>0.26954177897574122</v>
      </c>
      <c r="X121" s="29">
        <f>1/энергоемкость!X121</f>
        <v>0.27027027027027023</v>
      </c>
      <c r="Y121" s="29">
        <f>1/энергоемкость!Y121</f>
        <v>0.26954177897574122</v>
      </c>
      <c r="Z121" s="29">
        <f>1/энергоемкость!Z121</f>
        <v>0.28985507246376813</v>
      </c>
      <c r="AA121" s="29">
        <f>1/энергоемкость!AA121</f>
        <v>0.29761904761904762</v>
      </c>
      <c r="AB121" s="29">
        <f>1/энергоемкость!AB121</f>
        <v>0.24813895781637715</v>
      </c>
      <c r="AC121" s="29">
        <f>1/энергоемкость!AC121</f>
        <v>0.2770083102493075</v>
      </c>
      <c r="AD121" s="29">
        <f>1/энергоемкость!AD121</f>
        <v>0.26954177897574122</v>
      </c>
      <c r="AE121" s="29">
        <f>1/энергоемкость!AE121</f>
        <v>0.3003003003003003</v>
      </c>
      <c r="AF121" s="29">
        <f>1/энергоемкость!AF121</f>
        <v>0.26315789473684209</v>
      </c>
      <c r="AG121" s="29">
        <f>1/энергоемкость!AG121</f>
        <v>0.28328611898016998</v>
      </c>
      <c r="AH121" s="29" t="e">
        <f>1/энергоемкость!AH121</f>
        <v>#DIV/0!</v>
      </c>
      <c r="AI121" s="29" t="e">
        <f>1/энергоемкость!AI121</f>
        <v>#DIV/0!</v>
      </c>
      <c r="AJ121" s="29" t="e">
        <f>1/энергоемкость!AJ121</f>
        <v>#DIV/0!</v>
      </c>
    </row>
    <row r="122" spans="1:36" ht="14.5" hidden="1" x14ac:dyDescent="0.35">
      <c r="A122" s="3" t="s">
        <v>363</v>
      </c>
      <c r="B122" s="3" t="s">
        <v>364</v>
      </c>
      <c r="C122" s="3" t="s">
        <v>365</v>
      </c>
      <c r="D122" s="29" t="e">
        <f>1/энергоемкость!D122</f>
        <v>#DIV/0!</v>
      </c>
      <c r="E122" s="29" t="e">
        <f>1/энергоемкость!E122</f>
        <v>#DIV/0!</v>
      </c>
      <c r="F122" s="29" t="e">
        <f>1/энергоемкость!F122</f>
        <v>#DIV/0!</v>
      </c>
      <c r="G122" s="29" t="e">
        <f>1/энергоемкость!G122</f>
        <v>#DIV/0!</v>
      </c>
      <c r="H122" s="29" t="e">
        <f>1/энергоемкость!H122</f>
        <v>#DIV/0!</v>
      </c>
      <c r="I122" s="29" t="e">
        <f>1/энергоемкость!I122</f>
        <v>#DIV/0!</v>
      </c>
      <c r="J122" s="29" t="e">
        <f>1/энергоемкость!J122</f>
        <v>#DIV/0!</v>
      </c>
      <c r="K122" s="29" t="e">
        <f>1/энергоемкость!K122</f>
        <v>#DIV/0!</v>
      </c>
      <c r="L122" s="29" t="e">
        <f>1/энергоемкость!L122</f>
        <v>#DIV/0!</v>
      </c>
      <c r="M122" s="29" t="e">
        <f>1/энергоемкость!M122</f>
        <v>#DIV/0!</v>
      </c>
      <c r="N122" s="29">
        <f>1/энергоемкость!N122</f>
        <v>0.21505376344086019</v>
      </c>
      <c r="O122" s="29">
        <f>1/энергоемкость!O122</f>
        <v>0.20491803278688525</v>
      </c>
      <c r="P122" s="29">
        <f>1/энергоемкость!P122</f>
        <v>0.20283975659229211</v>
      </c>
      <c r="Q122" s="29">
        <f>1/энергоемкость!Q122</f>
        <v>0.1953125</v>
      </c>
      <c r="R122" s="29">
        <f>1/энергоемкость!R122</f>
        <v>0.19120458891013384</v>
      </c>
      <c r="S122" s="29">
        <f>1/энергоемкость!S122</f>
        <v>0.20449897750511248</v>
      </c>
      <c r="T122" s="29">
        <f>1/энергоемкость!T122</f>
        <v>0.2</v>
      </c>
      <c r="U122" s="29">
        <f>1/энергоемкость!U122</f>
        <v>0.1984126984126984</v>
      </c>
      <c r="V122" s="29">
        <f>1/энергоемкость!V122</f>
        <v>0.20366598778004072</v>
      </c>
      <c r="W122" s="29">
        <f>1/энергоемкость!W122</f>
        <v>0.2012072434607646</v>
      </c>
      <c r="X122" s="29">
        <f>1/энергоемкость!X122</f>
        <v>0.2040816326530612</v>
      </c>
      <c r="Y122" s="29">
        <f>1/энергоемкость!Y122</f>
        <v>0.2</v>
      </c>
      <c r="Z122" s="29">
        <f>1/энергоемкость!Z122</f>
        <v>0.19801980198019803</v>
      </c>
      <c r="AA122" s="29">
        <f>1/энергоемкость!AA122</f>
        <v>0.2040816326530612</v>
      </c>
      <c r="AB122" s="29">
        <f>1/энергоемкость!AB122</f>
        <v>0.20703933747412007</v>
      </c>
      <c r="AC122" s="29">
        <f>1/энергоемкость!AC122</f>
        <v>0.19920318725099603</v>
      </c>
      <c r="AD122" s="29">
        <f>1/энергоемкость!AD122</f>
        <v>0.20790020790020791</v>
      </c>
      <c r="AE122" s="29">
        <f>1/энергоемкость!AE122</f>
        <v>0.24691358024691359</v>
      </c>
      <c r="AF122" s="29">
        <f>1/энергоемкость!AF122</f>
        <v>0.2183406113537118</v>
      </c>
      <c r="AG122" s="29">
        <f>1/энергоемкость!AG122</f>
        <v>0.23255813953488372</v>
      </c>
      <c r="AH122" s="29" t="e">
        <f>1/энергоемкость!AH122</f>
        <v>#DIV/0!</v>
      </c>
      <c r="AI122" s="29" t="e">
        <f>1/энергоемкость!AI122</f>
        <v>#DIV/0!</v>
      </c>
      <c r="AJ122" s="29" t="e">
        <f>1/энергоемкость!AJ122</f>
        <v>#DIV/0!</v>
      </c>
    </row>
    <row r="123" spans="1:36" ht="14.5" hidden="1" x14ac:dyDescent="0.35">
      <c r="A123" s="3" t="s">
        <v>366</v>
      </c>
      <c r="B123" s="3" t="s">
        <v>367</v>
      </c>
      <c r="C123" s="3" t="s">
        <v>368</v>
      </c>
      <c r="D123" s="29" t="e">
        <f>1/энергоемкость!D123</f>
        <v>#DIV/0!</v>
      </c>
      <c r="E123" s="29" t="e">
        <f>1/энергоемкость!E123</f>
        <v>#DIV/0!</v>
      </c>
      <c r="F123" s="29" t="e">
        <f>1/энергоемкость!F123</f>
        <v>#DIV/0!</v>
      </c>
      <c r="G123" s="29" t="e">
        <f>1/энергоемкость!G123</f>
        <v>#DIV/0!</v>
      </c>
      <c r="H123" s="29" t="e">
        <f>1/энергоемкость!H123</f>
        <v>#DIV/0!</v>
      </c>
      <c r="I123" s="29" t="e">
        <f>1/энергоемкость!I123</f>
        <v>#DIV/0!</v>
      </c>
      <c r="J123" s="29" t="e">
        <f>1/энергоемкость!J123</f>
        <v>#DIV/0!</v>
      </c>
      <c r="K123" s="29" t="e">
        <f>1/энергоемкость!K123</f>
        <v>#DIV/0!</v>
      </c>
      <c r="L123" s="29" t="e">
        <f>1/энергоемкость!L123</f>
        <v>#DIV/0!</v>
      </c>
      <c r="M123" s="29" t="e">
        <f>1/энергоемкость!M123</f>
        <v>#DIV/0!</v>
      </c>
      <c r="N123" s="29">
        <f>1/энергоемкость!N123</f>
        <v>0.31948881789137379</v>
      </c>
      <c r="O123" s="29">
        <f>1/энергоемкость!O123</f>
        <v>0.32258064516129031</v>
      </c>
      <c r="P123" s="29">
        <f>1/энергоемкость!P123</f>
        <v>0.30959752321981426</v>
      </c>
      <c r="Q123" s="29">
        <f>1/энергоемкость!Q123</f>
        <v>0.32786885245901642</v>
      </c>
      <c r="R123" s="29">
        <f>1/энергоемкость!R123</f>
        <v>0.3401360544217687</v>
      </c>
      <c r="S123" s="29">
        <f>1/энергоемкость!S123</f>
        <v>0.32786885245901642</v>
      </c>
      <c r="T123" s="29">
        <f>1/энергоемкость!T123</f>
        <v>0.3125</v>
      </c>
      <c r="U123" s="29">
        <f>1/энергоемкость!U123</f>
        <v>0.3105590062111801</v>
      </c>
      <c r="V123" s="29">
        <f>1/энергоемкость!V123</f>
        <v>0.3236245954692557</v>
      </c>
      <c r="W123" s="29">
        <f>1/энергоемкость!W123</f>
        <v>0.3236245954692557</v>
      </c>
      <c r="X123" s="29">
        <f>1/энергоемкость!X123</f>
        <v>0.34246575342465752</v>
      </c>
      <c r="Y123" s="29">
        <f>1/энергоемкость!Y123</f>
        <v>0.30864197530864196</v>
      </c>
      <c r="Z123" s="29">
        <f>1/энергоемкость!Z123</f>
        <v>0.31948881789137379</v>
      </c>
      <c r="AA123" s="29">
        <f>1/энергоемкость!AA123</f>
        <v>0.33222591362126247</v>
      </c>
      <c r="AB123" s="29">
        <f>1/энергоемкость!AB123</f>
        <v>0.29940119760479045</v>
      </c>
      <c r="AC123" s="29">
        <f>1/энергоемкость!AC123</f>
        <v>0.28735632183908044</v>
      </c>
      <c r="AD123" s="29">
        <f>1/энергоемкость!AD123</f>
        <v>0.28985507246376813</v>
      </c>
      <c r="AE123" s="29">
        <f>1/энергоемкость!AE123</f>
        <v>0.303951367781155</v>
      </c>
      <c r="AF123" s="29">
        <f>1/энергоемкость!AF123</f>
        <v>0.32467532467532467</v>
      </c>
      <c r="AG123" s="29">
        <f>1/энергоемкость!AG123</f>
        <v>0.33670033670033667</v>
      </c>
      <c r="AH123" s="29" t="e">
        <f>1/энергоемкость!AH123</f>
        <v>#DIV/0!</v>
      </c>
      <c r="AI123" s="29" t="e">
        <f>1/энергоемкость!AI123</f>
        <v>#DIV/0!</v>
      </c>
      <c r="AJ123" s="29" t="e">
        <f>1/энергоемкость!AJ123</f>
        <v>#DIV/0!</v>
      </c>
    </row>
    <row r="124" spans="1:36" ht="14.5" hidden="1" x14ac:dyDescent="0.35">
      <c r="A124" s="3" t="s">
        <v>369</v>
      </c>
      <c r="B124" s="3" t="s">
        <v>370</v>
      </c>
      <c r="C124" s="3" t="s">
        <v>371</v>
      </c>
      <c r="D124" s="29" t="e">
        <f>1/энергоемкость!D124</f>
        <v>#DIV/0!</v>
      </c>
      <c r="E124" s="29" t="e">
        <f>1/энергоемкость!E124</f>
        <v>#DIV/0!</v>
      </c>
      <c r="F124" s="29" t="e">
        <f>1/энергоемкость!F124</f>
        <v>#DIV/0!</v>
      </c>
      <c r="G124" s="29" t="e">
        <f>1/энергоемкость!G124</f>
        <v>#DIV/0!</v>
      </c>
      <c r="H124" s="29" t="e">
        <f>1/энергоемкость!H124</f>
        <v>#DIV/0!</v>
      </c>
      <c r="I124" s="29" t="e">
        <f>1/энергоемкость!I124</f>
        <v>#DIV/0!</v>
      </c>
      <c r="J124" s="29" t="e">
        <f>1/энергоемкость!J124</f>
        <v>#DIV/0!</v>
      </c>
      <c r="K124" s="29" t="e">
        <f>1/энергоемкость!K124</f>
        <v>#DIV/0!</v>
      </c>
      <c r="L124" s="29" t="e">
        <f>1/энергоемкость!L124</f>
        <v>#DIV/0!</v>
      </c>
      <c r="M124" s="29" t="e">
        <f>1/энергоемкость!M124</f>
        <v>#DIV/0!</v>
      </c>
      <c r="N124" s="29">
        <f>1/энергоемкость!N124</f>
        <v>0.18832391713747648</v>
      </c>
      <c r="O124" s="29">
        <f>1/энергоемкость!O124</f>
        <v>0.21413276231263384</v>
      </c>
      <c r="P124" s="29">
        <f>1/энергоемкость!P124</f>
        <v>0.2232142857142857</v>
      </c>
      <c r="Q124" s="29">
        <f>1/энергоемкость!Q124</f>
        <v>0.2232142857142857</v>
      </c>
      <c r="R124" s="29">
        <f>1/энергоемкость!R124</f>
        <v>0.2386634844868735</v>
      </c>
      <c r="S124" s="29">
        <f>1/энергоемкость!S124</f>
        <v>0.24271844660194175</v>
      </c>
      <c r="T124" s="29">
        <f>1/энергоемкость!T124</f>
        <v>0.26315789473684209</v>
      </c>
      <c r="U124" s="29">
        <f>1/энергоемкость!U124</f>
        <v>0.27777777777777779</v>
      </c>
      <c r="V124" s="29">
        <f>1/энергоемкость!V124</f>
        <v>0.30211480362537763</v>
      </c>
      <c r="W124" s="29">
        <f>1/энергоемкость!W124</f>
        <v>0.2808988764044944</v>
      </c>
      <c r="X124" s="29">
        <f>1/энергоемкость!X124</f>
        <v>0.26666666666666666</v>
      </c>
      <c r="Y124" s="29">
        <f>1/энергоемкость!Y124</f>
        <v>0.2785515320334262</v>
      </c>
      <c r="Z124" s="29">
        <f>1/энергоемкость!Z124</f>
        <v>0.2590673575129534</v>
      </c>
      <c r="AA124" s="29">
        <f>1/энергоемкость!AA124</f>
        <v>0.25380710659898476</v>
      </c>
      <c r="AB124" s="29">
        <f>1/энергоемкость!AB124</f>
        <v>0.24330900243309</v>
      </c>
      <c r="AC124" s="29">
        <f>1/энергоемкость!AC124</f>
        <v>0.23201856148491881</v>
      </c>
      <c r="AD124" s="29">
        <f>1/энергоемкость!AD124</f>
        <v>0.24330900243309</v>
      </c>
      <c r="AE124" s="29">
        <f>1/энергоемкость!AE124</f>
        <v>0.23980815347721823</v>
      </c>
      <c r="AF124" s="29">
        <f>1/энергоемкость!AF124</f>
        <v>0.23640661938534277</v>
      </c>
      <c r="AG124" s="29">
        <f>1/энергоемкость!AG124</f>
        <v>0.2252252252252252</v>
      </c>
      <c r="AH124" s="29" t="e">
        <f>1/энергоемкость!AH124</f>
        <v>#DIV/0!</v>
      </c>
      <c r="AI124" s="29" t="e">
        <f>1/энергоемкость!AI124</f>
        <v>#DIV/0!</v>
      </c>
      <c r="AJ124" s="29" t="e">
        <f>1/энергоемкость!AJ124</f>
        <v>#DIV/0!</v>
      </c>
    </row>
    <row r="125" spans="1:36" ht="14.5" hidden="1" x14ac:dyDescent="0.35">
      <c r="A125" s="3" t="s">
        <v>372</v>
      </c>
      <c r="B125" s="3" t="s">
        <v>373</v>
      </c>
      <c r="C125" s="3" t="s">
        <v>374</v>
      </c>
      <c r="D125" s="29" t="e">
        <f>1/энергоемкость!D125</f>
        <v>#DIV/0!</v>
      </c>
      <c r="E125" s="29" t="e">
        <f>1/энергоемкость!E125</f>
        <v>#DIV/0!</v>
      </c>
      <c r="F125" s="29" t="e">
        <f>1/энергоемкость!F125</f>
        <v>#DIV/0!</v>
      </c>
      <c r="G125" s="29" t="e">
        <f>1/энергоемкость!G125</f>
        <v>#DIV/0!</v>
      </c>
      <c r="H125" s="29" t="e">
        <f>1/энергоемкость!H125</f>
        <v>#DIV/0!</v>
      </c>
      <c r="I125" s="29" t="e">
        <f>1/энергоемкость!I125</f>
        <v>#DIV/0!</v>
      </c>
      <c r="J125" s="29" t="e">
        <f>1/энергоемкость!J125</f>
        <v>#DIV/0!</v>
      </c>
      <c r="K125" s="29" t="e">
        <f>1/энергоемкость!K125</f>
        <v>#DIV/0!</v>
      </c>
      <c r="L125" s="29" t="e">
        <f>1/энергоемкость!L125</f>
        <v>#DIV/0!</v>
      </c>
      <c r="M125" s="29" t="e">
        <f>1/энергоемкость!M125</f>
        <v>#DIV/0!</v>
      </c>
      <c r="N125" s="29">
        <f>1/энергоемкость!N125</f>
        <v>0.10695187165775401</v>
      </c>
      <c r="O125" s="29">
        <f>1/энергоемкость!O125</f>
        <v>0.11074197120708749</v>
      </c>
      <c r="P125" s="29">
        <f>1/энергоемкость!P125</f>
        <v>0.10615711252653928</v>
      </c>
      <c r="Q125" s="29">
        <f>1/энергоемкость!Q125</f>
        <v>0.10626992561105207</v>
      </c>
      <c r="R125" s="29">
        <f>1/энергоемкость!R125</f>
        <v>0.10235414534288639</v>
      </c>
      <c r="S125" s="29">
        <f>1/энергоемкость!S125</f>
        <v>0.10471204188481674</v>
      </c>
      <c r="T125" s="29">
        <f>1/энергоемкость!T125</f>
        <v>9.9601593625498017E-2</v>
      </c>
      <c r="U125" s="29">
        <f>1/энергоемкость!U125</f>
        <v>9.765625E-2</v>
      </c>
      <c r="V125" s="29">
        <f>1/энергоемкость!V125</f>
        <v>9.0826521344232511E-2</v>
      </c>
      <c r="W125" s="29">
        <f>1/энергоемкость!W125</f>
        <v>9.1491308325709064E-2</v>
      </c>
      <c r="X125" s="29">
        <f>1/энергоемкость!X125</f>
        <v>9.4876660341555979E-2</v>
      </c>
      <c r="Y125" s="29">
        <f>1/энергоемкость!Y125</f>
        <v>9.4339622641509441E-2</v>
      </c>
      <c r="Z125" s="29">
        <f>1/энергоемкость!Z125</f>
        <v>9.3808630393996242E-2</v>
      </c>
      <c r="AA125" s="29">
        <f>1/энергоемкость!AA125</f>
        <v>9.532888465204957E-2</v>
      </c>
      <c r="AB125" s="29">
        <f>1/энергоемкость!AB125</f>
        <v>9.3283582089552231E-2</v>
      </c>
      <c r="AC125" s="29">
        <f>1/энергоемкость!AC125</f>
        <v>9.3196644920782848E-2</v>
      </c>
      <c r="AD125" s="29">
        <f>1/энергоемкость!AD125</f>
        <v>9.3457943925233655E-2</v>
      </c>
      <c r="AE125" s="29">
        <f>1/энергоемкость!AE125</f>
        <v>9.5238095238095233E-2</v>
      </c>
      <c r="AF125" s="29">
        <f>1/энергоемкость!AF125</f>
        <v>9.7087378640776698E-2</v>
      </c>
      <c r="AG125" s="29">
        <f>1/энергоемкость!AG125</f>
        <v>0.10266940451745379</v>
      </c>
      <c r="AH125" s="29" t="e">
        <f>1/энергоемкость!AH125</f>
        <v>#DIV/0!</v>
      </c>
      <c r="AI125" s="29" t="e">
        <f>1/энергоемкость!AI125</f>
        <v>#DIV/0!</v>
      </c>
      <c r="AJ125" s="29" t="e">
        <f>1/энергоемкость!AJ125</f>
        <v>#DIV/0!</v>
      </c>
    </row>
    <row r="126" spans="1:36" ht="14.5" hidden="1" x14ac:dyDescent="0.35">
      <c r="A126" s="3" t="s">
        <v>375</v>
      </c>
      <c r="B126" s="3" t="s">
        <v>376</v>
      </c>
      <c r="C126" s="3" t="s">
        <v>377</v>
      </c>
      <c r="D126" s="29" t="e">
        <f>1/энергоемкость!D126</f>
        <v>#DIV/0!</v>
      </c>
      <c r="E126" s="29" t="e">
        <f>1/энергоемкость!E126</f>
        <v>#DIV/0!</v>
      </c>
      <c r="F126" s="29" t="e">
        <f>1/энергоемкость!F126</f>
        <v>#DIV/0!</v>
      </c>
      <c r="G126" s="29" t="e">
        <f>1/энергоемкость!G126</f>
        <v>#DIV/0!</v>
      </c>
      <c r="H126" s="29" t="e">
        <f>1/энергоемкость!H126</f>
        <v>#DIV/0!</v>
      </c>
      <c r="I126" s="29" t="e">
        <f>1/энергоемкость!I126</f>
        <v>#DIV/0!</v>
      </c>
      <c r="J126" s="29" t="e">
        <f>1/энергоемкость!J126</f>
        <v>#DIV/0!</v>
      </c>
      <c r="K126" s="29" t="e">
        <f>1/энергоемкость!K126</f>
        <v>#DIV/0!</v>
      </c>
      <c r="L126" s="29" t="e">
        <f>1/энергоемкость!L126</f>
        <v>#DIV/0!</v>
      </c>
      <c r="M126" s="29" t="e">
        <f>1/энергоемкость!M126</f>
        <v>#DIV/0!</v>
      </c>
      <c r="N126" s="29">
        <f>1/энергоемкость!N126</f>
        <v>7.4794315632011971E-2</v>
      </c>
      <c r="O126" s="29">
        <f>1/энергоемкость!O126</f>
        <v>7.1581961345740866E-2</v>
      </c>
      <c r="P126" s="29">
        <f>1/энергоемкость!P126</f>
        <v>7.4850299401197612E-2</v>
      </c>
      <c r="Q126" s="29">
        <f>1/энергоемкость!Q126</f>
        <v>7.64525993883792E-2</v>
      </c>
      <c r="R126" s="29">
        <f>1/энергоемкость!R126</f>
        <v>7.8308535630383716E-2</v>
      </c>
      <c r="S126" s="29">
        <f>1/энергоемкость!S126</f>
        <v>7.9365079365079361E-2</v>
      </c>
      <c r="T126" s="29">
        <f>1/энергоемкость!T126</f>
        <v>8.4104289318755257E-2</v>
      </c>
      <c r="U126" s="29">
        <f>1/энергоемкость!U126</f>
        <v>8.6805555555555552E-2</v>
      </c>
      <c r="V126" s="29">
        <f>1/энергоемкость!V126</f>
        <v>9.0826521344232511E-2</v>
      </c>
      <c r="W126" s="29">
        <f>1/энергоемкость!W126</f>
        <v>9.2936802973977703E-2</v>
      </c>
      <c r="X126" s="29">
        <f>1/энергоемкость!X126</f>
        <v>9.3545369504209552E-2</v>
      </c>
      <c r="Y126" s="29">
        <f>1/энергоемкость!Y126</f>
        <v>9.8135426889106966E-2</v>
      </c>
      <c r="Z126" s="29">
        <f>1/энергоемкость!Z126</f>
        <v>9.8135426889106966E-2</v>
      </c>
      <c r="AA126" s="29">
        <f>1/энергоемкость!AA126</f>
        <v>9.6711798839458421E-2</v>
      </c>
      <c r="AB126" s="29">
        <f>1/энергоемкость!AB126</f>
        <v>9.727626459143969E-2</v>
      </c>
      <c r="AC126" s="29">
        <f>1/энергоемкость!AC126</f>
        <v>9.765625E-2</v>
      </c>
      <c r="AD126" s="29">
        <f>1/энергоемкость!AD126</f>
        <v>9.8039215686274522E-2</v>
      </c>
      <c r="AE126" s="29">
        <f>1/энергоемкость!AE126</f>
        <v>9.7087378640776698E-2</v>
      </c>
      <c r="AF126" s="29">
        <f>1/энергоемкость!AF126</f>
        <v>9.8039215686274522E-2</v>
      </c>
      <c r="AG126" s="29">
        <f>1/энергоемкость!AG126</f>
        <v>0.1002004008016032</v>
      </c>
      <c r="AH126" s="29" t="e">
        <f>1/энергоемкость!AH126</f>
        <v>#DIV/0!</v>
      </c>
      <c r="AI126" s="29" t="e">
        <f>1/энергоемкость!AI126</f>
        <v>#DIV/0!</v>
      </c>
      <c r="AJ126" s="29" t="e">
        <f>1/энергоемкость!AJ126</f>
        <v>#DIV/0!</v>
      </c>
    </row>
    <row r="127" spans="1:36" ht="14.5" hidden="1" x14ac:dyDescent="0.35">
      <c r="A127" s="3" t="s">
        <v>378</v>
      </c>
      <c r="B127" s="3" t="s">
        <v>379</v>
      </c>
      <c r="C127" s="3" t="s">
        <v>380</v>
      </c>
      <c r="D127" s="29" t="e">
        <f>1/энергоемкость!D127</f>
        <v>#DIV/0!</v>
      </c>
      <c r="E127" s="29" t="e">
        <f>1/энергоемкость!E127</f>
        <v>#DIV/0!</v>
      </c>
      <c r="F127" s="29" t="e">
        <f>1/энергоемкость!F127</f>
        <v>#DIV/0!</v>
      </c>
      <c r="G127" s="29" t="e">
        <f>1/энергоемкость!G127</f>
        <v>#DIV/0!</v>
      </c>
      <c r="H127" s="29" t="e">
        <f>1/энергоемкость!H127</f>
        <v>#DIV/0!</v>
      </c>
      <c r="I127" s="29" t="e">
        <f>1/энергоемкость!I127</f>
        <v>#DIV/0!</v>
      </c>
      <c r="J127" s="29" t="e">
        <f>1/энергоемкость!J127</f>
        <v>#DIV/0!</v>
      </c>
      <c r="K127" s="29" t="e">
        <f>1/энергоемкость!K127</f>
        <v>#DIV/0!</v>
      </c>
      <c r="L127" s="29" t="e">
        <f>1/энергоемкость!L127</f>
        <v>#DIV/0!</v>
      </c>
      <c r="M127" s="29" t="e">
        <f>1/энергоемкость!M127</f>
        <v>#DIV/0!</v>
      </c>
      <c r="N127" s="29">
        <f>1/энергоемкость!N127</f>
        <v>0.15527950310559005</v>
      </c>
      <c r="O127" s="29">
        <f>1/энергоемкость!O127</f>
        <v>0.17605633802816903</v>
      </c>
      <c r="P127" s="29">
        <f>1/энергоемкость!P127</f>
        <v>0.1564945226917058</v>
      </c>
      <c r="Q127" s="29">
        <f>1/энергоемкость!Q127</f>
        <v>0.15748031496062992</v>
      </c>
      <c r="R127" s="29">
        <f>1/энергоемкость!R127</f>
        <v>0.17094017094017094</v>
      </c>
      <c r="S127" s="29">
        <f>1/энергоемкость!S127</f>
        <v>0.16863406408094436</v>
      </c>
      <c r="T127" s="29">
        <f>1/энергоемкость!T127</f>
        <v>0.17667844522968199</v>
      </c>
      <c r="U127" s="29">
        <f>1/энергоемкость!U127</f>
        <v>0.16447368421052633</v>
      </c>
      <c r="V127" s="29">
        <f>1/энергоемкость!V127</f>
        <v>0.16666666666666666</v>
      </c>
      <c r="W127" s="29">
        <f>1/энергоемкость!W127</f>
        <v>0.18761726078799248</v>
      </c>
      <c r="X127" s="29">
        <f>1/энергоемкость!X127</f>
        <v>0.19569471624266144</v>
      </c>
      <c r="Y127" s="29">
        <f>1/энергоемкость!Y127</f>
        <v>0.17241379310344829</v>
      </c>
      <c r="Z127" s="29">
        <f>1/энергоемкость!Z127</f>
        <v>0.13793103448275862</v>
      </c>
      <c r="AA127" s="29">
        <f>1/энергоемкость!AA127</f>
        <v>0.16233766233766234</v>
      </c>
      <c r="AB127" s="29">
        <f>1/энергоемкость!AB127</f>
        <v>0.1610305958132045</v>
      </c>
      <c r="AC127" s="29">
        <f>1/энергоемкость!AC127</f>
        <v>0.1718213058419244</v>
      </c>
      <c r="AD127" s="29">
        <f>1/энергоемкость!AD127</f>
        <v>0.18484288354898337</v>
      </c>
      <c r="AE127" s="29">
        <f>1/энергоемкость!AE127</f>
        <v>0.1941747572815534</v>
      </c>
      <c r="AF127" s="29">
        <f>1/энергоемкость!AF127</f>
        <v>0.17006802721088435</v>
      </c>
      <c r="AG127" s="29">
        <f>1/энергоемкость!AG127</f>
        <v>0.20161290322580647</v>
      </c>
      <c r="AH127" s="29" t="e">
        <f>1/энергоемкость!AH127</f>
        <v>#DIV/0!</v>
      </c>
      <c r="AI127" s="29" t="e">
        <f>1/энергоемкость!AI127</f>
        <v>#DIV/0!</v>
      </c>
      <c r="AJ127" s="29" t="e">
        <f>1/энергоемкость!AJ127</f>
        <v>#DIV/0!</v>
      </c>
    </row>
    <row r="128" spans="1:36" ht="14.5" hidden="1" x14ac:dyDescent="0.35">
      <c r="A128" s="3" t="s">
        <v>381</v>
      </c>
      <c r="B128" s="3" t="s">
        <v>382</v>
      </c>
      <c r="C128" s="3" t="s">
        <v>383</v>
      </c>
      <c r="D128" s="29" t="e">
        <f>1/энергоемкость!D128</f>
        <v>#DIV/0!</v>
      </c>
      <c r="E128" s="29" t="e">
        <f>1/энергоемкость!E128</f>
        <v>#DIV/0!</v>
      </c>
      <c r="F128" s="29" t="e">
        <f>1/энергоемкость!F128</f>
        <v>#DIV/0!</v>
      </c>
      <c r="G128" s="29" t="e">
        <f>1/энергоемкость!G128</f>
        <v>#DIV/0!</v>
      </c>
      <c r="H128" s="29" t="e">
        <f>1/энергоемкость!H128</f>
        <v>#DIV/0!</v>
      </c>
      <c r="I128" s="29" t="e">
        <f>1/энергоемкость!I128</f>
        <v>#DIV/0!</v>
      </c>
      <c r="J128" s="29" t="e">
        <f>1/энергоемкость!J128</f>
        <v>#DIV/0!</v>
      </c>
      <c r="K128" s="29" t="e">
        <f>1/энергоемкость!K128</f>
        <v>#DIV/0!</v>
      </c>
      <c r="L128" s="29" t="e">
        <f>1/энергоемкость!L128</f>
        <v>#DIV/0!</v>
      </c>
      <c r="M128" s="29" t="e">
        <f>1/энергоемкость!M128</f>
        <v>#DIV/0!</v>
      </c>
      <c r="N128" s="29">
        <f>1/энергоемкость!N128</f>
        <v>0.18214936247723132</v>
      </c>
      <c r="O128" s="29">
        <f>1/энергоемкость!O128</f>
        <v>0.1941747572815534</v>
      </c>
      <c r="P128" s="29">
        <f>1/энергоемкость!P128</f>
        <v>0.23752969121140144</v>
      </c>
      <c r="Q128" s="29">
        <f>1/энергоемкость!Q128</f>
        <v>0.24813895781637715</v>
      </c>
      <c r="R128" s="29">
        <f>1/энергоемкость!R128</f>
        <v>0.20833333333333334</v>
      </c>
      <c r="S128" s="29">
        <f>1/энергоемкость!S128</f>
        <v>0.1801801801801802</v>
      </c>
      <c r="T128" s="29">
        <f>1/энергоемкость!T128</f>
        <v>0.17857142857142858</v>
      </c>
      <c r="U128" s="29">
        <f>1/энергоемкость!U128</f>
        <v>0.17482517482517484</v>
      </c>
      <c r="V128" s="29">
        <f>1/энергоемкость!V128</f>
        <v>0.17482517482517484</v>
      </c>
      <c r="W128" s="29">
        <f>1/энергоемкость!W128</f>
        <v>0.17667844522968199</v>
      </c>
      <c r="X128" s="29">
        <f>1/энергоемкость!X128</f>
        <v>0.18450184501845018</v>
      </c>
      <c r="Y128" s="29">
        <f>1/энергоемкость!Y128</f>
        <v>0.19230769230769229</v>
      </c>
      <c r="Z128" s="29">
        <f>1/энергоемкость!Z128</f>
        <v>0.1941747572815534</v>
      </c>
      <c r="AA128" s="29">
        <f>1/энергоемкость!AA128</f>
        <v>0.1984126984126984</v>
      </c>
      <c r="AB128" s="29">
        <f>1/энергоемкость!AB128</f>
        <v>0.20366598778004072</v>
      </c>
      <c r="AC128" s="29">
        <f>1/энергоемкость!AC128</f>
        <v>0.20242914979757085</v>
      </c>
      <c r="AD128" s="29">
        <f>1/энергоемкость!AD128</f>
        <v>0.21008403361344538</v>
      </c>
      <c r="AE128" s="29">
        <f>1/энергоемкость!AE128</f>
        <v>0.21186440677966104</v>
      </c>
      <c r="AF128" s="29">
        <f>1/энергоемкость!AF128</f>
        <v>0.21739130434782611</v>
      </c>
      <c r="AG128" s="29">
        <f>1/энергоемкость!AG128</f>
        <v>0.22271714922048996</v>
      </c>
      <c r="AH128" s="29" t="e">
        <f>1/энергоемкость!AH128</f>
        <v>#DIV/0!</v>
      </c>
      <c r="AI128" s="29" t="e">
        <f>1/энергоемкость!AI128</f>
        <v>#DIV/0!</v>
      </c>
      <c r="AJ128" s="29" t="e">
        <f>1/энергоемкость!AJ128</f>
        <v>#DIV/0!</v>
      </c>
    </row>
    <row r="129" spans="1:36" ht="14.5" hidden="1" x14ac:dyDescent="0.35">
      <c r="A129" s="3" t="s">
        <v>384</v>
      </c>
      <c r="B129" s="3" t="s">
        <v>385</v>
      </c>
      <c r="C129" s="3" t="s">
        <v>386</v>
      </c>
      <c r="D129" s="29" t="e">
        <f>1/энергоемкость!D129</f>
        <v>#DIV/0!</v>
      </c>
      <c r="E129" s="29" t="e">
        <f>1/энергоемкость!E129</f>
        <v>#DIV/0!</v>
      </c>
      <c r="F129" s="29" t="e">
        <f>1/энергоемкость!F129</f>
        <v>#DIV/0!</v>
      </c>
      <c r="G129" s="29" t="e">
        <f>1/энергоемкость!G129</f>
        <v>#DIV/0!</v>
      </c>
      <c r="H129" s="29" t="e">
        <f>1/энергоемкость!H129</f>
        <v>#DIV/0!</v>
      </c>
      <c r="I129" s="29" t="e">
        <f>1/энергоемкость!I129</f>
        <v>#DIV/0!</v>
      </c>
      <c r="J129" s="29" t="e">
        <f>1/энергоемкость!J129</f>
        <v>#DIV/0!</v>
      </c>
      <c r="K129" s="29" t="e">
        <f>1/энергоемкость!K129</f>
        <v>#DIV/0!</v>
      </c>
      <c r="L129" s="29" t="e">
        <f>1/энергоемкость!L129</f>
        <v>#DIV/0!</v>
      </c>
      <c r="M129" s="29" t="e">
        <f>1/энергоемкость!M129</f>
        <v>#DIV/0!</v>
      </c>
      <c r="N129" s="29" t="e">
        <f>1/энергоемкость!N129</f>
        <v>#DIV/0!</v>
      </c>
      <c r="O129" s="29" t="e">
        <f>1/энергоемкость!O129</f>
        <v>#DIV/0!</v>
      </c>
      <c r="P129" s="29">
        <f>1/энергоемкость!P129</f>
        <v>0.58823529411764708</v>
      </c>
      <c r="Q129" s="29">
        <f>1/энергоемкость!Q129</f>
        <v>0.58479532163742687</v>
      </c>
      <c r="R129" s="29">
        <f>1/энергоемкость!R129</f>
        <v>0.56818181818181823</v>
      </c>
      <c r="S129" s="29">
        <f>1/энергоемкость!S129</f>
        <v>0.59171597633136097</v>
      </c>
      <c r="T129" s="29">
        <f>1/энергоемкость!T129</f>
        <v>0.56818181818181823</v>
      </c>
      <c r="U129" s="29">
        <f>1/энергоемкость!U129</f>
        <v>0.6211180124223602</v>
      </c>
      <c r="V129" s="29">
        <f>1/энергоемкость!V129</f>
        <v>0.65789473684210531</v>
      </c>
      <c r="W129" s="29">
        <f>1/энергоемкость!W129</f>
        <v>0.67114093959731547</v>
      </c>
      <c r="X129" s="29">
        <f>1/энергоемкость!X129</f>
        <v>0.7246376811594204</v>
      </c>
      <c r="Y129" s="29">
        <f>1/энергоемкость!Y129</f>
        <v>0.75187969924812026</v>
      </c>
      <c r="Z129" s="29">
        <f>1/энергоемкость!Z129</f>
        <v>0.69930069930069938</v>
      </c>
      <c r="AA129" s="29">
        <f>1/энергоемкость!AA129</f>
        <v>0.61349693251533743</v>
      </c>
      <c r="AB129" s="29">
        <f>1/энергоемкость!AB129</f>
        <v>0.5376344086021505</v>
      </c>
      <c r="AC129" s="29">
        <f>1/энергоемкость!AC129</f>
        <v>0.56818181818181823</v>
      </c>
      <c r="AD129" s="29">
        <f>1/энергоемкость!AD129</f>
        <v>0.50761421319796951</v>
      </c>
      <c r="AE129" s="29">
        <f>1/энергоемкость!AE129</f>
        <v>0.4464285714285714</v>
      </c>
      <c r="AF129" s="29">
        <f>1/энергоемкость!AF129</f>
        <v>0.47169811320754712</v>
      </c>
      <c r="AG129" s="29">
        <f>1/энергоемкость!AG129</f>
        <v>0.46948356807511737</v>
      </c>
      <c r="AH129" s="29" t="e">
        <f>1/энергоемкость!AH129</f>
        <v>#DIV/0!</v>
      </c>
      <c r="AI129" s="29" t="e">
        <f>1/энергоемкость!AI129</f>
        <v>#DIV/0!</v>
      </c>
      <c r="AJ129" s="29" t="e">
        <f>1/энергоемкость!AJ129</f>
        <v>#DIV/0!</v>
      </c>
    </row>
    <row r="130" spans="1:36" ht="14.5" hidden="1" x14ac:dyDescent="0.35">
      <c r="A130" s="3" t="s">
        <v>387</v>
      </c>
      <c r="B130" s="3" t="s">
        <v>388</v>
      </c>
      <c r="C130" s="3" t="s">
        <v>389</v>
      </c>
      <c r="D130" s="29" t="e">
        <f>1/энергоемкость!D130</f>
        <v>#DIV/0!</v>
      </c>
      <c r="E130" s="29" t="e">
        <f>1/энергоемкость!E130</f>
        <v>#DIV/0!</v>
      </c>
      <c r="F130" s="29" t="e">
        <f>1/энергоемкость!F130</f>
        <v>#DIV/0!</v>
      </c>
      <c r="G130" s="29" t="e">
        <f>1/энергоемкость!G130</f>
        <v>#DIV/0!</v>
      </c>
      <c r="H130" s="29" t="e">
        <f>1/энергоемкость!H130</f>
        <v>#DIV/0!</v>
      </c>
      <c r="I130" s="29" t="e">
        <f>1/энергоемкость!I130</f>
        <v>#DIV/0!</v>
      </c>
      <c r="J130" s="29" t="e">
        <f>1/энергоемкость!J130</f>
        <v>#DIV/0!</v>
      </c>
      <c r="K130" s="29" t="e">
        <f>1/энергоемкость!K130</f>
        <v>#DIV/0!</v>
      </c>
      <c r="L130" s="29" t="e">
        <f>1/энергоемкость!L130</f>
        <v>#DIV/0!</v>
      </c>
      <c r="M130" s="29" t="e">
        <f>1/энергоемкость!M130</f>
        <v>#DIV/0!</v>
      </c>
      <c r="N130" s="29">
        <f>1/энергоемкость!N130</f>
        <v>0.18248175182481752</v>
      </c>
      <c r="O130" s="29">
        <f>1/энергоемкость!O130</f>
        <v>0.17636684303350969</v>
      </c>
      <c r="P130" s="29">
        <f>1/энергоемкость!P130</f>
        <v>0.17985611510791369</v>
      </c>
      <c r="Q130" s="29">
        <f>1/энергоемкость!Q130</f>
        <v>0.17761989342806395</v>
      </c>
      <c r="R130" s="29">
        <f>1/энергоемкость!R130</f>
        <v>0.17605633802816903</v>
      </c>
      <c r="S130" s="29">
        <f>1/энергоемкость!S130</f>
        <v>0.17094017094017094</v>
      </c>
      <c r="T130" s="29">
        <f>1/энергоемкость!T130</f>
        <v>0.17953321364452424</v>
      </c>
      <c r="U130" s="29">
        <f>1/энергоемкость!U130</f>
        <v>0.17889087656529518</v>
      </c>
      <c r="V130" s="29">
        <f>1/энергоемкость!V130</f>
        <v>0.17699115044247787</v>
      </c>
      <c r="W130" s="29">
        <f>1/энергоемкость!W130</f>
        <v>0.18450184501845018</v>
      </c>
      <c r="X130" s="29">
        <f>1/энергоемкость!X130</f>
        <v>0.19083969465648853</v>
      </c>
      <c r="Y130" s="29">
        <f>1/энергоемкость!Y130</f>
        <v>0.19267822736030826</v>
      </c>
      <c r="Z130" s="29">
        <f>1/энергоемкость!Z130</f>
        <v>0.20040080160320639</v>
      </c>
      <c r="AA130" s="29">
        <f>1/энергоемкость!AA130</f>
        <v>0.18587360594795541</v>
      </c>
      <c r="AB130" s="29">
        <f>1/энергоемкость!AB130</f>
        <v>0.19305019305019305</v>
      </c>
      <c r="AC130" s="29">
        <f>1/энергоемкость!AC130</f>
        <v>0.21186440677966104</v>
      </c>
      <c r="AD130" s="29">
        <f>1/энергоемкость!AD130</f>
        <v>0.21321961620469082</v>
      </c>
      <c r="AE130" s="29">
        <f>1/энергоемкость!AE130</f>
        <v>0.23364485981308411</v>
      </c>
      <c r="AF130" s="29">
        <f>1/энергоемкость!AF130</f>
        <v>0.22222222222222221</v>
      </c>
      <c r="AG130" s="29">
        <f>1/энергоемкость!AG130</f>
        <v>0.23529411764705882</v>
      </c>
      <c r="AH130" s="29" t="e">
        <f>1/энергоемкость!AH130</f>
        <v>#DIV/0!</v>
      </c>
      <c r="AI130" s="29" t="e">
        <f>1/энергоемкость!AI130</f>
        <v>#DIV/0!</v>
      </c>
      <c r="AJ130" s="29" t="e">
        <f>1/энергоемкость!AJ130</f>
        <v>#DIV/0!</v>
      </c>
    </row>
    <row r="131" spans="1:36" ht="14.5" hidden="1" x14ac:dyDescent="0.35">
      <c r="A131" s="3" t="s">
        <v>390</v>
      </c>
      <c r="B131" s="3" t="s">
        <v>391</v>
      </c>
      <c r="C131" s="3" t="s">
        <v>392</v>
      </c>
      <c r="D131" s="29" t="e">
        <f>1/энергоемкость!D131</f>
        <v>#DIV/0!</v>
      </c>
      <c r="E131" s="29" t="e">
        <f>1/энергоемкость!E131</f>
        <v>#DIV/0!</v>
      </c>
      <c r="F131" s="29" t="e">
        <f>1/энергоемкость!F131</f>
        <v>#DIV/0!</v>
      </c>
      <c r="G131" s="29" t="e">
        <f>1/энергоемкость!G131</f>
        <v>#DIV/0!</v>
      </c>
      <c r="H131" s="29" t="e">
        <f>1/энергоемкость!H131</f>
        <v>#DIV/0!</v>
      </c>
      <c r="I131" s="29" t="e">
        <f>1/энергоемкость!I131</f>
        <v>#DIV/0!</v>
      </c>
      <c r="J131" s="29" t="e">
        <f>1/энергоемкость!J131</f>
        <v>#DIV/0!</v>
      </c>
      <c r="K131" s="29" t="e">
        <f>1/энергоемкость!K131</f>
        <v>#DIV/0!</v>
      </c>
      <c r="L131" s="29" t="e">
        <f>1/энергоемкость!L131</f>
        <v>#DIV/0!</v>
      </c>
      <c r="M131" s="29" t="e">
        <f>1/энергоемкость!M131</f>
        <v>#DIV/0!</v>
      </c>
      <c r="N131" s="29">
        <f>1/энергоемкость!N131</f>
        <v>0.14306151645207438</v>
      </c>
      <c r="O131" s="29">
        <f>1/энергоемкость!O131</f>
        <v>0.12903225806451613</v>
      </c>
      <c r="P131" s="29">
        <f>1/энергоемкость!P131</f>
        <v>0.12269938650306748</v>
      </c>
      <c r="Q131" s="29">
        <f>1/энергоемкость!Q131</f>
        <v>0.12787723785166241</v>
      </c>
      <c r="R131" s="29">
        <f>1/энергоемкость!R131</f>
        <v>0.13175230566534915</v>
      </c>
      <c r="S131" s="29">
        <f>1/энергоемкость!S131</f>
        <v>0.13661202185792348</v>
      </c>
      <c r="T131" s="29">
        <f>1/энергоемкость!T131</f>
        <v>0.14064697609001406</v>
      </c>
      <c r="U131" s="29">
        <f>1/энергоемкость!U131</f>
        <v>0.14513788098693758</v>
      </c>
      <c r="V131" s="29">
        <f>1/энергоемкость!V131</f>
        <v>0.15128593040847199</v>
      </c>
      <c r="W131" s="29">
        <f>1/энергоемкость!W131</f>
        <v>0.15174506828528073</v>
      </c>
      <c r="X131" s="29">
        <f>1/энергоемкость!X131</f>
        <v>0.16155088852988692</v>
      </c>
      <c r="Y131" s="29">
        <f>1/энергоемкость!Y131</f>
        <v>0.16863406408094436</v>
      </c>
      <c r="Z131" s="29">
        <f>1/энергоемкость!Z131</f>
        <v>0.1718213058419244</v>
      </c>
      <c r="AA131" s="29">
        <f>1/энергоемкость!AA131</f>
        <v>0.17094017094017094</v>
      </c>
      <c r="AB131" s="29">
        <f>1/энергоемкость!AB131</f>
        <v>0.18621973929236499</v>
      </c>
      <c r="AC131" s="29">
        <f>1/энергоемкость!AC131</f>
        <v>0.20040080160320639</v>
      </c>
      <c r="AD131" s="29">
        <f>1/энергоемкость!AD131</f>
        <v>0.21459227467811159</v>
      </c>
      <c r="AE131" s="29">
        <f>1/энергоемкость!AE131</f>
        <v>0.22727272727272727</v>
      </c>
      <c r="AF131" s="29">
        <f>1/энергоемкость!AF131</f>
        <v>0.23364485981308411</v>
      </c>
      <c r="AG131" s="29">
        <f>1/энергоемкость!AG131</f>
        <v>0.23419203747072601</v>
      </c>
      <c r="AH131" s="29" t="e">
        <f>1/энергоемкость!AH131</f>
        <v>#DIV/0!</v>
      </c>
      <c r="AI131" s="29" t="e">
        <f>1/энергоемкость!AI131</f>
        <v>#DIV/0!</v>
      </c>
      <c r="AJ131" s="29" t="e">
        <f>1/энергоемкость!AJ131</f>
        <v>#DIV/0!</v>
      </c>
    </row>
    <row r="132" spans="1:36" ht="14.5" hidden="1" x14ac:dyDescent="0.35">
      <c r="A132" s="3" t="s">
        <v>393</v>
      </c>
      <c r="B132" s="3" t="s">
        <v>394</v>
      </c>
      <c r="C132" s="3" t="s">
        <v>395</v>
      </c>
      <c r="D132" s="29" t="e">
        <f>1/энергоемкость!D132</f>
        <v>#DIV/0!</v>
      </c>
      <c r="E132" s="29" t="e">
        <f>1/энергоемкость!E132</f>
        <v>#DIV/0!</v>
      </c>
      <c r="F132" s="29" t="e">
        <f>1/энергоемкость!F132</f>
        <v>#DIV/0!</v>
      </c>
      <c r="G132" s="29" t="e">
        <f>1/энергоемкость!G132</f>
        <v>#DIV/0!</v>
      </c>
      <c r="H132" s="29" t="e">
        <f>1/энергоемкость!H132</f>
        <v>#DIV/0!</v>
      </c>
      <c r="I132" s="29" t="e">
        <f>1/энергоемкость!I132</f>
        <v>#DIV/0!</v>
      </c>
      <c r="J132" s="29" t="e">
        <f>1/энергоемкость!J132</f>
        <v>#DIV/0!</v>
      </c>
      <c r="K132" s="29" t="e">
        <f>1/энергоемкость!K132</f>
        <v>#DIV/0!</v>
      </c>
      <c r="L132" s="29" t="e">
        <f>1/энергоемкость!L132</f>
        <v>#DIV/0!</v>
      </c>
      <c r="M132" s="29" t="e">
        <f>1/энергоемкость!M132</f>
        <v>#DIV/0!</v>
      </c>
      <c r="N132" s="29">
        <f>1/энергоемкость!N132</f>
        <v>0.32051282051282048</v>
      </c>
      <c r="O132" s="29">
        <f>1/энергоемкость!O132</f>
        <v>0.32679738562091504</v>
      </c>
      <c r="P132" s="29">
        <f>1/энергоемкость!P132</f>
        <v>0.33333333333333331</v>
      </c>
      <c r="Q132" s="29">
        <f>1/энергоемкость!Q132</f>
        <v>0.33333333333333331</v>
      </c>
      <c r="R132" s="29">
        <f>1/энергоемкость!R132</f>
        <v>0.34722222222222221</v>
      </c>
      <c r="S132" s="29">
        <f>1/энергоемкость!S132</f>
        <v>0.35971223021582738</v>
      </c>
      <c r="T132" s="29">
        <f>1/энергоемкость!T132</f>
        <v>0.38461538461538458</v>
      </c>
      <c r="U132" s="29">
        <f>1/энергоемкость!U132</f>
        <v>0.40322580645161293</v>
      </c>
      <c r="V132" s="29">
        <f>1/энергоемкость!V132</f>
        <v>0.43859649122807021</v>
      </c>
      <c r="W132" s="29">
        <f>1/энергоемкость!W132</f>
        <v>0.4464285714285714</v>
      </c>
      <c r="X132" s="29">
        <f>1/энергоемкость!X132</f>
        <v>0.45248868778280543</v>
      </c>
      <c r="Y132" s="29">
        <f>1/энергоемкость!Y132</f>
        <v>0.45248868778280543</v>
      </c>
      <c r="Z132" s="29">
        <f>1/энергоемкость!Z132</f>
        <v>0.4587155963302752</v>
      </c>
      <c r="AA132" s="29">
        <f>1/энергоемкость!AA132</f>
        <v>0.53475935828876997</v>
      </c>
      <c r="AB132" s="29">
        <f>1/энергоемкость!AB132</f>
        <v>0.5181347150259068</v>
      </c>
      <c r="AC132" s="29">
        <f>1/энергоемкость!AC132</f>
        <v>0.51546391752577325</v>
      </c>
      <c r="AD132" s="29">
        <f>1/энергоемкость!AD132</f>
        <v>0.52356020942408377</v>
      </c>
      <c r="AE132" s="29">
        <f>1/энергоемкость!AE132</f>
        <v>0.5524861878453039</v>
      </c>
      <c r="AF132" s="29">
        <f>1/энергоемкость!AF132</f>
        <v>0.56818181818181823</v>
      </c>
      <c r="AG132" s="29">
        <f>1/энергоемкость!AG132</f>
        <v>0.5617977528089888</v>
      </c>
      <c r="AH132" s="29" t="e">
        <f>1/энергоемкость!AH132</f>
        <v>#DIV/0!</v>
      </c>
      <c r="AI132" s="29" t="e">
        <f>1/энергоемкость!AI132</f>
        <v>#DIV/0!</v>
      </c>
      <c r="AJ132" s="29" t="e">
        <f>1/энергоемкость!AJ132</f>
        <v>#DIV/0!</v>
      </c>
    </row>
    <row r="133" spans="1:36" ht="14.5" hidden="1" x14ac:dyDescent="0.35">
      <c r="A133" s="3" t="s">
        <v>396</v>
      </c>
      <c r="B133" s="3" t="s">
        <v>397</v>
      </c>
      <c r="C133" s="3" t="s">
        <v>398</v>
      </c>
      <c r="D133" s="29" t="e">
        <f>1/энергоемкость!D133</f>
        <v>#DIV/0!</v>
      </c>
      <c r="E133" s="29" t="e">
        <f>1/энергоемкость!E133</f>
        <v>#DIV/0!</v>
      </c>
      <c r="F133" s="29" t="e">
        <f>1/энергоемкость!F133</f>
        <v>#DIV/0!</v>
      </c>
      <c r="G133" s="29" t="e">
        <f>1/энергоемкость!G133</f>
        <v>#DIV/0!</v>
      </c>
      <c r="H133" s="29" t="e">
        <f>1/энергоемкость!H133</f>
        <v>#DIV/0!</v>
      </c>
      <c r="I133" s="29" t="e">
        <f>1/энергоемкость!I133</f>
        <v>#DIV/0!</v>
      </c>
      <c r="J133" s="29" t="e">
        <f>1/энергоемкость!J133</f>
        <v>#DIV/0!</v>
      </c>
      <c r="K133" s="29" t="e">
        <f>1/энергоемкость!K133</f>
        <v>#DIV/0!</v>
      </c>
      <c r="L133" s="29" t="e">
        <f>1/энергоемкость!L133</f>
        <v>#DIV/0!</v>
      </c>
      <c r="M133" s="29" t="e">
        <f>1/энергоемкость!M133</f>
        <v>#DIV/0!</v>
      </c>
      <c r="N133" s="29">
        <f>1/энергоемкость!N133</f>
        <v>8.1366965012205056E-2</v>
      </c>
      <c r="O133" s="29">
        <f>1/энергоемкость!O133</f>
        <v>8.3263946711074108E-2</v>
      </c>
      <c r="P133" s="29">
        <f>1/энергоемкость!P133</f>
        <v>8.5034013605442174E-2</v>
      </c>
      <c r="Q133" s="29">
        <f>1/энергоемкость!Q133</f>
        <v>8.7260034904013961E-2</v>
      </c>
      <c r="R133" s="29">
        <f>1/энергоемкость!R133</f>
        <v>9.0661831368993653E-2</v>
      </c>
      <c r="S133" s="29">
        <f>1/энергоемкость!S133</f>
        <v>9.2421441774491686E-2</v>
      </c>
      <c r="T133" s="29">
        <f>1/энергоемкость!T133</f>
        <v>9.5147478591817325E-2</v>
      </c>
      <c r="U133" s="29">
        <f>1/энергоемкость!U133</f>
        <v>0.10080645161290323</v>
      </c>
      <c r="V133" s="29">
        <f>1/энергоемкость!V133</f>
        <v>0.10460251046025104</v>
      </c>
      <c r="W133" s="29">
        <f>1/энергоемкость!W133</f>
        <v>0.10741138560687433</v>
      </c>
      <c r="X133" s="29">
        <f>1/энергоемкость!X133</f>
        <v>0.11001100110011001</v>
      </c>
      <c r="Y133" s="29">
        <f>1/энергоемкость!Y133</f>
        <v>0.11389521640091117</v>
      </c>
      <c r="Z133" s="29">
        <f>1/энергоемкость!Z133</f>
        <v>0.11792452830188678</v>
      </c>
      <c r="AA133" s="29">
        <f>1/энергоемкость!AA133</f>
        <v>0.12033694344163658</v>
      </c>
      <c r="AB133" s="29">
        <f>1/энергоемкость!AB133</f>
        <v>0.12936610608020699</v>
      </c>
      <c r="AC133" s="29">
        <f>1/энергоемкость!AC133</f>
        <v>0.13404825737265416</v>
      </c>
      <c r="AD133" s="29">
        <f>1/энергоемкость!AD133</f>
        <v>0.14084507042253522</v>
      </c>
      <c r="AE133" s="29">
        <f>1/энергоемкость!AE133</f>
        <v>0.14836795252225518</v>
      </c>
      <c r="AF133" s="29">
        <f>1/энергоемкость!AF133</f>
        <v>0.15408320493066255</v>
      </c>
      <c r="AG133" s="29">
        <f>1/энергоемкость!AG133</f>
        <v>0.16155088852988692</v>
      </c>
      <c r="AH133" s="29" t="e">
        <f>1/энергоемкость!AH133</f>
        <v>#DIV/0!</v>
      </c>
      <c r="AI133" s="29" t="e">
        <f>1/энергоемкость!AI133</f>
        <v>#DIV/0!</v>
      </c>
      <c r="AJ133" s="29" t="e">
        <f>1/энергоемкость!AJ133</f>
        <v>#DIV/0!</v>
      </c>
    </row>
    <row r="134" spans="1:36" ht="14.5" hidden="1" x14ac:dyDescent="0.35">
      <c r="A134" s="3" t="s">
        <v>399</v>
      </c>
      <c r="B134" s="3" t="s">
        <v>400</v>
      </c>
      <c r="C134" s="3" t="s">
        <v>401</v>
      </c>
      <c r="D134" s="29" t="e">
        <f>1/энергоемкость!D134</f>
        <v>#DIV/0!</v>
      </c>
      <c r="E134" s="29" t="e">
        <f>1/энергоемкость!E134</f>
        <v>#DIV/0!</v>
      </c>
      <c r="F134" s="29" t="e">
        <f>1/энергоемкость!F134</f>
        <v>#DIV/0!</v>
      </c>
      <c r="G134" s="29" t="e">
        <f>1/энергоемкость!G134</f>
        <v>#DIV/0!</v>
      </c>
      <c r="H134" s="29" t="e">
        <f>1/энергоемкость!H134</f>
        <v>#DIV/0!</v>
      </c>
      <c r="I134" s="29" t="e">
        <f>1/энергоемкость!I134</f>
        <v>#DIV/0!</v>
      </c>
      <c r="J134" s="29" t="e">
        <f>1/энергоемкость!J134</f>
        <v>#DIV/0!</v>
      </c>
      <c r="K134" s="29" t="e">
        <f>1/энергоемкость!K134</f>
        <v>#DIV/0!</v>
      </c>
      <c r="L134" s="29" t="e">
        <f>1/энергоемкость!L134</f>
        <v>#DIV/0!</v>
      </c>
      <c r="M134" s="29" t="e">
        <f>1/энергоемкость!M134</f>
        <v>#DIV/0!</v>
      </c>
      <c r="N134" s="29">
        <f>1/энергоемкость!N134</f>
        <v>9.4696969696969696E-2</v>
      </c>
      <c r="O134" s="29">
        <f>1/энергоемкость!O134</f>
        <v>9.5785440613026823E-2</v>
      </c>
      <c r="P134" s="29">
        <f>1/энергоемкость!P134</f>
        <v>9.5969289827255277E-2</v>
      </c>
      <c r="Q134" s="29">
        <f>1/энергоемкость!Q134</f>
        <v>9.6993210475266725E-2</v>
      </c>
      <c r="R134" s="29">
        <f>1/энергоемкость!R134</f>
        <v>9.5057034220532327E-2</v>
      </c>
      <c r="S134" s="29">
        <f>1/энергоемкость!S134</f>
        <v>8.8888888888888892E-2</v>
      </c>
      <c r="T134" s="29">
        <f>1/энергоемкость!T134</f>
        <v>9.1407678244972576E-2</v>
      </c>
      <c r="U134" s="29">
        <f>1/энергоемкость!U134</f>
        <v>8.6956521739130432E-2</v>
      </c>
      <c r="V134" s="29">
        <f>1/энергоемкость!V134</f>
        <v>8.6880973066898348E-2</v>
      </c>
      <c r="W134" s="29">
        <f>1/энергоемкость!W134</f>
        <v>7.5357950263752832E-2</v>
      </c>
      <c r="X134" s="29">
        <f>1/энергоемкость!X134</f>
        <v>0.08</v>
      </c>
      <c r="Y134" s="29">
        <f>1/энергоемкость!Y134</f>
        <v>8.4602368866328256E-2</v>
      </c>
      <c r="Z134" s="29">
        <f>1/энергоемкость!Z134</f>
        <v>9.0415913200723327E-2</v>
      </c>
      <c r="AA134" s="29">
        <f>1/энергоемкость!AA134</f>
        <v>9.881422924901187E-2</v>
      </c>
      <c r="AB134" s="29">
        <f>1/энергоемкость!AB134</f>
        <v>0.1004016064257028</v>
      </c>
      <c r="AC134" s="29">
        <f>1/энергоемкость!AC134</f>
        <v>0.10905125408942203</v>
      </c>
      <c r="AD134" s="29">
        <f>1/энергоемкость!AD134</f>
        <v>0.10683760683760685</v>
      </c>
      <c r="AE134" s="29">
        <f>1/энергоемкость!AE134</f>
        <v>0.12106537530266344</v>
      </c>
      <c r="AF134" s="29">
        <f>1/энергоемкость!AF134</f>
        <v>0.11792452830188678</v>
      </c>
      <c r="AG134" s="29">
        <f>1/энергоемкость!AG134</f>
        <v>0.12468827930174564</v>
      </c>
      <c r="AH134" s="29" t="e">
        <f>1/энергоемкость!AH134</f>
        <v>#DIV/0!</v>
      </c>
      <c r="AI134" s="29" t="e">
        <f>1/энергоемкость!AI134</f>
        <v>#DIV/0!</v>
      </c>
      <c r="AJ134" s="29" t="e">
        <f>1/энергоемкость!AJ134</f>
        <v>#DIV/0!</v>
      </c>
    </row>
    <row r="135" spans="1:36" ht="14.5" hidden="1" x14ac:dyDescent="0.35">
      <c r="A135" s="3" t="s">
        <v>402</v>
      </c>
      <c r="B135" s="3" t="s">
        <v>403</v>
      </c>
      <c r="C135" s="3" t="s">
        <v>404</v>
      </c>
      <c r="D135" s="29" t="e">
        <f>1/энергоемкость!D135</f>
        <v>#DIV/0!</v>
      </c>
      <c r="E135" s="29" t="e">
        <f>1/энергоемкость!E135</f>
        <v>#DIV/0!</v>
      </c>
      <c r="F135" s="29" t="e">
        <f>1/энергоемкость!F135</f>
        <v>#DIV/0!</v>
      </c>
      <c r="G135" s="29" t="e">
        <f>1/энергоемкость!G135</f>
        <v>#DIV/0!</v>
      </c>
      <c r="H135" s="29" t="e">
        <f>1/энергоемкость!H135</f>
        <v>#DIV/0!</v>
      </c>
      <c r="I135" s="29" t="e">
        <f>1/энергоемкость!I135</f>
        <v>#DIV/0!</v>
      </c>
      <c r="J135" s="29" t="e">
        <f>1/энергоемкость!J135</f>
        <v>#DIV/0!</v>
      </c>
      <c r="K135" s="29" t="e">
        <f>1/энергоемкость!K135</f>
        <v>#DIV/0!</v>
      </c>
      <c r="L135" s="29" t="e">
        <f>1/энергоемкость!L135</f>
        <v>#DIV/0!</v>
      </c>
      <c r="M135" s="29" t="e">
        <f>1/энергоемкость!M135</f>
        <v>#DIV/0!</v>
      </c>
      <c r="N135" s="29">
        <f>1/энергоемкость!N135</f>
        <v>0.25316455696202528</v>
      </c>
      <c r="O135" s="29">
        <f>1/энергоемкость!O135</f>
        <v>0.24449877750611249</v>
      </c>
      <c r="P135" s="29">
        <f>1/энергоемкость!P135</f>
        <v>0.24213075060532688</v>
      </c>
      <c r="Q135" s="29">
        <f>1/энергоемкость!Q135</f>
        <v>0.26455026455026459</v>
      </c>
      <c r="R135" s="29">
        <f>1/энергоемкость!R135</f>
        <v>0.25839793281653745</v>
      </c>
      <c r="S135" s="29">
        <f>1/энергоемкость!S135</f>
        <v>0.26385224274406333</v>
      </c>
      <c r="T135" s="29">
        <f>1/энергоемкость!T135</f>
        <v>0.26881720430107525</v>
      </c>
      <c r="U135" s="29">
        <f>1/энергоемкость!U135</f>
        <v>0.25773195876288663</v>
      </c>
      <c r="V135" s="29">
        <f>1/энергоемкость!V135</f>
        <v>0.25510204081632654</v>
      </c>
      <c r="W135" s="29">
        <f>1/энергоемкость!W135</f>
        <v>0.2178649237472767</v>
      </c>
      <c r="X135" s="29">
        <f>1/энергоемкость!X135</f>
        <v>0.21367521367521369</v>
      </c>
      <c r="Y135" s="29">
        <f>1/энергоемкость!Y135</f>
        <v>0.20876826722338204</v>
      </c>
      <c r="Z135" s="29">
        <f>1/энергоемкость!Z135</f>
        <v>0.22172949002217296</v>
      </c>
      <c r="AA135" s="29">
        <f>1/энергоемкость!AA135</f>
        <v>0.24570024570024568</v>
      </c>
      <c r="AB135" s="29">
        <f>1/энергоемкость!AB135</f>
        <v>0.24096385542168672</v>
      </c>
      <c r="AC135" s="29">
        <f>1/энергоемкость!AC135</f>
        <v>0.2386634844868735</v>
      </c>
      <c r="AD135" s="29">
        <f>1/энергоемкость!AD135</f>
        <v>0.2544529262086514</v>
      </c>
      <c r="AE135" s="29">
        <f>1/энергоемкость!AE135</f>
        <v>0.27397260273972601</v>
      </c>
      <c r="AF135" s="29">
        <f>1/энергоемкость!AF135</f>
        <v>0.28735632183908044</v>
      </c>
      <c r="AG135" s="29">
        <f>1/энергоемкость!AG135</f>
        <v>0.27247956403269757</v>
      </c>
      <c r="AH135" s="29" t="e">
        <f>1/энергоемкость!AH135</f>
        <v>#DIV/0!</v>
      </c>
      <c r="AI135" s="29" t="e">
        <f>1/энергоемкость!AI135</f>
        <v>#DIV/0!</v>
      </c>
      <c r="AJ135" s="29" t="e">
        <f>1/энергоемкость!AJ135</f>
        <v>#DIV/0!</v>
      </c>
    </row>
    <row r="136" spans="1:36" ht="14.5" hidden="1" x14ac:dyDescent="0.35">
      <c r="A136" s="3" t="s">
        <v>405</v>
      </c>
      <c r="B136" s="3" t="s">
        <v>406</v>
      </c>
      <c r="C136" s="3" t="s">
        <v>407</v>
      </c>
      <c r="D136" s="29" t="e">
        <f>1/энергоемкость!D136</f>
        <v>#DIV/0!</v>
      </c>
      <c r="E136" s="29" t="e">
        <f>1/энергоемкость!E136</f>
        <v>#DIV/0!</v>
      </c>
      <c r="F136" s="29" t="e">
        <f>1/энергоемкость!F136</f>
        <v>#DIV/0!</v>
      </c>
      <c r="G136" s="29" t="e">
        <f>1/энергоемкость!G136</f>
        <v>#DIV/0!</v>
      </c>
      <c r="H136" s="29" t="e">
        <f>1/энергоемкость!H136</f>
        <v>#DIV/0!</v>
      </c>
      <c r="I136" s="29" t="e">
        <f>1/энергоемкость!I136</f>
        <v>#DIV/0!</v>
      </c>
      <c r="J136" s="29" t="e">
        <f>1/энергоемкость!J136</f>
        <v>#DIV/0!</v>
      </c>
      <c r="K136" s="29" t="e">
        <f>1/энергоемкость!K136</f>
        <v>#DIV/0!</v>
      </c>
      <c r="L136" s="29" t="e">
        <f>1/энергоемкость!L136</f>
        <v>#DIV/0!</v>
      </c>
      <c r="M136" s="29" t="e">
        <f>1/энергоемкость!M136</f>
        <v>#DIV/0!</v>
      </c>
      <c r="N136" s="29">
        <f>1/энергоемкость!N136</f>
        <v>0.11210762331838565</v>
      </c>
      <c r="O136" s="29">
        <f>1/энергоемкость!O136</f>
        <v>0.10537407797681771</v>
      </c>
      <c r="P136" s="29">
        <f>1/энергоемкость!P136</f>
        <v>9.9900099900099903E-2</v>
      </c>
      <c r="Q136" s="29">
        <f>1/энергоемкость!Q136</f>
        <v>0.10010010010010009</v>
      </c>
      <c r="R136" s="29">
        <f>1/энергоемкость!R136</f>
        <v>0.10121457489878542</v>
      </c>
      <c r="S136" s="29">
        <f>1/энергоемкость!S136</f>
        <v>0.1088139281828074</v>
      </c>
      <c r="T136" s="29">
        <f>1/энергоемкость!T136</f>
        <v>0.11682242990654206</v>
      </c>
      <c r="U136" s="29">
        <f>1/энергоемкость!U136</f>
        <v>0.12195121951219513</v>
      </c>
      <c r="V136" s="29">
        <f>1/энергоемкость!V136</f>
        <v>0.13966480446927373</v>
      </c>
      <c r="W136" s="29">
        <f>1/энергоемкость!W136</f>
        <v>0.14662756598240467</v>
      </c>
      <c r="X136" s="29">
        <f>1/энергоемкость!X136</f>
        <v>0.15673981191222572</v>
      </c>
      <c r="Y136" s="29">
        <f>1/энергоемкость!Y136</f>
        <v>0.18867924528301888</v>
      </c>
      <c r="Z136" s="29">
        <f>1/энергоемкость!Z136</f>
        <v>0.14347202295552366</v>
      </c>
      <c r="AA136" s="29">
        <f>1/энергоемкость!AA136</f>
        <v>0.14184397163120568</v>
      </c>
      <c r="AB136" s="29">
        <f>1/энергоемкость!AB136</f>
        <v>0.15151515151515152</v>
      </c>
      <c r="AC136" s="29">
        <f>1/энергоемкость!AC136</f>
        <v>0.15822784810126581</v>
      </c>
      <c r="AD136" s="29">
        <f>1/энергоемкость!AD136</f>
        <v>0.17006802721088435</v>
      </c>
      <c r="AE136" s="29">
        <f>1/энергоемкость!AE136</f>
        <v>0.14705882352941177</v>
      </c>
      <c r="AF136" s="29">
        <f>1/энергоемкость!AF136</f>
        <v>0.15479876160990713</v>
      </c>
      <c r="AG136" s="29">
        <f>1/энергоемкость!AG136</f>
        <v>0.14727540500736377</v>
      </c>
      <c r="AH136" s="29" t="e">
        <f>1/энергоемкость!AH136</f>
        <v>#DIV/0!</v>
      </c>
      <c r="AI136" s="29" t="e">
        <f>1/энергоемкость!AI136</f>
        <v>#DIV/0!</v>
      </c>
      <c r="AJ136" s="29" t="e">
        <f>1/энергоемкость!AJ136</f>
        <v>#DIV/0!</v>
      </c>
    </row>
    <row r="137" spans="1:36" ht="14.5" hidden="1" x14ac:dyDescent="0.35">
      <c r="A137" s="3" t="s">
        <v>408</v>
      </c>
      <c r="B137" s="3" t="s">
        <v>409</v>
      </c>
      <c r="C137" s="3" t="s">
        <v>410</v>
      </c>
      <c r="D137" s="29" t="e">
        <f>1/энергоемкость!D137</f>
        <v>#DIV/0!</v>
      </c>
      <c r="E137" s="29" t="e">
        <f>1/энергоемкость!E137</f>
        <v>#DIV/0!</v>
      </c>
      <c r="F137" s="29" t="e">
        <f>1/энергоемкость!F137</f>
        <v>#DIV/0!</v>
      </c>
      <c r="G137" s="29" t="e">
        <f>1/энергоемкость!G137</f>
        <v>#DIV/0!</v>
      </c>
      <c r="H137" s="29" t="e">
        <f>1/энергоемкость!H137</f>
        <v>#DIV/0!</v>
      </c>
      <c r="I137" s="29" t="e">
        <f>1/энергоемкость!I137</f>
        <v>#DIV/0!</v>
      </c>
      <c r="J137" s="29" t="e">
        <f>1/энергоемкость!J137</f>
        <v>#DIV/0!</v>
      </c>
      <c r="K137" s="29" t="e">
        <f>1/энергоемкость!K137</f>
        <v>#DIV/0!</v>
      </c>
      <c r="L137" s="29" t="e">
        <f>1/энергоемкость!L137</f>
        <v>#DIV/0!</v>
      </c>
      <c r="M137" s="29" t="e">
        <f>1/энергоемкость!M137</f>
        <v>#DIV/0!</v>
      </c>
      <c r="N137" s="29">
        <f>1/энергоемкость!N137</f>
        <v>0.23696682464454977</v>
      </c>
      <c r="O137" s="29">
        <f>1/энергоемкость!O137</f>
        <v>0.24691358024691359</v>
      </c>
      <c r="P137" s="29">
        <f>1/энергоемкость!P137</f>
        <v>0.22675736961451246</v>
      </c>
      <c r="Q137" s="29">
        <f>1/энергоемкость!Q137</f>
        <v>0.23696682464454977</v>
      </c>
      <c r="R137" s="29">
        <f>1/энергоемкость!R137</f>
        <v>0.17006802721088435</v>
      </c>
      <c r="S137" s="29">
        <f>1/энергоемкость!S137</f>
        <v>0.16722408026755853</v>
      </c>
      <c r="T137" s="29">
        <f>1/энергоемкость!T137</f>
        <v>0.17271157167530224</v>
      </c>
      <c r="U137" s="29">
        <f>1/энергоемкость!U137</f>
        <v>0.16313213703099511</v>
      </c>
      <c r="V137" s="29">
        <f>1/энергоемкость!V137</f>
        <v>0.16666666666666666</v>
      </c>
      <c r="W137" s="29">
        <f>1/энергоемкость!W137</f>
        <v>0.18761726078799248</v>
      </c>
      <c r="X137" s="29">
        <f>1/энергоемкость!X137</f>
        <v>0.21598272138228941</v>
      </c>
      <c r="Y137" s="29">
        <f>1/энергоемкость!Y137</f>
        <v>0.1811594202898551</v>
      </c>
      <c r="Z137" s="29">
        <f>1/энергоемкость!Z137</f>
        <v>0.18315018315018314</v>
      </c>
      <c r="AA137" s="29">
        <f>1/энергоемкость!AA137</f>
        <v>0.19379844961240308</v>
      </c>
      <c r="AB137" s="29">
        <f>1/энергоемкость!AB137</f>
        <v>0.20920502092050208</v>
      </c>
      <c r="AC137" s="29">
        <f>1/энергоемкость!AC137</f>
        <v>0.25252525252525254</v>
      </c>
      <c r="AD137" s="29">
        <f>1/энергоемкость!AD137</f>
        <v>0.25773195876288663</v>
      </c>
      <c r="AE137" s="29">
        <f>1/энергоемкость!AE137</f>
        <v>0.26881720430107525</v>
      </c>
      <c r="AF137" s="29">
        <f>1/энергоемкость!AF137</f>
        <v>0.28735632183908044</v>
      </c>
      <c r="AG137" s="29">
        <f>1/энергоемкость!AG137</f>
        <v>0.30120481927710846</v>
      </c>
      <c r="AH137" s="29" t="e">
        <f>1/энергоемкость!AH137</f>
        <v>#DIV/0!</v>
      </c>
      <c r="AI137" s="29" t="e">
        <f>1/энергоемкость!AI137</f>
        <v>#DIV/0!</v>
      </c>
      <c r="AJ137" s="29" t="e">
        <f>1/энергоемкость!AJ137</f>
        <v>#DIV/0!</v>
      </c>
    </row>
    <row r="138" spans="1:36" ht="14.5" hidden="1" x14ac:dyDescent="0.35">
      <c r="A138" s="3" t="s">
        <v>411</v>
      </c>
      <c r="B138" s="3" t="s">
        <v>412</v>
      </c>
      <c r="C138" s="3" t="s">
        <v>413</v>
      </c>
      <c r="D138" s="29" t="e">
        <f>1/энергоемкость!D138</f>
        <v>#DIV/0!</v>
      </c>
      <c r="E138" s="29" t="e">
        <f>1/энергоемкость!E138</f>
        <v>#DIV/0!</v>
      </c>
      <c r="F138" s="29" t="e">
        <f>1/энергоемкость!F138</f>
        <v>#DIV/0!</v>
      </c>
      <c r="G138" s="29" t="e">
        <f>1/энергоемкость!G138</f>
        <v>#DIV/0!</v>
      </c>
      <c r="H138" s="29" t="e">
        <f>1/энергоемкость!H138</f>
        <v>#DIV/0!</v>
      </c>
      <c r="I138" s="29" t="e">
        <f>1/энергоемкость!I138</f>
        <v>#DIV/0!</v>
      </c>
      <c r="J138" s="29" t="e">
        <f>1/энергоемкость!J138</f>
        <v>#DIV/0!</v>
      </c>
      <c r="K138" s="29" t="e">
        <f>1/энергоемкость!K138</f>
        <v>#DIV/0!</v>
      </c>
      <c r="L138" s="29" t="e">
        <f>1/энергоемкость!L138</f>
        <v>#DIV/0!</v>
      </c>
      <c r="M138" s="29" t="e">
        <f>1/энергоемкость!M138</f>
        <v>#DIV/0!</v>
      </c>
      <c r="N138" s="29">
        <f>1/энергоемкость!N138</f>
        <v>0.12820512820512822</v>
      </c>
      <c r="O138" s="29">
        <f>1/энергоемкость!O138</f>
        <v>0.13908205841446453</v>
      </c>
      <c r="P138" s="29">
        <f>1/энергоемкость!P138</f>
        <v>0.15748031496062992</v>
      </c>
      <c r="Q138" s="29">
        <f>1/энергоемкость!Q138</f>
        <v>0.16129032258064516</v>
      </c>
      <c r="R138" s="29">
        <f>1/энергоемкость!R138</f>
        <v>0.1733102253032929</v>
      </c>
      <c r="S138" s="29">
        <f>1/энергоемкость!S138</f>
        <v>0.14388489208633093</v>
      </c>
      <c r="T138" s="29">
        <f>1/энергоемкость!T138</f>
        <v>0.1529051987767584</v>
      </c>
      <c r="U138" s="29">
        <f>1/энергоемкость!U138</f>
        <v>0.1584786053882726</v>
      </c>
      <c r="V138" s="29">
        <f>1/энергоемкость!V138</f>
        <v>0.17006802721088435</v>
      </c>
      <c r="W138" s="29">
        <f>1/энергоемкость!W138</f>
        <v>0.17452006980802792</v>
      </c>
      <c r="X138" s="29">
        <f>1/энергоемкость!X138</f>
        <v>0.1801801801801802</v>
      </c>
      <c r="Y138" s="29">
        <f>1/энергоемкость!Y138</f>
        <v>0.18621973929236499</v>
      </c>
      <c r="Z138" s="29">
        <f>1/энергоемкость!Z138</f>
        <v>0.19455252918287938</v>
      </c>
      <c r="AA138" s="29">
        <f>1/энергоемкость!AA138</f>
        <v>0.19685039370078738</v>
      </c>
      <c r="AB138" s="29">
        <f>1/энергоемкость!AB138</f>
        <v>0.20533880903490759</v>
      </c>
      <c r="AC138" s="29">
        <f>1/энергоемкость!AC138</f>
        <v>0.2183406113537118</v>
      </c>
      <c r="AD138" s="29">
        <f>1/энергоемкость!AD138</f>
        <v>0.22988505747126439</v>
      </c>
      <c r="AE138" s="29">
        <f>1/энергоемкость!AE138</f>
        <v>0.23364485981308411</v>
      </c>
      <c r="AF138" s="29">
        <f>1/энергоемкость!AF138</f>
        <v>0.24937655860349128</v>
      </c>
      <c r="AG138" s="29">
        <f>1/энергоемкость!AG138</f>
        <v>0.25380710659898476</v>
      </c>
      <c r="AH138" s="29" t="e">
        <f>1/энергоемкость!AH138</f>
        <v>#DIV/0!</v>
      </c>
      <c r="AI138" s="29" t="e">
        <f>1/энергоемкость!AI138</f>
        <v>#DIV/0!</v>
      </c>
      <c r="AJ138" s="29" t="e">
        <f>1/энергоемкость!AJ138</f>
        <v>#DIV/0!</v>
      </c>
    </row>
    <row r="139" spans="1:36" ht="14.5" hidden="1" x14ac:dyDescent="0.35">
      <c r="A139" s="3" t="s">
        <v>414</v>
      </c>
      <c r="B139" s="3" t="s">
        <v>415</v>
      </c>
      <c r="C139" s="3" t="s">
        <v>416</v>
      </c>
      <c r="D139" s="29" t="e">
        <f>1/энергоемкость!D139</f>
        <v>#DIV/0!</v>
      </c>
      <c r="E139" s="29" t="e">
        <f>1/энергоемкость!E139</f>
        <v>#DIV/0!</v>
      </c>
      <c r="F139" s="29" t="e">
        <f>1/энергоемкость!F139</f>
        <v>#DIV/0!</v>
      </c>
      <c r="G139" s="29" t="e">
        <f>1/энергоемкость!G139</f>
        <v>#DIV/0!</v>
      </c>
      <c r="H139" s="29" t="e">
        <f>1/энергоемкость!H139</f>
        <v>#DIV/0!</v>
      </c>
      <c r="I139" s="29" t="e">
        <f>1/энергоемкость!I139</f>
        <v>#DIV/0!</v>
      </c>
      <c r="J139" s="29" t="e">
        <f>1/энергоемкость!J139</f>
        <v>#DIV/0!</v>
      </c>
      <c r="K139" s="29" t="e">
        <f>1/энергоемкость!K139</f>
        <v>#DIV/0!</v>
      </c>
      <c r="L139" s="29" t="e">
        <f>1/энергоемкость!L139</f>
        <v>#DIV/0!</v>
      </c>
      <c r="M139" s="29" t="e">
        <f>1/энергоемкость!M139</f>
        <v>#DIV/0!</v>
      </c>
      <c r="N139" s="29">
        <f>1/энергоемкость!N139</f>
        <v>9.0497737556561084E-2</v>
      </c>
      <c r="O139" s="29">
        <f>1/энергоемкость!O139</f>
        <v>8.2372322899505759E-2</v>
      </c>
      <c r="P139" s="29">
        <f>1/энергоемкость!P139</f>
        <v>0.10235414534288639</v>
      </c>
      <c r="Q139" s="29">
        <f>1/энергоемкость!Q139</f>
        <v>0.11037527593818984</v>
      </c>
      <c r="R139" s="29">
        <f>1/энергоемкость!R139</f>
        <v>0.11778563015312131</v>
      </c>
      <c r="S139" s="29">
        <f>1/энергоемкость!S139</f>
        <v>0.12547051442910917</v>
      </c>
      <c r="T139" s="29">
        <f>1/энергоемкость!T139</f>
        <v>0.12547051442910917</v>
      </c>
      <c r="U139" s="29">
        <f>1/энергоемкость!U139</f>
        <v>0.13717421124828533</v>
      </c>
      <c r="V139" s="29">
        <f>1/энергоемкость!V139</f>
        <v>0.14388489208633093</v>
      </c>
      <c r="W139" s="29">
        <f>1/энергоемкость!W139</f>
        <v>0.14771048744460857</v>
      </c>
      <c r="X139" s="29">
        <f>1/энергоемкость!X139</f>
        <v>0.15267175572519084</v>
      </c>
      <c r="Y139" s="29">
        <f>1/энергоемкость!Y139</f>
        <v>0.15479876160990713</v>
      </c>
      <c r="Z139" s="29">
        <f>1/энергоемкость!Z139</f>
        <v>0.17301038062283736</v>
      </c>
      <c r="AA139" s="29">
        <f>1/энергоемкость!AA139</f>
        <v>0.2</v>
      </c>
      <c r="AB139" s="29">
        <f>1/энергоемкость!AB139</f>
        <v>0.2032520325203252</v>
      </c>
      <c r="AC139" s="29">
        <f>1/энергоемкость!AC139</f>
        <v>0.16181229773462785</v>
      </c>
      <c r="AD139" s="29">
        <f>1/энергоемкость!AD139</f>
        <v>0.16666666666666666</v>
      </c>
      <c r="AE139" s="29">
        <f>1/энергоемкость!AE139</f>
        <v>0.17605633802816903</v>
      </c>
      <c r="AF139" s="29">
        <f>1/энергоемкость!AF139</f>
        <v>0.18148820326678766</v>
      </c>
      <c r="AG139" s="29">
        <f>1/энергоемкость!AG139</f>
        <v>0.18518518518518517</v>
      </c>
      <c r="AH139" s="29" t="e">
        <f>1/энергоемкость!AH139</f>
        <v>#DIV/0!</v>
      </c>
      <c r="AI139" s="29" t="e">
        <f>1/энергоемкость!AI139</f>
        <v>#DIV/0!</v>
      </c>
      <c r="AJ139" s="29" t="e">
        <f>1/энергоемкость!AJ139</f>
        <v>#DIV/0!</v>
      </c>
    </row>
    <row r="140" spans="1:36" ht="14.5" hidden="1" x14ac:dyDescent="0.35">
      <c r="A140" s="3" t="s">
        <v>417</v>
      </c>
      <c r="B140" s="3" t="s">
        <v>418</v>
      </c>
      <c r="C140" s="3" t="s">
        <v>419</v>
      </c>
      <c r="D140" s="29" t="e">
        <f>1/энергоемкость!D140</f>
        <v>#DIV/0!</v>
      </c>
      <c r="E140" s="29" t="e">
        <f>1/энергоемкость!E140</f>
        <v>#DIV/0!</v>
      </c>
      <c r="F140" s="29" t="e">
        <f>1/энергоемкость!F140</f>
        <v>#DIV/0!</v>
      </c>
      <c r="G140" s="29" t="e">
        <f>1/энергоемкость!G140</f>
        <v>#DIV/0!</v>
      </c>
      <c r="H140" s="29" t="e">
        <f>1/энергоемкость!H140</f>
        <v>#DIV/0!</v>
      </c>
      <c r="I140" s="29" t="e">
        <f>1/энергоемкость!I140</f>
        <v>#DIV/0!</v>
      </c>
      <c r="J140" s="29" t="e">
        <f>1/энергоемкость!J140</f>
        <v>#DIV/0!</v>
      </c>
      <c r="K140" s="29" t="e">
        <f>1/энергоемкость!K140</f>
        <v>#DIV/0!</v>
      </c>
      <c r="L140" s="29" t="e">
        <f>1/энергоемкость!L140</f>
        <v>#DIV/0!</v>
      </c>
      <c r="M140" s="29" t="e">
        <f>1/энергоемкость!M140</f>
        <v>#DIV/0!</v>
      </c>
      <c r="N140" s="29">
        <f>1/энергоемкость!N140</f>
        <v>7.1684587813620082E-2</v>
      </c>
      <c r="O140" s="29">
        <f>1/энергоемкость!O140</f>
        <v>7.358351729212656E-2</v>
      </c>
      <c r="P140" s="29">
        <f>1/энергоемкость!P140</f>
        <v>7.3475385745775168E-2</v>
      </c>
      <c r="Q140" s="29">
        <f>1/энергоемкость!Q140</f>
        <v>8.3333333333333329E-2</v>
      </c>
      <c r="R140" s="29">
        <f>1/энергоемкость!R140</f>
        <v>8.2987551867219914E-2</v>
      </c>
      <c r="S140" s="29">
        <f>1/энергоемкость!S140</f>
        <v>8.4033613445378144E-2</v>
      </c>
      <c r="T140" s="29">
        <f>1/энергоемкость!T140</f>
        <v>8.6058519793459562E-2</v>
      </c>
      <c r="U140" s="29">
        <f>1/энергоемкость!U140</f>
        <v>8.771929824561403E-2</v>
      </c>
      <c r="V140" s="29">
        <f>1/энергоемкость!V140</f>
        <v>9.0497737556561084E-2</v>
      </c>
      <c r="W140" s="29">
        <f>1/энергоемкость!W140</f>
        <v>8.6132644272179162E-2</v>
      </c>
      <c r="X140" s="29">
        <f>1/энергоемкость!X140</f>
        <v>9.0334236675700091E-2</v>
      </c>
      <c r="Y140" s="29">
        <f>1/энергоемкость!Y140</f>
        <v>8.3682008368200847E-2</v>
      </c>
      <c r="Z140" s="29">
        <f>1/энергоемкость!Z140</f>
        <v>8.9847259658580411E-2</v>
      </c>
      <c r="AA140" s="29">
        <f>1/энергоемкость!AA140</f>
        <v>0.1072961373390558</v>
      </c>
      <c r="AB140" s="29">
        <f>1/энергоемкость!AB140</f>
        <v>0.10928961748633879</v>
      </c>
      <c r="AC140" s="29">
        <f>1/энергоемкость!AC140</f>
        <v>0.12077294685990339</v>
      </c>
      <c r="AD140" s="29">
        <f>1/энергоемкость!AD140</f>
        <v>0.12804097311139565</v>
      </c>
      <c r="AE140" s="29">
        <f>1/энергоемкость!AE140</f>
        <v>0.11933174224343675</v>
      </c>
      <c r="AF140" s="29">
        <f>1/энергоемкость!AF140</f>
        <v>0.12376237623762376</v>
      </c>
      <c r="AG140" s="29">
        <f>1/энергоемкость!AG140</f>
        <v>0.12285012285012284</v>
      </c>
      <c r="AH140" s="29" t="e">
        <f>1/энергоемкость!AH140</f>
        <v>#DIV/0!</v>
      </c>
      <c r="AI140" s="29" t="e">
        <f>1/энергоемкость!AI140</f>
        <v>#DIV/0!</v>
      </c>
      <c r="AJ140" s="29" t="e">
        <f>1/энергоемкость!AJ140</f>
        <v>#DIV/0!</v>
      </c>
    </row>
    <row r="141" spans="1:36" ht="14.5" hidden="1" x14ac:dyDescent="0.35">
      <c r="A141" s="3" t="s">
        <v>420</v>
      </c>
      <c r="B141" s="3" t="s">
        <v>421</v>
      </c>
      <c r="C141" s="3" t="s">
        <v>422</v>
      </c>
      <c r="D141" s="29" t="e">
        <f>1/энергоемкость!D141</f>
        <v>#DIV/0!</v>
      </c>
      <c r="E141" s="29" t="e">
        <f>1/энергоемкость!E141</f>
        <v>#DIV/0!</v>
      </c>
      <c r="F141" s="29" t="e">
        <f>1/энергоемкость!F141</f>
        <v>#DIV/0!</v>
      </c>
      <c r="G141" s="29" t="e">
        <f>1/энергоемкость!G141</f>
        <v>#DIV/0!</v>
      </c>
      <c r="H141" s="29" t="e">
        <f>1/энергоемкость!H141</f>
        <v>#DIV/0!</v>
      </c>
      <c r="I141" s="29" t="e">
        <f>1/энергоемкость!I141</f>
        <v>#DIV/0!</v>
      </c>
      <c r="J141" s="29" t="e">
        <f>1/энергоемкость!J141</f>
        <v>#DIV/0!</v>
      </c>
      <c r="K141" s="29" t="e">
        <f>1/энергоемкость!K141</f>
        <v>#DIV/0!</v>
      </c>
      <c r="L141" s="29" t="e">
        <f>1/энергоемкость!L141</f>
        <v>#DIV/0!</v>
      </c>
      <c r="M141" s="29" t="e">
        <f>1/энергоемкость!M141</f>
        <v>#DIV/0!</v>
      </c>
      <c r="N141" s="29">
        <f>1/энергоемкость!N141</f>
        <v>0.26809651474530832</v>
      </c>
      <c r="O141" s="29">
        <f>1/энергоемкость!O141</f>
        <v>0.2590673575129534</v>
      </c>
      <c r="P141" s="29">
        <f>1/энергоемкость!P141</f>
        <v>0.26954177897574122</v>
      </c>
      <c r="Q141" s="29">
        <f>1/энергоемкость!Q141</f>
        <v>0.2785515320334262</v>
      </c>
      <c r="R141" s="29">
        <f>1/энергоемкость!R141</f>
        <v>0.29411764705882354</v>
      </c>
      <c r="S141" s="29">
        <f>1/энергоемкость!S141</f>
        <v>0.31645569620253161</v>
      </c>
      <c r="T141" s="29">
        <f>1/энергоемкость!T141</f>
        <v>0.34602076124567471</v>
      </c>
      <c r="U141" s="29">
        <f>1/энергоемкость!U141</f>
        <v>0.44247787610619471</v>
      </c>
      <c r="V141" s="29">
        <f>1/энергоемкость!V141</f>
        <v>0.37037037037037035</v>
      </c>
      <c r="W141" s="29">
        <f>1/энергоемкость!W141</f>
        <v>0.32051282051282048</v>
      </c>
      <c r="X141" s="29">
        <f>1/энергоемкость!X141</f>
        <v>0.35971223021582738</v>
      </c>
      <c r="Y141" s="29">
        <f>1/энергоемкость!Y141</f>
        <v>0.36363636363636365</v>
      </c>
      <c r="Z141" s="29">
        <f>1/энергоемкость!Z141</f>
        <v>0.32894736842105265</v>
      </c>
      <c r="AA141" s="29">
        <f>1/энергоемкость!AA141</f>
        <v>0.34843205574912889</v>
      </c>
      <c r="AB141" s="29">
        <f>1/энергоемкость!AB141</f>
        <v>0.33557046979865773</v>
      </c>
      <c r="AC141" s="29">
        <f>1/энергоемкость!AC141</f>
        <v>0.3058103975535168</v>
      </c>
      <c r="AD141" s="29">
        <f>1/энергоемкость!AD141</f>
        <v>0.30120481927710846</v>
      </c>
      <c r="AE141" s="29">
        <f>1/энергоемкость!AE141</f>
        <v>0.28653295128939826</v>
      </c>
      <c r="AF141" s="29">
        <f>1/энергоемкость!AF141</f>
        <v>0.29761904761904762</v>
      </c>
      <c r="AG141" s="29">
        <f>1/энергоемкость!AG141</f>
        <v>0.27624309392265195</v>
      </c>
      <c r="AH141" s="29" t="e">
        <f>1/энергоемкость!AH141</f>
        <v>#DIV/0!</v>
      </c>
      <c r="AI141" s="29" t="e">
        <f>1/энергоемкость!AI141</f>
        <v>#DIV/0!</v>
      </c>
      <c r="AJ141" s="29" t="e">
        <f>1/энергоемкость!AJ141</f>
        <v>#DIV/0!</v>
      </c>
    </row>
    <row r="142" spans="1:36" ht="14.5" hidden="1" x14ac:dyDescent="0.35">
      <c r="A142" s="3" t="s">
        <v>423</v>
      </c>
      <c r="B142" s="3" t="s">
        <v>424</v>
      </c>
      <c r="C142" s="3" t="s">
        <v>425</v>
      </c>
      <c r="D142" s="29" t="e">
        <f>1/энергоемкость!D142</f>
        <v>#DIV/0!</v>
      </c>
      <c r="E142" s="29" t="e">
        <f>1/энергоемкость!E142</f>
        <v>#DIV/0!</v>
      </c>
      <c r="F142" s="29" t="e">
        <f>1/энергоемкость!F142</f>
        <v>#DIV/0!</v>
      </c>
      <c r="G142" s="29" t="e">
        <f>1/энергоемкость!G142</f>
        <v>#DIV/0!</v>
      </c>
      <c r="H142" s="29" t="e">
        <f>1/энергоемкость!H142</f>
        <v>#DIV/0!</v>
      </c>
      <c r="I142" s="29" t="e">
        <f>1/энергоемкость!I142</f>
        <v>#DIV/0!</v>
      </c>
      <c r="J142" s="29" t="e">
        <f>1/энергоемкость!J142</f>
        <v>#DIV/0!</v>
      </c>
      <c r="K142" s="29" t="e">
        <f>1/энергоемкость!K142</f>
        <v>#DIV/0!</v>
      </c>
      <c r="L142" s="29" t="e">
        <f>1/энергоемкость!L142</f>
        <v>#DIV/0!</v>
      </c>
      <c r="M142" s="29" t="e">
        <f>1/энергоемкость!M142</f>
        <v>#DIV/0!</v>
      </c>
      <c r="N142" s="29">
        <f>1/энергоемкость!N142</f>
        <v>4.6772684752104776E-2</v>
      </c>
      <c r="O142" s="29">
        <f>1/энергоемкость!O142</f>
        <v>4.8732943469785579E-2</v>
      </c>
      <c r="P142" s="29">
        <f>1/энергоемкость!P142</f>
        <v>4.8030739673390971E-2</v>
      </c>
      <c r="Q142" s="29">
        <f>1/энергоемкость!Q142</f>
        <v>4.5516613563950842E-2</v>
      </c>
      <c r="R142" s="29">
        <f>1/энергоемкость!R142</f>
        <v>5.0175614651279482E-2</v>
      </c>
      <c r="S142" s="29">
        <f>1/энергоемкость!S142</f>
        <v>5.4824561403508776E-2</v>
      </c>
      <c r="T142" s="29">
        <f>1/энергоемкость!T142</f>
        <v>5.892751915144373E-2</v>
      </c>
      <c r="U142" s="29">
        <f>1/энергоемкость!U142</f>
        <v>6.3572790845518118E-2</v>
      </c>
      <c r="V142" s="29">
        <f>1/энергоемкость!V142</f>
        <v>6.8259385665529013E-2</v>
      </c>
      <c r="W142" s="29">
        <f>1/энергоемкость!W142</f>
        <v>7.2202166064981949E-2</v>
      </c>
      <c r="X142" s="29">
        <f>1/энергоемкость!X142</f>
        <v>7.9051383399209488E-2</v>
      </c>
      <c r="Y142" s="29">
        <f>1/энергоемкость!Y142</f>
        <v>8.4745762711864403E-2</v>
      </c>
      <c r="Z142" s="29">
        <f>1/энергоемкость!Z142</f>
        <v>8.936550491510277E-2</v>
      </c>
      <c r="AA142" s="29">
        <f>1/энергоемкость!AA142</f>
        <v>9.5147478591817325E-2</v>
      </c>
      <c r="AB142" s="29">
        <f>1/энергоемкость!AB142</f>
        <v>0.1006036217303823</v>
      </c>
      <c r="AC142" s="29">
        <f>1/энергоемкость!AC142</f>
        <v>0.10857763300760043</v>
      </c>
      <c r="AD142" s="29">
        <f>1/энергоемкость!AD142</f>
        <v>0.1146788990825688</v>
      </c>
      <c r="AE142" s="29">
        <f>1/энергоемкость!AE142</f>
        <v>0.12195121951219513</v>
      </c>
      <c r="AF142" s="29">
        <f>1/энергоемкость!AF142</f>
        <v>0.12690355329949238</v>
      </c>
      <c r="AG142" s="29">
        <f>1/энергоемкость!AG142</f>
        <v>0.13280212483399734</v>
      </c>
      <c r="AH142" s="29" t="e">
        <f>1/энергоемкость!AH142</f>
        <v>#DIV/0!</v>
      </c>
      <c r="AI142" s="29" t="e">
        <f>1/энергоемкость!AI142</f>
        <v>#DIV/0!</v>
      </c>
      <c r="AJ142" s="29" t="e">
        <f>1/энергоемкость!AJ142</f>
        <v>#DIV/0!</v>
      </c>
    </row>
    <row r="143" spans="1:36" ht="14.5" hidden="1" x14ac:dyDescent="0.35">
      <c r="A143" s="3" t="s">
        <v>426</v>
      </c>
      <c r="B143" s="3" t="s">
        <v>427</v>
      </c>
      <c r="C143" s="3" t="s">
        <v>428</v>
      </c>
      <c r="D143" s="29" t="e">
        <f>1/энергоемкость!D143</f>
        <v>#DIV/0!</v>
      </c>
      <c r="E143" s="29" t="e">
        <f>1/энергоемкость!E143</f>
        <v>#DIV/0!</v>
      </c>
      <c r="F143" s="29" t="e">
        <f>1/энергоемкость!F143</f>
        <v>#DIV/0!</v>
      </c>
      <c r="G143" s="29" t="e">
        <f>1/энергоемкость!G143</f>
        <v>#DIV/0!</v>
      </c>
      <c r="H143" s="29" t="e">
        <f>1/энергоемкость!H143</f>
        <v>#DIV/0!</v>
      </c>
      <c r="I143" s="29" t="e">
        <f>1/энергоемкость!I143</f>
        <v>#DIV/0!</v>
      </c>
      <c r="J143" s="29" t="e">
        <f>1/энергоемкость!J143</f>
        <v>#DIV/0!</v>
      </c>
      <c r="K143" s="29" t="e">
        <f>1/энергоемкость!K143</f>
        <v>#DIV/0!</v>
      </c>
      <c r="L143" s="29" t="e">
        <f>1/энергоемкость!L143</f>
        <v>#DIV/0!</v>
      </c>
      <c r="M143" s="29" t="e">
        <f>1/энергоемкость!M143</f>
        <v>#DIV/0!</v>
      </c>
      <c r="N143" s="29">
        <f>1/энергоемкость!N143</f>
        <v>0.19221998380769614</v>
      </c>
      <c r="O143" s="29">
        <f>1/энергоемкость!O143</f>
        <v>0.19951328017054587</v>
      </c>
      <c r="P143" s="29">
        <f>1/энергоемкость!P143</f>
        <v>0.20367058343461072</v>
      </c>
      <c r="Q143" s="29">
        <f>1/энергоемкость!Q143</f>
        <v>0.18513669411369377</v>
      </c>
      <c r="R143" s="29">
        <f>1/энергоемкость!R143</f>
        <v>0.20245335731763164</v>
      </c>
      <c r="S143" s="29">
        <f>1/энергоемкость!S143</f>
        <v>0.2026539180167182</v>
      </c>
      <c r="T143" s="29">
        <f>1/энергоемкость!T143</f>
        <v>0.22029222490598122</v>
      </c>
      <c r="U143" s="29">
        <f>1/энергоемкость!U143</f>
        <v>0.21634529741001016</v>
      </c>
      <c r="V143" s="29">
        <f>1/энергоемкость!V143</f>
        <v>0.20746629279580975</v>
      </c>
      <c r="W143" s="29">
        <f>1/энергоемкость!W143</f>
        <v>0.20137054119382086</v>
      </c>
      <c r="X143" s="29">
        <f>1/энергоемкость!X143</f>
        <v>0.20051095082738016</v>
      </c>
      <c r="Y143" s="29">
        <f>1/энергоемкость!Y143</f>
        <v>0.21252155630054234</v>
      </c>
      <c r="Z143" s="29">
        <f>1/энергоемкость!Z143</f>
        <v>0.20796269355576602</v>
      </c>
      <c r="AA143" s="29">
        <f>1/энергоемкость!AA143</f>
        <v>0.20538502614834814</v>
      </c>
      <c r="AB143" s="29">
        <f>1/энергоемкость!AB143</f>
        <v>0.21090831648443034</v>
      </c>
      <c r="AC143" s="29">
        <f>1/энергоемкость!AC143</f>
        <v>0.20708338835538961</v>
      </c>
      <c r="AD143" s="29" t="e">
        <f>1/энергоемкость!AD143</f>
        <v>#DIV/0!</v>
      </c>
      <c r="AE143" s="29" t="e">
        <f>1/энергоемкость!AE143</f>
        <v>#DIV/0!</v>
      </c>
      <c r="AF143" s="29" t="e">
        <f>1/энергоемкость!AF143</f>
        <v>#DIV/0!</v>
      </c>
      <c r="AG143" s="29" t="e">
        <f>1/энергоемкость!AG143</f>
        <v>#DIV/0!</v>
      </c>
      <c r="AH143" s="29" t="e">
        <f>1/энергоемкость!AH143</f>
        <v>#DIV/0!</v>
      </c>
      <c r="AI143" s="29" t="e">
        <f>1/энергоемкость!AI143</f>
        <v>#DIV/0!</v>
      </c>
      <c r="AJ143" s="29" t="e">
        <f>1/энергоемкость!AJ143</f>
        <v>#DIV/0!</v>
      </c>
    </row>
    <row r="144" spans="1:36" ht="14.5" hidden="1" x14ac:dyDescent="0.35">
      <c r="A144" s="3" t="s">
        <v>429</v>
      </c>
      <c r="B144" s="3" t="s">
        <v>430</v>
      </c>
      <c r="C144" s="3" t="s">
        <v>431</v>
      </c>
      <c r="D144" s="29" t="e">
        <f>1/энергоемкость!D144</f>
        <v>#DIV/0!</v>
      </c>
      <c r="E144" s="29" t="e">
        <f>1/энергоемкость!E144</f>
        <v>#DIV/0!</v>
      </c>
      <c r="F144" s="29" t="e">
        <f>1/энергоемкость!F144</f>
        <v>#DIV/0!</v>
      </c>
      <c r="G144" s="29" t="e">
        <f>1/энергоемкость!G144</f>
        <v>#DIV/0!</v>
      </c>
      <c r="H144" s="29" t="e">
        <f>1/энергоемкость!H144</f>
        <v>#DIV/0!</v>
      </c>
      <c r="I144" s="29" t="e">
        <f>1/энергоемкость!I144</f>
        <v>#DIV/0!</v>
      </c>
      <c r="J144" s="29" t="e">
        <f>1/энергоемкость!J144</f>
        <v>#DIV/0!</v>
      </c>
      <c r="K144" s="29" t="e">
        <f>1/энергоемкость!K144</f>
        <v>#DIV/0!</v>
      </c>
      <c r="L144" s="29" t="e">
        <f>1/энергоемкость!L144</f>
        <v>#DIV/0!</v>
      </c>
      <c r="M144" s="29" t="e">
        <f>1/энергоемкость!M144</f>
        <v>#DIV/0!</v>
      </c>
      <c r="N144" s="29">
        <f>1/энергоемкость!N144</f>
        <v>3.716090672612412E-2</v>
      </c>
      <c r="O144" s="29">
        <f>1/энергоемкость!O144</f>
        <v>3.9619651347068151E-2</v>
      </c>
      <c r="P144" s="29">
        <f>1/энергоемкость!P144</f>
        <v>4.2105263157894736E-2</v>
      </c>
      <c r="Q144" s="29">
        <f>1/энергоемкость!Q144</f>
        <v>4.2771599657827203E-2</v>
      </c>
      <c r="R144" s="29">
        <f>1/энергоемкость!R144</f>
        <v>4.4563279857397504E-2</v>
      </c>
      <c r="S144" s="29">
        <f>1/энергоемкость!S144</f>
        <v>4.6641791044776115E-2</v>
      </c>
      <c r="T144" s="29">
        <f>1/энергоемкость!T144</f>
        <v>4.9480455220188027E-2</v>
      </c>
      <c r="U144" s="29">
        <f>1/энергоемкость!U144</f>
        <v>6.5919578114700061E-2</v>
      </c>
      <c r="V144" s="29">
        <f>1/энергоемкость!V144</f>
        <v>6.901311249137336E-2</v>
      </c>
      <c r="W144" s="29">
        <f>1/энергоемкость!W144</f>
        <v>6.7476383265856948E-2</v>
      </c>
      <c r="X144" s="29">
        <f>1/энергоемкость!X144</f>
        <v>7.8988941548183256E-2</v>
      </c>
      <c r="Y144" s="29">
        <f>1/энергоемкость!Y144</f>
        <v>6.7796610169491525E-2</v>
      </c>
      <c r="Z144" s="29">
        <f>1/энергоемкость!Z144</f>
        <v>7.1942446043165464E-2</v>
      </c>
      <c r="AA144" s="29">
        <f>1/энергоемкость!AA144</f>
        <v>7.1890726096333568E-2</v>
      </c>
      <c r="AB144" s="29">
        <f>1/энергоемкость!AB144</f>
        <v>7.4626865671641784E-2</v>
      </c>
      <c r="AC144" s="29">
        <f>1/энергоемкость!AC144</f>
        <v>7.716049382716049E-2</v>
      </c>
      <c r="AD144" s="29">
        <f>1/энергоемкость!AD144</f>
        <v>7.874015748031496E-2</v>
      </c>
      <c r="AE144" s="29">
        <f>1/энергоемкость!AE144</f>
        <v>8.1300813008130079E-2</v>
      </c>
      <c r="AF144" s="29">
        <f>1/энергоемкость!AF144</f>
        <v>8.2644628099173556E-2</v>
      </c>
      <c r="AG144" s="29">
        <f>1/энергоемкость!AG144</f>
        <v>8.4033613445378144E-2</v>
      </c>
      <c r="AH144" s="29" t="e">
        <f>1/энергоемкость!AH144</f>
        <v>#DIV/0!</v>
      </c>
      <c r="AI144" s="29" t="e">
        <f>1/энергоемкость!AI144</f>
        <v>#DIV/0!</v>
      </c>
      <c r="AJ144" s="29" t="e">
        <f>1/энергоемкость!AJ144</f>
        <v>#DIV/0!</v>
      </c>
    </row>
    <row r="145" spans="1:36" ht="14.5" hidden="1" x14ac:dyDescent="0.35">
      <c r="A145" s="3" t="s">
        <v>432</v>
      </c>
      <c r="B145" s="3" t="s">
        <v>433</v>
      </c>
      <c r="C145" s="3" t="s">
        <v>434</v>
      </c>
      <c r="D145" s="29" t="e">
        <f>1/энергоемкость!D145</f>
        <v>#DIV/0!</v>
      </c>
      <c r="E145" s="29" t="e">
        <f>1/энергоемкость!E145</f>
        <v>#DIV/0!</v>
      </c>
      <c r="F145" s="29" t="e">
        <f>1/энергоемкость!F145</f>
        <v>#DIV/0!</v>
      </c>
      <c r="G145" s="29" t="e">
        <f>1/энергоемкость!G145</f>
        <v>#DIV/0!</v>
      </c>
      <c r="H145" s="29" t="e">
        <f>1/энергоемкость!H145</f>
        <v>#DIV/0!</v>
      </c>
      <c r="I145" s="29" t="e">
        <f>1/энергоемкость!I145</f>
        <v>#DIV/0!</v>
      </c>
      <c r="J145" s="29" t="e">
        <f>1/энергоемкость!J145</f>
        <v>#DIV/0!</v>
      </c>
      <c r="K145" s="29" t="e">
        <f>1/энергоемкость!K145</f>
        <v>#DIV/0!</v>
      </c>
      <c r="L145" s="29" t="e">
        <f>1/энергоемкость!L145</f>
        <v>#DIV/0!</v>
      </c>
      <c r="M145" s="29" t="e">
        <f>1/энергоемкость!M145</f>
        <v>#DIV/0!</v>
      </c>
      <c r="N145" s="29">
        <f>1/энергоемкость!N145</f>
        <v>0.10976948408342481</v>
      </c>
      <c r="O145" s="29">
        <f>1/энергоемкость!O145</f>
        <v>0.11235955056179775</v>
      </c>
      <c r="P145" s="29">
        <f>1/энергоемкость!P145</f>
        <v>0.11695906432748537</v>
      </c>
      <c r="Q145" s="29">
        <f>1/энергоемкость!Q145</f>
        <v>0.11764705882352941</v>
      </c>
      <c r="R145" s="29">
        <f>1/энергоемкость!R145</f>
        <v>0.11862396204033215</v>
      </c>
      <c r="S145" s="29">
        <f>1/энергоемкость!S145</f>
        <v>0.12121212121212122</v>
      </c>
      <c r="T145" s="29">
        <f>1/энергоемкость!T145</f>
        <v>0.12150668286755771</v>
      </c>
      <c r="U145" s="29">
        <f>1/энергоемкость!U145</f>
        <v>0.12804097311139565</v>
      </c>
      <c r="V145" s="29">
        <f>1/энергоемкость!V145</f>
        <v>0.13262599469496023</v>
      </c>
      <c r="W145" s="29">
        <f>1/энергоемкость!W145</f>
        <v>0.12903225806451613</v>
      </c>
      <c r="X145" s="29">
        <f>1/энергоемкость!X145</f>
        <v>0.1297016861219196</v>
      </c>
      <c r="Y145" s="29">
        <f>1/энергоемкость!Y145</f>
        <v>0.13531799729364005</v>
      </c>
      <c r="Z145" s="29">
        <f>1/энергоемкость!Z145</f>
        <v>0.14430014430014432</v>
      </c>
      <c r="AA145" s="29">
        <f>1/энергоемкость!AA145</f>
        <v>0.15408320493066255</v>
      </c>
      <c r="AB145" s="29">
        <f>1/энергоемкость!AB145</f>
        <v>0.15748031496062992</v>
      </c>
      <c r="AC145" s="29">
        <f>1/энергоемкость!AC145</f>
        <v>0.15698587127158556</v>
      </c>
      <c r="AD145" s="29">
        <f>1/энергоемкость!AD145</f>
        <v>0.16920473773265651</v>
      </c>
      <c r="AE145" s="29">
        <f>1/энергоемкость!AE145</f>
        <v>0.17667844522968199</v>
      </c>
      <c r="AF145" s="29">
        <f>1/энергоемкость!AF145</f>
        <v>0.18148820326678766</v>
      </c>
      <c r="AG145" s="29">
        <f>1/энергоемкость!AG145</f>
        <v>0.17953321364452424</v>
      </c>
      <c r="AH145" s="29" t="e">
        <f>1/энергоемкость!AH145</f>
        <v>#DIV/0!</v>
      </c>
      <c r="AI145" s="29" t="e">
        <f>1/энергоемкость!AI145</f>
        <v>#DIV/0!</v>
      </c>
      <c r="AJ145" s="29" t="e">
        <f>1/энергоемкость!AJ145</f>
        <v>#DIV/0!</v>
      </c>
    </row>
    <row r="146" spans="1:36" ht="14.5" hidden="1" x14ac:dyDescent="0.35">
      <c r="A146" s="3" t="s">
        <v>435</v>
      </c>
      <c r="B146" s="3" t="s">
        <v>436</v>
      </c>
      <c r="C146" s="3" t="s">
        <v>437</v>
      </c>
      <c r="D146" s="29" t="e">
        <f>1/энергоемкость!D146</f>
        <v>#DIV/0!</v>
      </c>
      <c r="E146" s="29" t="e">
        <f>1/энергоемкость!E146</f>
        <v>#DIV/0!</v>
      </c>
      <c r="F146" s="29" t="e">
        <f>1/энергоемкость!F146</f>
        <v>#DIV/0!</v>
      </c>
      <c r="G146" s="29" t="e">
        <f>1/энергоемкость!G146</f>
        <v>#DIV/0!</v>
      </c>
      <c r="H146" s="29" t="e">
        <f>1/энергоемкость!H146</f>
        <v>#DIV/0!</v>
      </c>
      <c r="I146" s="29" t="e">
        <f>1/энергоемкость!I146</f>
        <v>#DIV/0!</v>
      </c>
      <c r="J146" s="29" t="e">
        <f>1/энергоемкость!J146</f>
        <v>#DIV/0!</v>
      </c>
      <c r="K146" s="29" t="e">
        <f>1/энергоемкость!K146</f>
        <v>#DIV/0!</v>
      </c>
      <c r="L146" s="29" t="e">
        <f>1/энергоемкость!L146</f>
        <v>#DIV/0!</v>
      </c>
      <c r="M146" s="29" t="e">
        <f>1/энергоемкость!M146</f>
        <v>#DIV/0!</v>
      </c>
      <c r="N146" s="29">
        <f>1/энергоемкость!N146</f>
        <v>0.36363636363636365</v>
      </c>
      <c r="O146" s="29">
        <f>1/энергоемкость!O146</f>
        <v>0.33670033670033667</v>
      </c>
      <c r="P146" s="29">
        <f>1/энергоемкость!P146</f>
        <v>0.37174721189591081</v>
      </c>
      <c r="Q146" s="29">
        <f>1/энергоемкость!Q146</f>
        <v>0.35842293906810035</v>
      </c>
      <c r="R146" s="29">
        <f>1/энергоемкость!R146</f>
        <v>0.3058103975535168</v>
      </c>
      <c r="S146" s="29">
        <f>1/энергоемкость!S146</f>
        <v>0.36764705882352938</v>
      </c>
      <c r="T146" s="29">
        <f>1/энергоемкость!T146</f>
        <v>0.3436426116838488</v>
      </c>
      <c r="U146" s="29">
        <f>1/энергоемкость!U146</f>
        <v>0.37037037037037035</v>
      </c>
      <c r="V146" s="29">
        <f>1/энергоемкость!V146</f>
        <v>0.46511627906976744</v>
      </c>
      <c r="W146" s="29">
        <f>1/энергоемкость!W146</f>
        <v>0.5181347150259068</v>
      </c>
      <c r="X146" s="29">
        <f>1/энергоемкость!X146</f>
        <v>0.4366812227074236</v>
      </c>
      <c r="Y146" s="29">
        <f>1/энергоемкость!Y146</f>
        <v>0.44843049327354262</v>
      </c>
      <c r="Z146" s="29">
        <f>1/энергоемкость!Z146</f>
        <v>0.47393364928909953</v>
      </c>
      <c r="AA146" s="29">
        <f>1/энергоемкость!AA146</f>
        <v>0.45662100456621008</v>
      </c>
      <c r="AB146" s="29">
        <f>1/энергоемкость!AB146</f>
        <v>0.42918454935622319</v>
      </c>
      <c r="AC146" s="29">
        <f>1/энергоемкость!AC146</f>
        <v>0.43478260869565222</v>
      </c>
      <c r="AD146" s="29">
        <f>1/энергоемкость!AD146</f>
        <v>0.49751243781094534</v>
      </c>
      <c r="AE146" s="29">
        <f>1/энергоемкость!AE146</f>
        <v>0.46511627906976744</v>
      </c>
      <c r="AF146" s="29">
        <f>1/энергоемкость!AF146</f>
        <v>0.47169811320754712</v>
      </c>
      <c r="AG146" s="29">
        <f>1/энергоемкость!AG146</f>
        <v>0.46511627906976744</v>
      </c>
      <c r="AH146" s="29" t="e">
        <f>1/энергоемкость!AH146</f>
        <v>#DIV/0!</v>
      </c>
      <c r="AI146" s="29" t="e">
        <f>1/энергоемкость!AI146</f>
        <v>#DIV/0!</v>
      </c>
      <c r="AJ146" s="29" t="e">
        <f>1/энергоемкость!AJ146</f>
        <v>#DIV/0!</v>
      </c>
    </row>
    <row r="147" spans="1:36" ht="14.5" hidden="1" x14ac:dyDescent="0.35">
      <c r="A147" s="3" t="s">
        <v>438</v>
      </c>
      <c r="B147" s="3" t="s">
        <v>439</v>
      </c>
      <c r="C147" s="3" t="s">
        <v>440</v>
      </c>
      <c r="D147" s="29" t="e">
        <f>1/энергоемкость!D147</f>
        <v>#DIV/0!</v>
      </c>
      <c r="E147" s="29" t="e">
        <f>1/энергоемкость!E147</f>
        <v>#DIV/0!</v>
      </c>
      <c r="F147" s="29" t="e">
        <f>1/энергоемкость!F147</f>
        <v>#DIV/0!</v>
      </c>
      <c r="G147" s="29" t="e">
        <f>1/энергоемкость!G147</f>
        <v>#DIV/0!</v>
      </c>
      <c r="H147" s="29" t="e">
        <f>1/энергоемкость!H147</f>
        <v>#DIV/0!</v>
      </c>
      <c r="I147" s="29" t="e">
        <f>1/энергоемкость!I147</f>
        <v>#DIV/0!</v>
      </c>
      <c r="J147" s="29" t="e">
        <f>1/энергоемкость!J147</f>
        <v>#DIV/0!</v>
      </c>
      <c r="K147" s="29" t="e">
        <f>1/энергоемкость!K147</f>
        <v>#DIV/0!</v>
      </c>
      <c r="L147" s="29" t="e">
        <f>1/энергоемкость!L147</f>
        <v>#DIV/0!</v>
      </c>
      <c r="M147" s="29" t="e">
        <f>1/энергоемкость!M147</f>
        <v>#DIV/0!</v>
      </c>
      <c r="N147" s="29">
        <f>1/энергоемкость!N147</f>
        <v>0.15625</v>
      </c>
      <c r="O147" s="29">
        <f>1/энергоемкость!O147</f>
        <v>0.15974440894568689</v>
      </c>
      <c r="P147" s="29">
        <f>1/энергоемкость!P147</f>
        <v>0.15822784810126581</v>
      </c>
      <c r="Q147" s="29">
        <f>1/энергоемкость!Q147</f>
        <v>0.15923566878980891</v>
      </c>
      <c r="R147" s="29">
        <f>1/энергоемкость!R147</f>
        <v>0.15923566878980891</v>
      </c>
      <c r="S147" s="29">
        <f>1/энергоемкость!S147</f>
        <v>0.16260162601626016</v>
      </c>
      <c r="T147" s="29">
        <f>1/энергоемкость!T147</f>
        <v>0.16583747927031509</v>
      </c>
      <c r="U147" s="29">
        <f>1/энергоемкость!U147</f>
        <v>0.1733102253032929</v>
      </c>
      <c r="V147" s="29">
        <f>1/энергоемкость!V147</f>
        <v>0.16750418760469013</v>
      </c>
      <c r="W147" s="29">
        <f>1/энергоемкость!W147</f>
        <v>0.16339869281045752</v>
      </c>
      <c r="X147" s="29">
        <f>1/энергоемкость!X147</f>
        <v>0.16949152542372881</v>
      </c>
      <c r="Y147" s="29">
        <f>1/энергоемкость!Y147</f>
        <v>0.17636684303350969</v>
      </c>
      <c r="Z147" s="29">
        <f>1/энергоемкость!Z147</f>
        <v>0.18214936247723132</v>
      </c>
      <c r="AA147" s="29">
        <f>1/энергоемкость!AA147</f>
        <v>0.18148820326678766</v>
      </c>
      <c r="AB147" s="29">
        <f>1/энергоемкость!AB147</f>
        <v>0.17301038062283736</v>
      </c>
      <c r="AC147" s="29">
        <f>1/энергоемкость!AC147</f>
        <v>0.17241379310344829</v>
      </c>
      <c r="AD147" s="29">
        <f>1/энергоемкость!AD147</f>
        <v>0.17793594306049823</v>
      </c>
      <c r="AE147" s="29">
        <f>1/энергоемкость!AE147</f>
        <v>0.17985611510791369</v>
      </c>
      <c r="AF147" s="29">
        <f>1/энергоемкость!AF147</f>
        <v>0.19011406844106465</v>
      </c>
      <c r="AG147" s="29">
        <f>1/энергоемкость!AG147</f>
        <v>0.18832391713747648</v>
      </c>
      <c r="AH147" s="29" t="e">
        <f>1/энергоемкость!AH147</f>
        <v>#DIV/0!</v>
      </c>
      <c r="AI147" s="29" t="e">
        <f>1/энергоемкость!AI147</f>
        <v>#DIV/0!</v>
      </c>
      <c r="AJ147" s="29" t="e">
        <f>1/энергоемкость!AJ147</f>
        <v>#DIV/0!</v>
      </c>
    </row>
    <row r="148" spans="1:36" ht="14.5" hidden="1" x14ac:dyDescent="0.35">
      <c r="A148" s="3" t="s">
        <v>441</v>
      </c>
      <c r="B148" s="3" t="s">
        <v>442</v>
      </c>
      <c r="C148" s="3" t="s">
        <v>443</v>
      </c>
      <c r="D148" s="29" t="e">
        <f>1/энергоемкость!D148</f>
        <v>#DIV/0!</v>
      </c>
      <c r="E148" s="29" t="e">
        <f>1/энергоемкость!E148</f>
        <v>#DIV/0!</v>
      </c>
      <c r="F148" s="29" t="e">
        <f>1/энергоемкость!F148</f>
        <v>#DIV/0!</v>
      </c>
      <c r="G148" s="29" t="e">
        <f>1/энергоемкость!G148</f>
        <v>#DIV/0!</v>
      </c>
      <c r="H148" s="29" t="e">
        <f>1/энергоемкость!H148</f>
        <v>#DIV/0!</v>
      </c>
      <c r="I148" s="29" t="e">
        <f>1/энергоемкость!I148</f>
        <v>#DIV/0!</v>
      </c>
      <c r="J148" s="29" t="e">
        <f>1/энергоемкость!J148</f>
        <v>#DIV/0!</v>
      </c>
      <c r="K148" s="29" t="e">
        <f>1/энергоемкость!K148</f>
        <v>#DIV/0!</v>
      </c>
      <c r="L148" s="29" t="e">
        <f>1/энергоемкость!L148</f>
        <v>#DIV/0!</v>
      </c>
      <c r="M148" s="29" t="e">
        <f>1/энергоемкость!M148</f>
        <v>#DIV/0!</v>
      </c>
      <c r="N148" s="29">
        <f>1/энергоемкость!N148</f>
        <v>0.26385224274406333</v>
      </c>
      <c r="O148" s="29">
        <f>1/энергоемкость!O148</f>
        <v>0.26737967914438499</v>
      </c>
      <c r="P148" s="29">
        <f>1/энергоемкость!P148</f>
        <v>0.27548209366391185</v>
      </c>
      <c r="Q148" s="29">
        <f>1/энергоемкость!Q148</f>
        <v>0.2824858757062147</v>
      </c>
      <c r="R148" s="29">
        <f>1/энергоемкость!R148</f>
        <v>0.29069767441860467</v>
      </c>
      <c r="S148" s="29">
        <f>1/энергоемкость!S148</f>
        <v>0.30120481927710846</v>
      </c>
      <c r="T148" s="29">
        <f>1/энергоемкость!T148</f>
        <v>0.29498525073746312</v>
      </c>
      <c r="U148" s="29">
        <f>1/энергоемкость!U148</f>
        <v>0.29498525073746312</v>
      </c>
      <c r="V148" s="29">
        <f>1/энергоемкость!V148</f>
        <v>0.28490028490028491</v>
      </c>
      <c r="W148" s="29">
        <f>1/энергоемкость!W148</f>
        <v>0.28818443804034583</v>
      </c>
      <c r="X148" s="29">
        <f>1/энергоемкость!X148</f>
        <v>0.30211480362537763</v>
      </c>
      <c r="Y148" s="29">
        <f>1/энергоемкость!Y148</f>
        <v>0.32154340836012862</v>
      </c>
      <c r="Z148" s="29">
        <f>1/энергоемкость!Z148</f>
        <v>0.34129692832764502</v>
      </c>
      <c r="AA148" s="29">
        <f>1/энергоемкость!AA148</f>
        <v>0.33557046979865773</v>
      </c>
      <c r="AB148" s="29">
        <f>1/энергоемкость!AB148</f>
        <v>0.34129692832764502</v>
      </c>
      <c r="AC148" s="29">
        <f>1/энергоемкость!AC148</f>
        <v>0.2610966057441253</v>
      </c>
      <c r="AD148" s="29">
        <f>1/энергоемкость!AD148</f>
        <v>0.21052631578947367</v>
      </c>
      <c r="AE148" s="29">
        <f>1/энергоемкость!AE148</f>
        <v>0.2040816326530612</v>
      </c>
      <c r="AF148" s="29">
        <f>1/энергоемкость!AF148</f>
        <v>0.21276595744680851</v>
      </c>
      <c r="AG148" s="29">
        <f>1/энергоемкость!AG148</f>
        <v>0.22988505747126439</v>
      </c>
      <c r="AH148" s="29" t="e">
        <f>1/энергоемкость!AH148</f>
        <v>#DIV/0!</v>
      </c>
      <c r="AI148" s="29" t="e">
        <f>1/энергоемкость!AI148</f>
        <v>#DIV/0!</v>
      </c>
      <c r="AJ148" s="29" t="e">
        <f>1/энергоемкость!AJ148</f>
        <v>#DIV/0!</v>
      </c>
    </row>
    <row r="149" spans="1:36" ht="14.5" hidden="1" x14ac:dyDescent="0.35">
      <c r="A149" s="3" t="s">
        <v>444</v>
      </c>
      <c r="B149" s="3" t="s">
        <v>445</v>
      </c>
      <c r="C149" s="3" t="s">
        <v>446</v>
      </c>
      <c r="D149" s="29" t="e">
        <f>1/энергоемкость!D149</f>
        <v>#DIV/0!</v>
      </c>
      <c r="E149" s="29" t="e">
        <f>1/энергоемкость!E149</f>
        <v>#DIV/0!</v>
      </c>
      <c r="F149" s="29" t="e">
        <f>1/энергоемкость!F149</f>
        <v>#DIV/0!</v>
      </c>
      <c r="G149" s="29" t="e">
        <f>1/энергоемкость!G149</f>
        <v>#DIV/0!</v>
      </c>
      <c r="H149" s="29" t="e">
        <f>1/энергоемкость!H149</f>
        <v>#DIV/0!</v>
      </c>
      <c r="I149" s="29" t="e">
        <f>1/энергоемкость!I149</f>
        <v>#DIV/0!</v>
      </c>
      <c r="J149" s="29" t="e">
        <f>1/энергоемкость!J149</f>
        <v>#DIV/0!</v>
      </c>
      <c r="K149" s="29" t="e">
        <f>1/энергоемкость!K149</f>
        <v>#DIV/0!</v>
      </c>
      <c r="L149" s="29" t="e">
        <f>1/энергоемкость!L149</f>
        <v>#DIV/0!</v>
      </c>
      <c r="M149" s="29" t="e">
        <f>1/энергоемкость!M149</f>
        <v>#DIV/0!</v>
      </c>
      <c r="N149" s="29">
        <f>1/энергоемкость!N149</f>
        <v>0.24449877750611249</v>
      </c>
      <c r="O149" s="29">
        <f>1/энергоемкость!O149</f>
        <v>0.25125628140703515</v>
      </c>
      <c r="P149" s="29">
        <f>1/энергоемкость!P149</f>
        <v>0.23364485981308411</v>
      </c>
      <c r="Q149" s="29">
        <f>1/энергоемкость!Q149</f>
        <v>0.21881838074398249</v>
      </c>
      <c r="R149" s="29">
        <f>1/энергоемкость!R149</f>
        <v>0.21231422505307856</v>
      </c>
      <c r="S149" s="29">
        <f>1/энергоемкость!S149</f>
        <v>0.19305019305019305</v>
      </c>
      <c r="T149" s="29">
        <f>1/энергоемкость!T149</f>
        <v>0.13054830287206265</v>
      </c>
      <c r="U149" s="29">
        <f>1/энергоемкость!U149</f>
        <v>0.11904761904761904</v>
      </c>
      <c r="V149" s="29">
        <f>1/энергоемкость!V149</f>
        <v>0.14641288433382138</v>
      </c>
      <c r="W149" s="29">
        <f>1/энергоемкость!W149</f>
        <v>0.1524390243902439</v>
      </c>
      <c r="X149" s="29">
        <f>1/энергоемкость!X149</f>
        <v>0.13245033112582782</v>
      </c>
      <c r="Y149" s="29">
        <f>1/энергоемкость!Y149</f>
        <v>0.1146788990825688</v>
      </c>
      <c r="Z149" s="29">
        <f>1/энергоемкость!Z149</f>
        <v>0.11587485515643105</v>
      </c>
      <c r="AA149" s="29">
        <f>1/энергоемкость!AA149</f>
        <v>0.11890606420927467</v>
      </c>
      <c r="AB149" s="29">
        <f>1/энергоемкость!AB149</f>
        <v>0.12077294685990339</v>
      </c>
      <c r="AC149" s="29">
        <f>1/энергоемкость!AC149</f>
        <v>0.12180267965895249</v>
      </c>
      <c r="AD149" s="29">
        <f>1/энергоемкость!AD149</f>
        <v>0.1322751322751323</v>
      </c>
      <c r="AE149" s="29">
        <f>1/энергоемкость!AE149</f>
        <v>0.12391573729863692</v>
      </c>
      <c r="AF149" s="29">
        <f>1/энергоемкость!AF149</f>
        <v>0.12836970474967907</v>
      </c>
      <c r="AG149" s="29">
        <f>1/энергоемкость!AG149</f>
        <v>0.13831258644536651</v>
      </c>
      <c r="AH149" s="29" t="e">
        <f>1/энергоемкость!AH149</f>
        <v>#DIV/0!</v>
      </c>
      <c r="AI149" s="29" t="e">
        <f>1/энергоемкость!AI149</f>
        <v>#DIV/0!</v>
      </c>
      <c r="AJ149" s="29" t="e">
        <f>1/энергоемкость!AJ149</f>
        <v>#DIV/0!</v>
      </c>
    </row>
    <row r="150" spans="1:36" ht="14.5" hidden="1" x14ac:dyDescent="0.35">
      <c r="A150" s="3" t="s">
        <v>447</v>
      </c>
      <c r="B150" s="3" t="s">
        <v>448</v>
      </c>
      <c r="C150" s="3" t="s">
        <v>449</v>
      </c>
      <c r="D150" s="29" t="e">
        <f>1/энергоемкость!D150</f>
        <v>#DIV/0!</v>
      </c>
      <c r="E150" s="29" t="e">
        <f>1/энергоемкость!E150</f>
        <v>#DIV/0!</v>
      </c>
      <c r="F150" s="29" t="e">
        <f>1/энергоемкость!F150</f>
        <v>#DIV/0!</v>
      </c>
      <c r="G150" s="29" t="e">
        <f>1/энергоемкость!G150</f>
        <v>#DIV/0!</v>
      </c>
      <c r="H150" s="29" t="e">
        <f>1/энергоемкость!H150</f>
        <v>#DIV/0!</v>
      </c>
      <c r="I150" s="29" t="e">
        <f>1/энергоемкость!I150</f>
        <v>#DIV/0!</v>
      </c>
      <c r="J150" s="29" t="e">
        <f>1/энергоемкость!J150</f>
        <v>#DIV/0!</v>
      </c>
      <c r="K150" s="29" t="e">
        <f>1/энергоемкость!K150</f>
        <v>#DIV/0!</v>
      </c>
      <c r="L150" s="29" t="e">
        <f>1/энергоемкость!L150</f>
        <v>#DIV/0!</v>
      </c>
      <c r="M150" s="29" t="e">
        <f>1/энергоемкость!M150</f>
        <v>#DIV/0!</v>
      </c>
      <c r="N150" s="29">
        <f>1/энергоемкость!N150</f>
        <v>0.27173913043478259</v>
      </c>
      <c r="O150" s="29">
        <f>1/энергоемкость!O150</f>
        <v>0.27397260273972601</v>
      </c>
      <c r="P150" s="29">
        <f>1/энергоемкость!P150</f>
        <v>0.29940119760479045</v>
      </c>
      <c r="Q150" s="29">
        <f>1/энергоемкость!Q150</f>
        <v>0.28653295128939826</v>
      </c>
      <c r="R150" s="29">
        <f>1/энергоемкость!R150</f>
        <v>0.31545741324921134</v>
      </c>
      <c r="S150" s="29">
        <f>1/энергоемкость!S150</f>
        <v>0.38461538461538458</v>
      </c>
      <c r="T150" s="29">
        <f>1/энергоемкость!T150</f>
        <v>0.38167938931297707</v>
      </c>
      <c r="U150" s="29">
        <f>1/энергоемкость!U150</f>
        <v>0.4</v>
      </c>
      <c r="V150" s="29">
        <f>1/энергоемкость!V150</f>
        <v>0.40322580645161293</v>
      </c>
      <c r="W150" s="29">
        <f>1/энергоемкость!W150</f>
        <v>0.36900369003690037</v>
      </c>
      <c r="X150" s="29">
        <f>1/энергоемкость!X150</f>
        <v>0.38314176245210729</v>
      </c>
      <c r="Y150" s="29">
        <f>1/энергоемкость!Y150</f>
        <v>0.38167938931297707</v>
      </c>
      <c r="Z150" s="29">
        <f>1/энергоемкость!Z150</f>
        <v>0.36900369003690037</v>
      </c>
      <c r="AA150" s="29">
        <f>1/энергоемкость!AA150</f>
        <v>0.38461538461538458</v>
      </c>
      <c r="AB150" s="29">
        <f>1/энергоемкость!AB150</f>
        <v>0.3048780487804878</v>
      </c>
      <c r="AC150" s="29">
        <f>1/энергоемкость!AC150</f>
        <v>0.34965034965034969</v>
      </c>
      <c r="AD150" s="29">
        <f>1/энергоемкость!AD150</f>
        <v>0.38314176245210729</v>
      </c>
      <c r="AE150" s="29">
        <f>1/энергоемкость!AE150</f>
        <v>0.39840637450199207</v>
      </c>
      <c r="AF150" s="29">
        <f>1/энергоемкость!AF150</f>
        <v>0.33898305084745761</v>
      </c>
      <c r="AG150" s="29">
        <f>1/энергоемкость!AG150</f>
        <v>0.3401360544217687</v>
      </c>
      <c r="AH150" s="29" t="e">
        <f>1/энергоемкость!AH150</f>
        <v>#DIV/0!</v>
      </c>
      <c r="AI150" s="29" t="e">
        <f>1/энергоемкость!AI150</f>
        <v>#DIV/0!</v>
      </c>
      <c r="AJ150" s="29" t="e">
        <f>1/энергоемкость!AJ150</f>
        <v>#DIV/0!</v>
      </c>
    </row>
    <row r="151" spans="1:36" ht="14.5" hidden="1" x14ac:dyDescent="0.35">
      <c r="A151" s="3" t="s">
        <v>450</v>
      </c>
      <c r="B151" s="3" t="s">
        <v>451</v>
      </c>
      <c r="C151" s="3" t="s">
        <v>452</v>
      </c>
      <c r="D151" s="29" t="e">
        <f>1/энергоемкость!D151</f>
        <v>#DIV/0!</v>
      </c>
      <c r="E151" s="29" t="e">
        <f>1/энергоемкость!E151</f>
        <v>#DIV/0!</v>
      </c>
      <c r="F151" s="29" t="e">
        <f>1/энергоемкость!F151</f>
        <v>#DIV/0!</v>
      </c>
      <c r="G151" s="29" t="e">
        <f>1/энергоемкость!G151</f>
        <v>#DIV/0!</v>
      </c>
      <c r="H151" s="29" t="e">
        <f>1/энергоемкость!H151</f>
        <v>#DIV/0!</v>
      </c>
      <c r="I151" s="29" t="e">
        <f>1/энергоемкость!I151</f>
        <v>#DIV/0!</v>
      </c>
      <c r="J151" s="29" t="e">
        <f>1/энергоемкость!J151</f>
        <v>#DIV/0!</v>
      </c>
      <c r="K151" s="29" t="e">
        <f>1/энергоемкость!K151</f>
        <v>#DIV/0!</v>
      </c>
      <c r="L151" s="29" t="e">
        <f>1/энергоемкость!L151</f>
        <v>#DIV/0!</v>
      </c>
      <c r="M151" s="29" t="e">
        <f>1/энергоемкость!M151</f>
        <v>#DIV/0!</v>
      </c>
      <c r="N151" s="29">
        <f>1/энергоемкость!N151</f>
        <v>9.643201542912247E-2</v>
      </c>
      <c r="O151" s="29">
        <f>1/энергоемкость!O151</f>
        <v>9.5057034220532327E-2</v>
      </c>
      <c r="P151" s="29">
        <f>1/энергоемкость!P151</f>
        <v>9.9304865938430978E-2</v>
      </c>
      <c r="Q151" s="29">
        <f>1/энергоемкость!Q151</f>
        <v>9.9502487562189046E-2</v>
      </c>
      <c r="R151" s="29">
        <f>1/энергоемкость!R151</f>
        <v>0.10351966873706003</v>
      </c>
      <c r="S151" s="29">
        <f>1/энергоемкость!S151</f>
        <v>0.10548523206751054</v>
      </c>
      <c r="T151" s="29">
        <f>1/энергоемкость!T151</f>
        <v>0.11049723756906077</v>
      </c>
      <c r="U151" s="29">
        <f>1/энергоемкость!U151</f>
        <v>0.11325028312570781</v>
      </c>
      <c r="V151" s="29">
        <f>1/энергоемкость!V151</f>
        <v>0.1183431952662722</v>
      </c>
      <c r="W151" s="29">
        <f>1/энергоемкость!W151</f>
        <v>0.12453300124533002</v>
      </c>
      <c r="X151" s="29">
        <f>1/энергоемкость!X151</f>
        <v>0.12610340479192939</v>
      </c>
      <c r="Y151" s="29">
        <f>1/энергоемкость!Y151</f>
        <v>0.1287001287001287</v>
      </c>
      <c r="Z151" s="29">
        <f>1/энергоемкость!Z151</f>
        <v>0.1349527665317139</v>
      </c>
      <c r="AA151" s="29">
        <f>1/энергоемкость!AA151</f>
        <v>0.13477088948787061</v>
      </c>
      <c r="AB151" s="29">
        <f>1/энергоемкость!AB151</f>
        <v>0.14124293785310735</v>
      </c>
      <c r="AC151" s="29">
        <f>1/энергоемкость!AC151</f>
        <v>0.13550135501355015</v>
      </c>
      <c r="AD151" s="29">
        <f>1/энергоемкость!AD151</f>
        <v>0.1322751322751323</v>
      </c>
      <c r="AE151" s="29">
        <f>1/энергоемкость!AE151</f>
        <v>0.13123359580052493</v>
      </c>
      <c r="AF151" s="29">
        <f>1/энергоемкость!AF151</f>
        <v>0.1297016861219196</v>
      </c>
      <c r="AG151" s="29">
        <f>1/энергоемкость!AG151</f>
        <v>0.13123359580052493</v>
      </c>
      <c r="AH151" s="29" t="e">
        <f>1/энергоемкость!AH151</f>
        <v>#DIV/0!</v>
      </c>
      <c r="AI151" s="29" t="e">
        <f>1/энергоемкость!AI151</f>
        <v>#DIV/0!</v>
      </c>
      <c r="AJ151" s="29" t="e">
        <f>1/энергоемкость!AJ151</f>
        <v>#DIV/0!</v>
      </c>
    </row>
    <row r="152" spans="1:36" ht="14.5" hidden="1" x14ac:dyDescent="0.35">
      <c r="A152" s="3" t="s">
        <v>453</v>
      </c>
      <c r="B152" s="3" t="s">
        <v>454</v>
      </c>
      <c r="C152" s="3" t="s">
        <v>455</v>
      </c>
      <c r="D152" s="29" t="e">
        <f>1/энергоемкость!D152</f>
        <v>#DIV/0!</v>
      </c>
      <c r="E152" s="29" t="e">
        <f>1/энергоемкость!E152</f>
        <v>#DIV/0!</v>
      </c>
      <c r="F152" s="29" t="e">
        <f>1/энергоемкость!F152</f>
        <v>#DIV/0!</v>
      </c>
      <c r="G152" s="29" t="e">
        <f>1/энергоемкость!G152</f>
        <v>#DIV/0!</v>
      </c>
      <c r="H152" s="29" t="e">
        <f>1/энергоемкость!H152</f>
        <v>#DIV/0!</v>
      </c>
      <c r="I152" s="29" t="e">
        <f>1/энергоемкость!I152</f>
        <v>#DIV/0!</v>
      </c>
      <c r="J152" s="29" t="e">
        <f>1/энергоемкость!J152</f>
        <v>#DIV/0!</v>
      </c>
      <c r="K152" s="29" t="e">
        <f>1/энергоемкость!K152</f>
        <v>#DIV/0!</v>
      </c>
      <c r="L152" s="29" t="e">
        <f>1/энергоемкость!L152</f>
        <v>#DIV/0!</v>
      </c>
      <c r="M152" s="29" t="e">
        <f>1/энергоемкость!M152</f>
        <v>#DIV/0!</v>
      </c>
      <c r="N152" s="29">
        <f>1/энергоемкость!N152</f>
        <v>0.16051364365971107</v>
      </c>
      <c r="O152" s="29">
        <f>1/энергоемкость!O152</f>
        <v>0.16556291390728478</v>
      </c>
      <c r="P152" s="29">
        <f>1/энергоемкость!P152</f>
        <v>0.16393442622950821</v>
      </c>
      <c r="Q152" s="29">
        <f>1/энергоемкость!Q152</f>
        <v>0.16474464579901152</v>
      </c>
      <c r="R152" s="29">
        <f>1/энергоемкость!R152</f>
        <v>0.17064846416382251</v>
      </c>
      <c r="S152" s="29">
        <f>1/энергоемкость!S152</f>
        <v>0.17271157167530224</v>
      </c>
      <c r="T152" s="29">
        <f>1/энергоемкость!T152</f>
        <v>0.19342359767891684</v>
      </c>
      <c r="U152" s="29">
        <f>1/энергоемкость!U152</f>
        <v>0.21505376344086019</v>
      </c>
      <c r="V152" s="29">
        <f>1/энергоемкость!V152</f>
        <v>0.22075055187637968</v>
      </c>
      <c r="W152" s="29">
        <f>1/энергоемкость!W152</f>
        <v>0.20833333333333334</v>
      </c>
      <c r="X152" s="29">
        <f>1/энергоемкость!X152</f>
        <v>0.21367521367521369</v>
      </c>
      <c r="Y152" s="29">
        <f>1/энергоемкость!Y152</f>
        <v>0.21231422505307856</v>
      </c>
      <c r="Z152" s="29">
        <f>1/энергоемкость!Z152</f>
        <v>0.21276595744680851</v>
      </c>
      <c r="AA152" s="29">
        <f>1/энергоемкость!AA152</f>
        <v>0.21413276231263384</v>
      </c>
      <c r="AB152" s="29">
        <f>1/энергоемкость!AB152</f>
        <v>0.20920502092050208</v>
      </c>
      <c r="AC152" s="29">
        <f>1/энергоемкость!AC152</f>
        <v>0.20964360587002098</v>
      </c>
      <c r="AD152" s="29">
        <f>1/энергоемкость!AD152</f>
        <v>0.21505376344086019</v>
      </c>
      <c r="AE152" s="29">
        <f>1/энергоемкость!AE152</f>
        <v>0.22075055187637968</v>
      </c>
      <c r="AF152" s="29">
        <f>1/энергоемкость!AF152</f>
        <v>0.22573363431151244</v>
      </c>
      <c r="AG152" s="29">
        <f>1/энергоемкость!AG152</f>
        <v>0.23094688221709006</v>
      </c>
      <c r="AH152" s="29" t="e">
        <f>1/энергоемкость!AH152</f>
        <v>#DIV/0!</v>
      </c>
      <c r="AI152" s="29" t="e">
        <f>1/энергоемкость!AI152</f>
        <v>#DIV/0!</v>
      </c>
      <c r="AJ152" s="29" t="e">
        <f>1/энергоемкость!AJ152</f>
        <v>#DIV/0!</v>
      </c>
    </row>
    <row r="153" spans="1:36" ht="14.5" hidden="1" x14ac:dyDescent="0.35">
      <c r="A153" s="3" t="s">
        <v>456</v>
      </c>
      <c r="B153" s="3" t="s">
        <v>457</v>
      </c>
      <c r="C153" s="3" t="s">
        <v>458</v>
      </c>
      <c r="D153" s="29" t="e">
        <f>1/энергоемкость!D153</f>
        <v>#DIV/0!</v>
      </c>
      <c r="E153" s="29" t="e">
        <f>1/энергоемкость!E153</f>
        <v>#DIV/0!</v>
      </c>
      <c r="F153" s="29" t="e">
        <f>1/энергоемкость!F153</f>
        <v>#DIV/0!</v>
      </c>
      <c r="G153" s="29" t="e">
        <f>1/энергоемкость!G153</f>
        <v>#DIV/0!</v>
      </c>
      <c r="H153" s="29" t="e">
        <f>1/энергоемкость!H153</f>
        <v>#DIV/0!</v>
      </c>
      <c r="I153" s="29" t="e">
        <f>1/энергоемкость!I153</f>
        <v>#DIV/0!</v>
      </c>
      <c r="J153" s="29" t="e">
        <f>1/энергоемкость!J153</f>
        <v>#DIV/0!</v>
      </c>
      <c r="K153" s="29" t="e">
        <f>1/энергоемкость!K153</f>
        <v>#DIV/0!</v>
      </c>
      <c r="L153" s="29" t="e">
        <f>1/энергоемкость!L153</f>
        <v>#DIV/0!</v>
      </c>
      <c r="M153" s="29" t="e">
        <f>1/энергоемкость!M153</f>
        <v>#DIV/0!</v>
      </c>
      <c r="N153" s="29">
        <f>1/энергоемкость!N153</f>
        <v>0.12642225031605561</v>
      </c>
      <c r="O153" s="29">
        <f>1/энергоемкость!O153</f>
        <v>0.13315579227696406</v>
      </c>
      <c r="P153" s="29">
        <f>1/энергоемкость!P153</f>
        <v>0.14184397163120568</v>
      </c>
      <c r="Q153" s="29">
        <f>1/энергоемкость!Q153</f>
        <v>0.14947683109118085</v>
      </c>
      <c r="R153" s="29">
        <f>1/энергоемкость!R153</f>
        <v>0.16051364365971107</v>
      </c>
      <c r="S153" s="29">
        <f>1/энергоемкость!S153</f>
        <v>0.17452006980802792</v>
      </c>
      <c r="T153" s="29">
        <f>1/энергоемкость!T153</f>
        <v>0.18832391713747648</v>
      </c>
      <c r="U153" s="29">
        <f>1/энергоемкость!U153</f>
        <v>0.19880715705765406</v>
      </c>
      <c r="V153" s="29">
        <f>1/энергоемкость!V153</f>
        <v>0.21008403361344538</v>
      </c>
      <c r="W153" s="29">
        <f>1/энергоемкость!W153</f>
        <v>0.1972386587771203</v>
      </c>
      <c r="X153" s="29">
        <f>1/энергоемкость!X153</f>
        <v>0.19801980198019803</v>
      </c>
      <c r="Y153" s="29">
        <f>1/энергоемкость!Y153</f>
        <v>0.20790020790020791</v>
      </c>
      <c r="Z153" s="29">
        <f>1/энергоемкость!Z153</f>
        <v>0.21367521367521369</v>
      </c>
      <c r="AA153" s="29">
        <f>1/энергоемкость!AA153</f>
        <v>0.2237136465324385</v>
      </c>
      <c r="AB153" s="29">
        <f>1/энергоемкость!AB153</f>
        <v>0.22222222222222221</v>
      </c>
      <c r="AC153" s="29">
        <f>1/энергоемкость!AC153</f>
        <v>0.2183406113537118</v>
      </c>
      <c r="AD153" s="29">
        <f>1/энергоемкость!AD153</f>
        <v>0.21097046413502107</v>
      </c>
      <c r="AE153" s="29">
        <f>1/энергоемкость!AE153</f>
        <v>0.2178649237472767</v>
      </c>
      <c r="AF153" s="29">
        <f>1/энергоемкость!AF153</f>
        <v>0.21691973969631234</v>
      </c>
      <c r="AG153" s="29">
        <f>1/энергоемкость!AG153</f>
        <v>0.21367521367521369</v>
      </c>
      <c r="AH153" s="29" t="e">
        <f>1/энергоемкость!AH153</f>
        <v>#DIV/0!</v>
      </c>
      <c r="AI153" s="29" t="e">
        <f>1/энергоемкость!AI153</f>
        <v>#DIV/0!</v>
      </c>
      <c r="AJ153" s="29" t="e">
        <f>1/энергоемкость!AJ153</f>
        <v>#DIV/0!</v>
      </c>
    </row>
    <row r="154" spans="1:36" ht="14.5" hidden="1" x14ac:dyDescent="0.35">
      <c r="A154" s="3" t="s">
        <v>459</v>
      </c>
      <c r="B154" s="3" t="s">
        <v>460</v>
      </c>
      <c r="C154" s="3" t="s">
        <v>461</v>
      </c>
      <c r="D154" s="29" t="e">
        <f>1/энергоемкость!D154</f>
        <v>#DIV/0!</v>
      </c>
      <c r="E154" s="29" t="e">
        <f>1/энергоемкость!E154</f>
        <v>#DIV/0!</v>
      </c>
      <c r="F154" s="29" t="e">
        <f>1/энергоемкость!F154</f>
        <v>#DIV/0!</v>
      </c>
      <c r="G154" s="29" t="e">
        <f>1/энергоемкость!G154</f>
        <v>#DIV/0!</v>
      </c>
      <c r="H154" s="29" t="e">
        <f>1/энергоемкость!H154</f>
        <v>#DIV/0!</v>
      </c>
      <c r="I154" s="29" t="e">
        <f>1/энергоемкость!I154</f>
        <v>#DIV/0!</v>
      </c>
      <c r="J154" s="29" t="e">
        <f>1/энергоемкость!J154</f>
        <v>#DIV/0!</v>
      </c>
      <c r="K154" s="29" t="e">
        <f>1/энергоемкость!K154</f>
        <v>#DIV/0!</v>
      </c>
      <c r="L154" s="29" t="e">
        <f>1/энергоемкость!L154</f>
        <v>#DIV/0!</v>
      </c>
      <c r="M154" s="29" t="e">
        <f>1/энергоемкость!M154</f>
        <v>#DIV/0!</v>
      </c>
      <c r="N154" s="29">
        <f>1/энергоемкость!N154</f>
        <v>0.23923444976076558</v>
      </c>
      <c r="O154" s="29">
        <f>1/энергоемкость!O154</f>
        <v>0.24570024570024568</v>
      </c>
      <c r="P154" s="29">
        <f>1/энергоемкость!P154</f>
        <v>0.24271844660194175</v>
      </c>
      <c r="Q154" s="29">
        <f>1/энергоемкость!Q154</f>
        <v>0.24509803921568626</v>
      </c>
      <c r="R154" s="29">
        <f>1/энергоемкость!R154</f>
        <v>0.25252525252525254</v>
      </c>
      <c r="S154" s="29">
        <f>1/энергоемкость!S154</f>
        <v>0.25641025641025644</v>
      </c>
      <c r="T154" s="29">
        <f>1/энергоемкость!T154</f>
        <v>0.24390243902439027</v>
      </c>
      <c r="U154" s="29">
        <f>1/энергоемкость!U154</f>
        <v>0.23752969121140144</v>
      </c>
      <c r="V154" s="29">
        <f>1/энергоемкость!V154</f>
        <v>0.24038461538461536</v>
      </c>
      <c r="W154" s="29">
        <f>1/энергоемкость!W154</f>
        <v>0.2232142857142857</v>
      </c>
      <c r="X154" s="29">
        <f>1/энергоемкость!X154</f>
        <v>0.22624434389140272</v>
      </c>
      <c r="Y154" s="29">
        <f>1/энергоемкость!Y154</f>
        <v>0.2237136465324385</v>
      </c>
      <c r="Z154" s="29">
        <f>1/энергоемкость!Z154</f>
        <v>0.21186440677966104</v>
      </c>
      <c r="AA154" s="29">
        <f>1/энергоемкость!AA154</f>
        <v>0.21008403361344538</v>
      </c>
      <c r="AB154" s="29">
        <f>1/энергоемкость!AB154</f>
        <v>0.2</v>
      </c>
      <c r="AC154" s="29">
        <f>1/энергоемкость!AC154</f>
        <v>0.19801980198019803</v>
      </c>
      <c r="AD154" s="29">
        <f>1/энергоемкость!AD154</f>
        <v>0.2061855670103093</v>
      </c>
      <c r="AE154" s="29">
        <f>1/энергоемкость!AE154</f>
        <v>0.20283975659229211</v>
      </c>
      <c r="AF154" s="29">
        <f>1/энергоемкость!AF154</f>
        <v>0.19267822736030826</v>
      </c>
      <c r="AG154" s="29">
        <f>1/энергоемкость!AG154</f>
        <v>0.18796992481203006</v>
      </c>
      <c r="AH154" s="29" t="e">
        <f>1/энергоемкость!AH154</f>
        <v>#DIV/0!</v>
      </c>
      <c r="AI154" s="29" t="e">
        <f>1/энергоемкость!AI154</f>
        <v>#DIV/0!</v>
      </c>
      <c r="AJ154" s="29" t="e">
        <f>1/энергоемкость!AJ154</f>
        <v>#DIV/0!</v>
      </c>
    </row>
    <row r="155" spans="1:36" ht="14.5" hidden="1" x14ac:dyDescent="0.35">
      <c r="A155" s="3" t="s">
        <v>462</v>
      </c>
      <c r="B155" s="3" t="s">
        <v>463</v>
      </c>
      <c r="C155" s="3" t="s">
        <v>464</v>
      </c>
      <c r="D155" s="29" t="e">
        <f>1/энергоемкость!D155</f>
        <v>#DIV/0!</v>
      </c>
      <c r="E155" s="29" t="e">
        <f>1/энергоемкость!E155</f>
        <v>#DIV/0!</v>
      </c>
      <c r="F155" s="29" t="e">
        <f>1/энергоемкость!F155</f>
        <v>#DIV/0!</v>
      </c>
      <c r="G155" s="29" t="e">
        <f>1/энергоемкость!G155</f>
        <v>#DIV/0!</v>
      </c>
      <c r="H155" s="29" t="e">
        <f>1/энергоемкость!H155</f>
        <v>#DIV/0!</v>
      </c>
      <c r="I155" s="29" t="e">
        <f>1/энергоемкость!I155</f>
        <v>#DIV/0!</v>
      </c>
      <c r="J155" s="29" t="e">
        <f>1/энергоемкость!J155</f>
        <v>#DIV/0!</v>
      </c>
      <c r="K155" s="29" t="e">
        <f>1/энергоемкость!K155</f>
        <v>#DIV/0!</v>
      </c>
      <c r="L155" s="29" t="e">
        <f>1/энергоемкость!L155</f>
        <v>#DIV/0!</v>
      </c>
      <c r="M155" s="29" t="e">
        <f>1/энергоемкость!M155</f>
        <v>#DIV/0!</v>
      </c>
      <c r="N155" s="29">
        <f>1/энергоемкость!N155</f>
        <v>0.20491803278688525</v>
      </c>
      <c r="O155" s="29">
        <f>1/энергоемкость!O155</f>
        <v>0.20283975659229211</v>
      </c>
      <c r="P155" s="29">
        <f>1/энергоемкость!P155</f>
        <v>0.19801980198019803</v>
      </c>
      <c r="Q155" s="29">
        <f>1/энергоемкость!Q155</f>
        <v>0.1941747572815534</v>
      </c>
      <c r="R155" s="29">
        <f>1/энергоемкость!R155</f>
        <v>0.1941747572815534</v>
      </c>
      <c r="S155" s="29">
        <f>1/энергоемкость!S155</f>
        <v>0.19685039370078738</v>
      </c>
      <c r="T155" s="29">
        <f>1/энергоемкость!T155</f>
        <v>0.1736111111111111</v>
      </c>
      <c r="U155" s="29">
        <f>1/энергоемкость!U155</f>
        <v>0.16920473773265651</v>
      </c>
      <c r="V155" s="29">
        <f>1/энергоемкость!V155</f>
        <v>0.1736111111111111</v>
      </c>
      <c r="W155" s="29">
        <f>1/энергоемкость!W155</f>
        <v>0.16920473773265651</v>
      </c>
      <c r="X155" s="29">
        <f>1/энергоемкость!X155</f>
        <v>0.16666666666666666</v>
      </c>
      <c r="Y155" s="29">
        <f>1/энергоемкость!Y155</f>
        <v>0.1718213058419244</v>
      </c>
      <c r="Z155" s="29">
        <f>1/энергоемкость!Z155</f>
        <v>0.17825311942959002</v>
      </c>
      <c r="AA155" s="29">
        <f>1/энергоемкость!AA155</f>
        <v>0.17513134851138354</v>
      </c>
      <c r="AB155" s="29">
        <f>1/энергоемкость!AB155</f>
        <v>0.18050541516245489</v>
      </c>
      <c r="AC155" s="29">
        <f>1/энергоемкость!AC155</f>
        <v>0.17271157167530224</v>
      </c>
      <c r="AD155" s="29">
        <f>1/энергоемкость!AD155</f>
        <v>0.16077170418006431</v>
      </c>
      <c r="AE155" s="29">
        <f>1/энергоемкость!AE155</f>
        <v>0.16366612111292961</v>
      </c>
      <c r="AF155" s="29">
        <f>1/энергоемкость!AF155</f>
        <v>0.16528925619834711</v>
      </c>
      <c r="AG155" s="29">
        <f>1/энергоемкость!AG155</f>
        <v>0.17574692442882248</v>
      </c>
      <c r="AH155" s="29" t="e">
        <f>1/энергоемкость!AH155</f>
        <v>#DIV/0!</v>
      </c>
      <c r="AI155" s="29" t="e">
        <f>1/энергоемкость!AI155</f>
        <v>#DIV/0!</v>
      </c>
      <c r="AJ155" s="29" t="e">
        <f>1/энергоемкость!AJ155</f>
        <v>#DIV/0!</v>
      </c>
    </row>
    <row r="156" spans="1:36" ht="14.5" hidden="1" x14ac:dyDescent="0.35">
      <c r="A156" s="3" t="s">
        <v>465</v>
      </c>
      <c r="B156" s="3" t="s">
        <v>466</v>
      </c>
      <c r="C156" s="3" t="s">
        <v>467</v>
      </c>
      <c r="D156" s="29" t="e">
        <f>1/энергоемкость!D156</f>
        <v>#DIV/0!</v>
      </c>
      <c r="E156" s="29" t="e">
        <f>1/энергоемкость!E156</f>
        <v>#DIV/0!</v>
      </c>
      <c r="F156" s="29" t="e">
        <f>1/энергоемкость!F156</f>
        <v>#DIV/0!</v>
      </c>
      <c r="G156" s="29" t="e">
        <f>1/энергоемкость!G156</f>
        <v>#DIV/0!</v>
      </c>
      <c r="H156" s="29" t="e">
        <f>1/энергоемкость!H156</f>
        <v>#DIV/0!</v>
      </c>
      <c r="I156" s="29" t="e">
        <f>1/энергоемкость!I156</f>
        <v>#DIV/0!</v>
      </c>
      <c r="J156" s="29" t="e">
        <f>1/энергоемкость!J156</f>
        <v>#DIV/0!</v>
      </c>
      <c r="K156" s="29" t="e">
        <f>1/энергоемкость!K156</f>
        <v>#DIV/0!</v>
      </c>
      <c r="L156" s="29" t="e">
        <f>1/энергоемкость!L156</f>
        <v>#DIV/0!</v>
      </c>
      <c r="M156" s="29" t="e">
        <f>1/энергоемкость!M156</f>
        <v>#DIV/0!</v>
      </c>
      <c r="N156" s="29">
        <f>1/энергоемкость!N156</f>
        <v>0.10822510822510822</v>
      </c>
      <c r="O156" s="29">
        <f>1/энергоемкость!O156</f>
        <v>0.11049723756906077</v>
      </c>
      <c r="P156" s="29">
        <f>1/энергоемкость!P156</f>
        <v>0.10810810810810811</v>
      </c>
      <c r="Q156" s="29">
        <f>1/энергоемкость!Q156</f>
        <v>0.11848341232227488</v>
      </c>
      <c r="R156" s="29">
        <f>1/энергоемкость!R156</f>
        <v>0.1272264631043257</v>
      </c>
      <c r="S156" s="29">
        <f>1/энергоемкость!S156</f>
        <v>0.11848341232227488</v>
      </c>
      <c r="T156" s="29">
        <f>1/энергоемкость!T156</f>
        <v>0.11312217194570136</v>
      </c>
      <c r="U156" s="29">
        <f>1/энергоемкость!U156</f>
        <v>0.11904761904761904</v>
      </c>
      <c r="V156" s="29">
        <f>1/энергоемкость!V156</f>
        <v>0.12903225806451613</v>
      </c>
      <c r="W156" s="29">
        <f>1/энергоемкость!W156</f>
        <v>0.12254901960784313</v>
      </c>
      <c r="X156" s="29">
        <f>1/энергоемкость!X156</f>
        <v>0.12315270935960593</v>
      </c>
      <c r="Y156" s="29">
        <f>1/энергоемкость!Y156</f>
        <v>0.13192612137203166</v>
      </c>
      <c r="Z156" s="29">
        <f>1/энергоемкость!Z156</f>
        <v>0.14265335235378032</v>
      </c>
      <c r="AA156" s="29">
        <f>1/энергоемкость!AA156</f>
        <v>0.13908205841446453</v>
      </c>
      <c r="AB156" s="29">
        <f>1/энергоемкость!AB156</f>
        <v>0.14577259475218657</v>
      </c>
      <c r="AC156" s="29">
        <f>1/энергоемкость!AC156</f>
        <v>0.16977928692699493</v>
      </c>
      <c r="AD156" s="29">
        <f>1/энергоемкость!AD156</f>
        <v>0.16077170418006431</v>
      </c>
      <c r="AE156" s="29">
        <f>1/энергоемкость!AE156</f>
        <v>0.16447368421052633</v>
      </c>
      <c r="AF156" s="29">
        <f>1/энергоемкость!AF156</f>
        <v>0.15698587127158556</v>
      </c>
      <c r="AG156" s="29">
        <f>1/энергоемкость!AG156</f>
        <v>0.14265335235378032</v>
      </c>
      <c r="AH156" s="29" t="e">
        <f>1/энергоемкость!AH156</f>
        <v>#DIV/0!</v>
      </c>
      <c r="AI156" s="29" t="e">
        <f>1/энергоемкость!AI156</f>
        <v>#DIV/0!</v>
      </c>
      <c r="AJ156" s="29" t="e">
        <f>1/энергоемкость!AJ156</f>
        <v>#DIV/0!</v>
      </c>
    </row>
    <row r="157" spans="1:36" ht="14.5" hidden="1" x14ac:dyDescent="0.35">
      <c r="A157" s="3" t="s">
        <v>468</v>
      </c>
      <c r="B157" s="3" t="s">
        <v>469</v>
      </c>
      <c r="C157" s="3" t="s">
        <v>470</v>
      </c>
      <c r="D157" s="29" t="e">
        <f>1/энергоемкость!D157</f>
        <v>#DIV/0!</v>
      </c>
      <c r="E157" s="29" t="e">
        <f>1/энергоемкость!E157</f>
        <v>#DIV/0!</v>
      </c>
      <c r="F157" s="29" t="e">
        <f>1/энергоемкость!F157</f>
        <v>#DIV/0!</v>
      </c>
      <c r="G157" s="29" t="e">
        <f>1/энергоемкость!G157</f>
        <v>#DIV/0!</v>
      </c>
      <c r="H157" s="29" t="e">
        <f>1/энергоемкость!H157</f>
        <v>#DIV/0!</v>
      </c>
      <c r="I157" s="29" t="e">
        <f>1/энергоемкость!I157</f>
        <v>#DIV/0!</v>
      </c>
      <c r="J157" s="29" t="e">
        <f>1/энергоемкость!J157</f>
        <v>#DIV/0!</v>
      </c>
      <c r="K157" s="29" t="e">
        <f>1/энергоемкость!K157</f>
        <v>#DIV/0!</v>
      </c>
      <c r="L157" s="29" t="e">
        <f>1/энергоемкость!L157</f>
        <v>#DIV/0!</v>
      </c>
      <c r="M157" s="29" t="e">
        <f>1/энергоемкость!M157</f>
        <v>#DIV/0!</v>
      </c>
      <c r="N157" s="29">
        <f>1/энергоемкость!N157</f>
        <v>0.21186440677966104</v>
      </c>
      <c r="O157" s="29">
        <f>1/энергоемкость!O157</f>
        <v>0.2293577981651376</v>
      </c>
      <c r="P157" s="29">
        <f>1/энергоемкость!P157</f>
        <v>0.23474178403755869</v>
      </c>
      <c r="Q157" s="29">
        <f>1/энергоемкость!Q157</f>
        <v>0.24630541871921185</v>
      </c>
      <c r="R157" s="29">
        <f>1/энергоемкость!R157</f>
        <v>0.26455026455026459</v>
      </c>
      <c r="S157" s="29">
        <f>1/энергоемкость!S157</f>
        <v>0.27027027027027023</v>
      </c>
      <c r="T157" s="29">
        <f>1/энергоемкость!T157</f>
        <v>0.28653295128939826</v>
      </c>
      <c r="U157" s="29">
        <f>1/энергоемкость!U157</f>
        <v>0.3003003003003003</v>
      </c>
      <c r="V157" s="29">
        <f>1/энергоемкость!V157</f>
        <v>0.29850746268656714</v>
      </c>
      <c r="W157" s="29">
        <f>1/энергоемкость!W157</f>
        <v>0.3105590062111801</v>
      </c>
      <c r="X157" s="29">
        <f>1/энергоемкость!X157</f>
        <v>0.31847133757961782</v>
      </c>
      <c r="Y157" s="29">
        <f>1/энергоемкость!Y157</f>
        <v>0.32679738562091504</v>
      </c>
      <c r="Z157" s="29">
        <f>1/энергоемкость!Z157</f>
        <v>0.33444816053511706</v>
      </c>
      <c r="AA157" s="29">
        <f>1/энергоемкость!AA157</f>
        <v>0.34602076124567471</v>
      </c>
      <c r="AB157" s="29">
        <f>1/энергоемкость!AB157</f>
        <v>0.34482758620689657</v>
      </c>
      <c r="AC157" s="29">
        <f>1/энергоемкость!AC157</f>
        <v>0.33783783783783783</v>
      </c>
      <c r="AD157" s="29">
        <f>1/энергоемкость!AD157</f>
        <v>0.34129692832764502</v>
      </c>
      <c r="AE157" s="29">
        <f>1/энергоемкость!AE157</f>
        <v>0.34602076124567471</v>
      </c>
      <c r="AF157" s="29">
        <f>1/энергоемкость!AF157</f>
        <v>0.35587188612099646</v>
      </c>
      <c r="AG157" s="29">
        <f>1/энергоемкость!AG157</f>
        <v>0.37313432835820892</v>
      </c>
      <c r="AH157" s="29" t="e">
        <f>1/энергоемкость!AH157</f>
        <v>#DIV/0!</v>
      </c>
      <c r="AI157" s="29" t="e">
        <f>1/энергоемкость!AI157</f>
        <v>#DIV/0!</v>
      </c>
      <c r="AJ157" s="29" t="e">
        <f>1/энергоемкость!AJ157</f>
        <v>#DIV/0!</v>
      </c>
    </row>
    <row r="158" spans="1:36" ht="14.5" hidden="1" x14ac:dyDescent="0.35">
      <c r="A158" s="3" t="s">
        <v>471</v>
      </c>
      <c r="B158" s="3" t="s">
        <v>472</v>
      </c>
      <c r="C158" s="3" t="s">
        <v>473</v>
      </c>
      <c r="D158" s="29" t="e">
        <f>1/энергоемкость!D158</f>
        <v>#DIV/0!</v>
      </c>
      <c r="E158" s="29" t="e">
        <f>1/энергоемкость!E158</f>
        <v>#DIV/0!</v>
      </c>
      <c r="F158" s="29" t="e">
        <f>1/энергоемкость!F158</f>
        <v>#DIV/0!</v>
      </c>
      <c r="G158" s="29" t="e">
        <f>1/энергоемкость!G158</f>
        <v>#DIV/0!</v>
      </c>
      <c r="H158" s="29" t="e">
        <f>1/энергоемкость!H158</f>
        <v>#DIV/0!</v>
      </c>
      <c r="I158" s="29" t="e">
        <f>1/энергоемкость!I158</f>
        <v>#DIV/0!</v>
      </c>
      <c r="J158" s="29" t="e">
        <f>1/энергоемкость!J158</f>
        <v>#DIV/0!</v>
      </c>
      <c r="K158" s="29" t="e">
        <f>1/энергоемкость!K158</f>
        <v>#DIV/0!</v>
      </c>
      <c r="L158" s="29" t="e">
        <f>1/энергоемкость!L158</f>
        <v>#DIV/0!</v>
      </c>
      <c r="M158" s="29" t="e">
        <f>1/энергоемкость!M158</f>
        <v>#DIV/0!</v>
      </c>
      <c r="N158" s="29">
        <f>1/энергоемкость!N158</f>
        <v>0.20746887966804978</v>
      </c>
      <c r="O158" s="29">
        <f>1/энергоемкость!O158</f>
        <v>0.22831050228310504</v>
      </c>
      <c r="P158" s="29">
        <f>1/энергоемкость!P158</f>
        <v>0.21141649048625791</v>
      </c>
      <c r="Q158" s="29">
        <f>1/энергоемкость!Q158</f>
        <v>0.20964360587002098</v>
      </c>
      <c r="R158" s="29">
        <f>1/энергоемкость!R158</f>
        <v>0.2</v>
      </c>
      <c r="S158" s="29">
        <f>1/энергоемкость!S158</f>
        <v>0.20876826722338204</v>
      </c>
      <c r="T158" s="29">
        <f>1/энергоемкость!T158</f>
        <v>0.21276595744680851</v>
      </c>
      <c r="U158" s="29">
        <f>1/энергоемкость!U158</f>
        <v>0.20661157024793389</v>
      </c>
      <c r="V158" s="29">
        <f>1/энергоемкость!V158</f>
        <v>0.21141649048625791</v>
      </c>
      <c r="W158" s="29">
        <f>1/энергоемкость!W158</f>
        <v>0.20964360587002098</v>
      </c>
      <c r="X158" s="29">
        <f>1/энергоемкость!X158</f>
        <v>0.20491803278688525</v>
      </c>
      <c r="Y158" s="29">
        <f>1/энергоемкость!Y158</f>
        <v>0.1953125</v>
      </c>
      <c r="Z158" s="29">
        <f>1/энергоемкость!Z158</f>
        <v>0.1811594202898551</v>
      </c>
      <c r="AA158" s="29">
        <f>1/энергоемкость!AA158</f>
        <v>0.17921146953405018</v>
      </c>
      <c r="AB158" s="29">
        <f>1/энергоемкость!AB158</f>
        <v>0.18382352941176469</v>
      </c>
      <c r="AC158" s="29">
        <f>1/энергоемкость!AC158</f>
        <v>0.19120458891013384</v>
      </c>
      <c r="AD158" s="29">
        <f>1/энергоемкость!AD158</f>
        <v>0.19920318725099603</v>
      </c>
      <c r="AE158" s="29">
        <f>1/энергоемкость!AE158</f>
        <v>0.2040816326530612</v>
      </c>
      <c r="AF158" s="29">
        <f>1/энергоемкость!AF158</f>
        <v>0.21008403361344538</v>
      </c>
      <c r="AG158" s="29">
        <f>1/энергоемкость!AG158</f>
        <v>0.2178649237472767</v>
      </c>
      <c r="AH158" s="29" t="e">
        <f>1/энергоемкость!AH158</f>
        <v>#DIV/0!</v>
      </c>
      <c r="AI158" s="29" t="e">
        <f>1/энергоемкость!AI158</f>
        <v>#DIV/0!</v>
      </c>
      <c r="AJ158" s="29" t="e">
        <f>1/энергоемкость!AJ158</f>
        <v>#DIV/0!</v>
      </c>
    </row>
    <row r="159" spans="1:36" ht="14.5" hidden="1" x14ac:dyDescent="0.35">
      <c r="A159" s="3" t="s">
        <v>474</v>
      </c>
      <c r="B159" s="3" t="s">
        <v>475</v>
      </c>
      <c r="C159" s="3" t="s">
        <v>476</v>
      </c>
      <c r="D159" s="29" t="e">
        <f>1/энергоемкость!D159</f>
        <v>#DIV/0!</v>
      </c>
      <c r="E159" s="29" t="e">
        <f>1/энергоемкость!E159</f>
        <v>#DIV/0!</v>
      </c>
      <c r="F159" s="29" t="e">
        <f>1/энергоемкость!F159</f>
        <v>#DIV/0!</v>
      </c>
      <c r="G159" s="29" t="e">
        <f>1/энергоемкость!G159</f>
        <v>#DIV/0!</v>
      </c>
      <c r="H159" s="29" t="e">
        <f>1/энергоемкость!H159</f>
        <v>#DIV/0!</v>
      </c>
      <c r="I159" s="29" t="e">
        <f>1/энергоемкость!I159</f>
        <v>#DIV/0!</v>
      </c>
      <c r="J159" s="29" t="e">
        <f>1/энергоемкость!J159</f>
        <v>#DIV/0!</v>
      </c>
      <c r="K159" s="29" t="e">
        <f>1/энергоемкость!K159</f>
        <v>#DIV/0!</v>
      </c>
      <c r="L159" s="29" t="e">
        <f>1/энергоемкость!L159</f>
        <v>#DIV/0!</v>
      </c>
      <c r="M159" s="29" t="e">
        <f>1/энергоемкость!M159</f>
        <v>#DIV/0!</v>
      </c>
      <c r="N159" s="29">
        <f>1/энергоемкость!N159</f>
        <v>0.27548209366391185</v>
      </c>
      <c r="O159" s="29">
        <f>1/энергоемкость!O159</f>
        <v>0.27932960893854747</v>
      </c>
      <c r="P159" s="29">
        <f>1/энергоемкость!P159</f>
        <v>0.28328611898016998</v>
      </c>
      <c r="Q159" s="29">
        <f>1/энергоемкость!Q159</f>
        <v>0.30120481927710846</v>
      </c>
      <c r="R159" s="29">
        <f>1/энергоемкость!R159</f>
        <v>0.26666666666666666</v>
      </c>
      <c r="S159" s="29">
        <f>1/энергоемкость!S159</f>
        <v>0.26041666666666669</v>
      </c>
      <c r="T159" s="29">
        <f>1/энергоемкость!T159</f>
        <v>0.27548209366391185</v>
      </c>
      <c r="U159" s="29">
        <f>1/энергоемкость!U159</f>
        <v>0.27624309392265195</v>
      </c>
      <c r="V159" s="29">
        <f>1/энергоемкость!V159</f>
        <v>0.28169014084507044</v>
      </c>
      <c r="W159" s="29">
        <f>1/энергоемкость!W159</f>
        <v>0.29154518950437314</v>
      </c>
      <c r="X159" s="29">
        <f>1/энергоемкость!X159</f>
        <v>0.28818443804034583</v>
      </c>
      <c r="Y159" s="29">
        <f>1/энергоемкость!Y159</f>
        <v>0.28169014084507044</v>
      </c>
      <c r="Z159" s="29">
        <f>1/энергоемкость!Z159</f>
        <v>0.2857142857142857</v>
      </c>
      <c r="AA159" s="29">
        <f>1/энергоемкость!AA159</f>
        <v>0.29761904761904762</v>
      </c>
      <c r="AB159" s="29">
        <f>1/энергоемкость!AB159</f>
        <v>0.30120481927710846</v>
      </c>
      <c r="AC159" s="29">
        <f>1/энергоемкость!AC159</f>
        <v>0.30769230769230771</v>
      </c>
      <c r="AD159" s="29">
        <f>1/энергоемкость!AD159</f>
        <v>0.30959752321981426</v>
      </c>
      <c r="AE159" s="29">
        <f>1/энергоемкость!AE159</f>
        <v>0.30864197530864196</v>
      </c>
      <c r="AF159" s="29">
        <f>1/энергоемкость!AF159</f>
        <v>0.31446540880503143</v>
      </c>
      <c r="AG159" s="29">
        <f>1/энергоемкость!AG159</f>
        <v>0.29940119760479045</v>
      </c>
      <c r="AH159" s="29" t="e">
        <f>1/энергоемкость!AH159</f>
        <v>#DIV/0!</v>
      </c>
      <c r="AI159" s="29" t="e">
        <f>1/энергоемкость!AI159</f>
        <v>#DIV/0!</v>
      </c>
      <c r="AJ159" s="29" t="e">
        <f>1/энергоемкость!AJ159</f>
        <v>#DIV/0!</v>
      </c>
    </row>
    <row r="160" spans="1:36" ht="14.5" hidden="1" x14ac:dyDescent="0.35">
      <c r="A160" s="3" t="s">
        <v>477</v>
      </c>
      <c r="B160" s="3" t="s">
        <v>478</v>
      </c>
      <c r="C160" s="3" t="s">
        <v>479</v>
      </c>
      <c r="D160" s="29" t="e">
        <f>1/энергоемкость!D160</f>
        <v>#DIV/0!</v>
      </c>
      <c r="E160" s="29" t="e">
        <f>1/энергоемкость!E160</f>
        <v>#DIV/0!</v>
      </c>
      <c r="F160" s="29" t="e">
        <f>1/энергоемкость!F160</f>
        <v>#DIV/0!</v>
      </c>
      <c r="G160" s="29" t="e">
        <f>1/энергоемкость!G160</f>
        <v>#DIV/0!</v>
      </c>
      <c r="H160" s="29" t="e">
        <f>1/энергоемкость!H160</f>
        <v>#DIV/0!</v>
      </c>
      <c r="I160" s="29" t="e">
        <f>1/энергоемкость!I160</f>
        <v>#DIV/0!</v>
      </c>
      <c r="J160" s="29" t="e">
        <f>1/энергоемкость!J160</f>
        <v>#DIV/0!</v>
      </c>
      <c r="K160" s="29" t="e">
        <f>1/энергоемкость!K160</f>
        <v>#DIV/0!</v>
      </c>
      <c r="L160" s="29" t="e">
        <f>1/энергоемкость!L160</f>
        <v>#DIV/0!</v>
      </c>
      <c r="M160" s="29" t="e">
        <f>1/энергоемкость!M160</f>
        <v>#DIV/0!</v>
      </c>
      <c r="N160" s="29">
        <f>1/энергоемкость!N160</f>
        <v>0.14641288433382138</v>
      </c>
      <c r="O160" s="29">
        <f>1/энергоемкость!O160</f>
        <v>0.14858841010401189</v>
      </c>
      <c r="P160" s="29">
        <f>1/энергоемкость!P160</f>
        <v>0.14727540500736377</v>
      </c>
      <c r="Q160" s="29">
        <f>1/энергоемкость!Q160</f>
        <v>0.14880952380952381</v>
      </c>
      <c r="R160" s="29">
        <f>1/энергоемкость!R160</f>
        <v>0.15360983102918588</v>
      </c>
      <c r="S160" s="29">
        <f>1/энергоемкость!S160</f>
        <v>0.15360983102918588</v>
      </c>
      <c r="T160" s="29">
        <f>1/энергоемкость!T160</f>
        <v>0.1589825119236884</v>
      </c>
      <c r="U160" s="29">
        <f>1/энергоемкость!U160</f>
        <v>0.1610305958132045</v>
      </c>
      <c r="V160" s="29">
        <f>1/энергоемкость!V160</f>
        <v>0.16528925619834711</v>
      </c>
      <c r="W160" s="29">
        <f>1/энергоемкость!W160</f>
        <v>0.16778523489932887</v>
      </c>
      <c r="X160" s="29">
        <f>1/энергоемкость!X160</f>
        <v>0.17094017094017094</v>
      </c>
      <c r="Y160" s="29">
        <f>1/энергоемкость!Y160</f>
        <v>0.17064846416382251</v>
      </c>
      <c r="Z160" s="29">
        <f>1/энергоемкость!Z160</f>
        <v>0.1855287569573284</v>
      </c>
      <c r="AA160" s="29">
        <f>1/энергоемкость!AA160</f>
        <v>0.17064846416382251</v>
      </c>
      <c r="AB160" s="29">
        <f>1/энергоемкость!AB160</f>
        <v>0.17482517482517484</v>
      </c>
      <c r="AC160" s="29">
        <f>1/энергоемкость!AC160</f>
        <v>0.18281535648994515</v>
      </c>
      <c r="AD160" s="29">
        <f>1/энергоемкость!AD160</f>
        <v>0.16863406408094436</v>
      </c>
      <c r="AE160" s="29">
        <f>1/энергоемкость!AE160</f>
        <v>0.1736111111111111</v>
      </c>
      <c r="AF160" s="29">
        <f>1/энергоемкость!AF160</f>
        <v>0.17605633802816903</v>
      </c>
      <c r="AG160" s="29">
        <f>1/энергоемкость!AG160</f>
        <v>0.19120458891013384</v>
      </c>
      <c r="AH160" s="29" t="e">
        <f>1/энергоемкость!AH160</f>
        <v>#DIV/0!</v>
      </c>
      <c r="AI160" s="29" t="e">
        <f>1/энергоемкость!AI160</f>
        <v>#DIV/0!</v>
      </c>
      <c r="AJ160" s="29" t="e">
        <f>1/энергоемкость!AJ160</f>
        <v>#DIV/0!</v>
      </c>
    </row>
    <row r="161" spans="1:36" ht="14.5" hidden="1" x14ac:dyDescent="0.35">
      <c r="A161" s="3" t="s">
        <v>480</v>
      </c>
      <c r="B161" s="3" t="s">
        <v>481</v>
      </c>
      <c r="C161" s="3" t="s">
        <v>482</v>
      </c>
      <c r="D161" s="29" t="e">
        <f>1/энергоемкость!D161</f>
        <v>#DIV/0!</v>
      </c>
      <c r="E161" s="29" t="e">
        <f>1/энергоемкость!E161</f>
        <v>#DIV/0!</v>
      </c>
      <c r="F161" s="29" t="e">
        <f>1/энергоемкость!F161</f>
        <v>#DIV/0!</v>
      </c>
      <c r="G161" s="29" t="e">
        <f>1/энергоемкость!G161</f>
        <v>#DIV/0!</v>
      </c>
      <c r="H161" s="29" t="e">
        <f>1/энергоемкость!H161</f>
        <v>#DIV/0!</v>
      </c>
      <c r="I161" s="29" t="e">
        <f>1/энергоемкость!I161</f>
        <v>#DIV/0!</v>
      </c>
      <c r="J161" s="29" t="e">
        <f>1/энергоемкость!J161</f>
        <v>#DIV/0!</v>
      </c>
      <c r="K161" s="29" t="e">
        <f>1/энергоемкость!K161</f>
        <v>#DIV/0!</v>
      </c>
      <c r="L161" s="29" t="e">
        <f>1/энергоемкость!L161</f>
        <v>#DIV/0!</v>
      </c>
      <c r="M161" s="29" t="e">
        <f>1/энергоемкость!M161</f>
        <v>#DIV/0!</v>
      </c>
      <c r="N161" s="29">
        <f>1/энергоемкость!N161</f>
        <v>9.9900099900099903E-2</v>
      </c>
      <c r="O161" s="29">
        <f>1/энергоемкость!O161</f>
        <v>0.10141987829614606</v>
      </c>
      <c r="P161" s="29">
        <f>1/энергоемкость!P161</f>
        <v>0.11350737797956867</v>
      </c>
      <c r="Q161" s="29">
        <f>1/энергоемкость!Q161</f>
        <v>0.11627906976744186</v>
      </c>
      <c r="R161" s="29">
        <f>1/энергоемкость!R161</f>
        <v>0.12515644555694619</v>
      </c>
      <c r="S161" s="29">
        <f>1/энергоемкость!S161</f>
        <v>0.12594458438287154</v>
      </c>
      <c r="T161" s="29">
        <f>1/энергоемкость!T161</f>
        <v>0.13280212483399734</v>
      </c>
      <c r="U161" s="29">
        <f>1/энергоемкость!U161</f>
        <v>0.13642564802182811</v>
      </c>
      <c r="V161" s="29">
        <f>1/энергоемкость!V161</f>
        <v>0.14144271570014144</v>
      </c>
      <c r="W161" s="29">
        <f>1/энергоемкость!W161</f>
        <v>0.15552099533437014</v>
      </c>
      <c r="X161" s="29">
        <f>1/энергоемкость!X161</f>
        <v>0.14662756598240467</v>
      </c>
      <c r="Y161" s="29">
        <f>1/энергоемкость!Y161</f>
        <v>0.14164305949008499</v>
      </c>
      <c r="Z161" s="29">
        <f>1/энергоемкость!Z161</f>
        <v>0.14619883040935672</v>
      </c>
      <c r="AA161" s="29">
        <f>1/энергоемкость!AA161</f>
        <v>0.1529051987767584</v>
      </c>
      <c r="AB161" s="29">
        <f>1/энергоемкость!AB161</f>
        <v>0.15873015873015872</v>
      </c>
      <c r="AC161" s="29">
        <f>1/энергоемкость!AC161</f>
        <v>0.16583747927031509</v>
      </c>
      <c r="AD161" s="29">
        <f>1/энергоемкость!AD161</f>
        <v>0.15723270440251572</v>
      </c>
      <c r="AE161" s="29">
        <f>1/энергоемкость!AE161</f>
        <v>0.1584786053882726</v>
      </c>
      <c r="AF161" s="29">
        <f>1/энергоемкость!AF161</f>
        <v>0.16233766233766234</v>
      </c>
      <c r="AG161" s="29">
        <f>1/энергоемкость!AG161</f>
        <v>0.1564945226917058</v>
      </c>
      <c r="AH161" s="29" t="e">
        <f>1/энергоемкость!AH161</f>
        <v>#DIV/0!</v>
      </c>
      <c r="AI161" s="29" t="e">
        <f>1/энергоемкость!AI161</f>
        <v>#DIV/0!</v>
      </c>
      <c r="AJ161" s="29" t="e">
        <f>1/энергоемкость!AJ161</f>
        <v>#DIV/0!</v>
      </c>
    </row>
    <row r="162" spans="1:36" ht="14.5" hidden="1" x14ac:dyDescent="0.35">
      <c r="A162" s="3" t="s">
        <v>483</v>
      </c>
      <c r="B162" s="3" t="s">
        <v>484</v>
      </c>
      <c r="C162" s="3" t="s">
        <v>485</v>
      </c>
      <c r="D162" s="29" t="e">
        <f>1/энергоемкость!D162</f>
        <v>#DIV/0!</v>
      </c>
      <c r="E162" s="29" t="e">
        <f>1/энергоемкость!E162</f>
        <v>#DIV/0!</v>
      </c>
      <c r="F162" s="29" t="e">
        <f>1/энергоемкость!F162</f>
        <v>#DIV/0!</v>
      </c>
      <c r="G162" s="29" t="e">
        <f>1/энергоемкость!G162</f>
        <v>#DIV/0!</v>
      </c>
      <c r="H162" s="29" t="e">
        <f>1/энергоемкость!H162</f>
        <v>#DIV/0!</v>
      </c>
      <c r="I162" s="29" t="e">
        <f>1/энергоемкость!I162</f>
        <v>#DIV/0!</v>
      </c>
      <c r="J162" s="29" t="e">
        <f>1/энергоемкость!J162</f>
        <v>#DIV/0!</v>
      </c>
      <c r="K162" s="29" t="e">
        <f>1/энергоемкость!K162</f>
        <v>#DIV/0!</v>
      </c>
      <c r="L162" s="29" t="e">
        <f>1/энергоемкость!L162</f>
        <v>#DIV/0!</v>
      </c>
      <c r="M162" s="29" t="e">
        <f>1/энергоемкость!M162</f>
        <v>#DIV/0!</v>
      </c>
      <c r="N162" s="29">
        <f>1/энергоемкость!N162</f>
        <v>0.18450184501845018</v>
      </c>
      <c r="O162" s="29">
        <f>1/энергоемкость!O162</f>
        <v>0.18726591760299627</v>
      </c>
      <c r="P162" s="29">
        <f>1/энергоемкость!P162</f>
        <v>0.18867924528301888</v>
      </c>
      <c r="Q162" s="29">
        <f>1/энергоемкость!Q162</f>
        <v>0.1972386587771203</v>
      </c>
      <c r="R162" s="29">
        <f>1/энергоемкость!R162</f>
        <v>0.19455252918287938</v>
      </c>
      <c r="S162" s="29">
        <f>1/энергоемкость!S162</f>
        <v>0.20242914979757085</v>
      </c>
      <c r="T162" s="29">
        <f>1/энергоемкость!T162</f>
        <v>0.20876826722338204</v>
      </c>
      <c r="U162" s="29">
        <f>1/энергоемкость!U162</f>
        <v>0.2232142857142857</v>
      </c>
      <c r="V162" s="29">
        <f>1/энергоемкость!V162</f>
        <v>0.23255813953488372</v>
      </c>
      <c r="W162" s="29">
        <f>1/энергоемкость!W162</f>
        <v>0.2304147465437788</v>
      </c>
      <c r="X162" s="29">
        <f>1/энергоемкость!X162</f>
        <v>0.23752969121140144</v>
      </c>
      <c r="Y162" s="29">
        <f>1/энергоемкость!Y162</f>
        <v>0.24752475247524752</v>
      </c>
      <c r="Z162" s="29">
        <f>1/энергоемкость!Z162</f>
        <v>0.26385224274406333</v>
      </c>
      <c r="AA162" s="29">
        <f>1/энергоемкость!AA162</f>
        <v>0.28818443804034583</v>
      </c>
      <c r="AB162" s="29">
        <f>1/энергоемкость!AB162</f>
        <v>0.29069767441860467</v>
      </c>
      <c r="AC162" s="29">
        <f>1/энергоемкость!AC162</f>
        <v>0.30674846625766872</v>
      </c>
      <c r="AD162" s="29">
        <f>1/энергоемкость!AD162</f>
        <v>0.31347962382445144</v>
      </c>
      <c r="AE162" s="29">
        <f>1/энергоемкость!AE162</f>
        <v>0.3125</v>
      </c>
      <c r="AF162" s="29">
        <f>1/энергоемкость!AF162</f>
        <v>0.31347962382445144</v>
      </c>
      <c r="AG162" s="29">
        <f>1/энергоемкость!AG162</f>
        <v>0.31645569620253161</v>
      </c>
      <c r="AH162" s="29" t="e">
        <f>1/энергоемкость!AH162</f>
        <v>#DIV/0!</v>
      </c>
      <c r="AI162" s="29" t="e">
        <f>1/энергоемкость!AI162</f>
        <v>#DIV/0!</v>
      </c>
      <c r="AJ162" s="29" t="e">
        <f>1/энергоемкость!AJ162</f>
        <v>#DIV/0!</v>
      </c>
    </row>
    <row r="163" spans="1:36" ht="14.5" hidden="1" x14ac:dyDescent="0.35">
      <c r="A163" s="3" t="s">
        <v>486</v>
      </c>
      <c r="B163" s="3" t="s">
        <v>487</v>
      </c>
      <c r="C163" s="3" t="s">
        <v>488</v>
      </c>
      <c r="D163" s="29" t="e">
        <f>1/энергоемкость!D163</f>
        <v>#DIV/0!</v>
      </c>
      <c r="E163" s="29" t="e">
        <f>1/энергоемкость!E163</f>
        <v>#DIV/0!</v>
      </c>
      <c r="F163" s="29" t="e">
        <f>1/энергоемкость!F163</f>
        <v>#DIV/0!</v>
      </c>
      <c r="G163" s="29" t="e">
        <f>1/энергоемкость!G163</f>
        <v>#DIV/0!</v>
      </c>
      <c r="H163" s="29" t="e">
        <f>1/энергоемкость!H163</f>
        <v>#DIV/0!</v>
      </c>
      <c r="I163" s="29" t="e">
        <f>1/энергоемкость!I163</f>
        <v>#DIV/0!</v>
      </c>
      <c r="J163" s="29" t="e">
        <f>1/энергоемкость!J163</f>
        <v>#DIV/0!</v>
      </c>
      <c r="K163" s="29" t="e">
        <f>1/энергоемкость!K163</f>
        <v>#DIV/0!</v>
      </c>
      <c r="L163" s="29" t="e">
        <f>1/энергоемкость!L163</f>
        <v>#DIV/0!</v>
      </c>
      <c r="M163" s="29" t="e">
        <f>1/энергоемкость!M163</f>
        <v>#DIV/0!</v>
      </c>
      <c r="N163" s="29">
        <f>1/энергоемкость!N163</f>
        <v>0.12180267965895249</v>
      </c>
      <c r="O163" s="29">
        <f>1/энергоемкость!O163</f>
        <v>0.13315579227696406</v>
      </c>
      <c r="P163" s="29">
        <f>1/энергоемкость!P163</f>
        <v>0.14184397163120568</v>
      </c>
      <c r="Q163" s="29">
        <f>1/энергоемкость!Q163</f>
        <v>0.1524390243902439</v>
      </c>
      <c r="R163" s="29">
        <f>1/энергоемкость!R163</f>
        <v>0.2</v>
      </c>
      <c r="S163" s="29">
        <f>1/энергоемкость!S163</f>
        <v>0.22988505747126439</v>
      </c>
      <c r="T163" s="29">
        <f>1/энергоемкость!T163</f>
        <v>0.22727272727272727</v>
      </c>
      <c r="U163" s="29">
        <f>1/энергоемкость!U163</f>
        <v>0.22831050228310504</v>
      </c>
      <c r="V163" s="29">
        <f>1/энергоемкость!V163</f>
        <v>0.22573363431151244</v>
      </c>
      <c r="W163" s="29">
        <f>1/энергоемкость!W163</f>
        <v>0.22883295194508008</v>
      </c>
      <c r="X163" s="29">
        <f>1/энергоемкость!X163</f>
        <v>0.25316455696202528</v>
      </c>
      <c r="Y163" s="29">
        <f>1/энергоемкость!Y163</f>
        <v>0.24509803921568626</v>
      </c>
      <c r="Z163" s="29">
        <f>1/энергоемкость!Z163</f>
        <v>0.27624309392265195</v>
      </c>
      <c r="AA163" s="29">
        <f>1/энергоемкость!AA163</f>
        <v>0.28169014084507044</v>
      </c>
      <c r="AB163" s="29">
        <f>1/энергоемкость!AB163</f>
        <v>0.28328611898016998</v>
      </c>
      <c r="AC163" s="29">
        <f>1/энергоемкость!AC163</f>
        <v>0.30211480362537763</v>
      </c>
      <c r="AD163" s="29">
        <f>1/энергоемкость!AD163</f>
        <v>0.26881720430107525</v>
      </c>
      <c r="AE163" s="29">
        <f>1/энергоемкость!AE163</f>
        <v>0.25839793281653745</v>
      </c>
      <c r="AF163" s="29">
        <f>1/энергоемкость!AF163</f>
        <v>0.25974025974025972</v>
      </c>
      <c r="AG163" s="29">
        <f>1/энергоемкость!AG163</f>
        <v>0.26525198938992045</v>
      </c>
      <c r="AH163" s="29" t="e">
        <f>1/энергоемкость!AH163</f>
        <v>#DIV/0!</v>
      </c>
      <c r="AI163" s="29" t="e">
        <f>1/энергоемкость!AI163</f>
        <v>#DIV/0!</v>
      </c>
      <c r="AJ163" s="29" t="e">
        <f>1/энергоемкость!AJ163</f>
        <v>#DIV/0!</v>
      </c>
    </row>
    <row r="164" spans="1:36" ht="14.5" hidden="1" x14ac:dyDescent="0.35">
      <c r="A164" s="3" t="s">
        <v>489</v>
      </c>
      <c r="B164" s="3" t="s">
        <v>490</v>
      </c>
      <c r="C164" s="3" t="s">
        <v>491</v>
      </c>
      <c r="D164" s="29" t="e">
        <f>1/энергоемкость!D164</f>
        <v>#DIV/0!</v>
      </c>
      <c r="E164" s="29" t="e">
        <f>1/энергоемкость!E164</f>
        <v>#DIV/0!</v>
      </c>
      <c r="F164" s="29" t="e">
        <f>1/энергоемкость!F164</f>
        <v>#DIV/0!</v>
      </c>
      <c r="G164" s="29" t="e">
        <f>1/энергоемкость!G164</f>
        <v>#DIV/0!</v>
      </c>
      <c r="H164" s="29" t="e">
        <f>1/энергоемкость!H164</f>
        <v>#DIV/0!</v>
      </c>
      <c r="I164" s="29" t="e">
        <f>1/энергоемкость!I164</f>
        <v>#DIV/0!</v>
      </c>
      <c r="J164" s="29" t="e">
        <f>1/энергоемкость!J164</f>
        <v>#DIV/0!</v>
      </c>
      <c r="K164" s="29" t="e">
        <f>1/энергоемкость!K164</f>
        <v>#DIV/0!</v>
      </c>
      <c r="L164" s="29" t="e">
        <f>1/энергоемкость!L164</f>
        <v>#DIV/0!</v>
      </c>
      <c r="M164" s="29" t="e">
        <f>1/энергоемкость!M164</f>
        <v>#DIV/0!</v>
      </c>
      <c r="N164" s="29">
        <f>1/энергоемкость!N164</f>
        <v>0.4</v>
      </c>
      <c r="O164" s="29">
        <f>1/энергоемкость!O164</f>
        <v>0.38167938931297707</v>
      </c>
      <c r="P164" s="29">
        <f>1/энергоемкость!P164</f>
        <v>0.36630036630036628</v>
      </c>
      <c r="Q164" s="29">
        <f>1/энергоемкость!Q164</f>
        <v>0.37878787878787878</v>
      </c>
      <c r="R164" s="29">
        <f>1/энергоемкость!R164</f>
        <v>0.37593984962406013</v>
      </c>
      <c r="S164" s="29">
        <f>1/энергоемкость!S164</f>
        <v>0.39525691699604748</v>
      </c>
      <c r="T164" s="29">
        <f>1/энергоемкость!T164</f>
        <v>0.46511627906976744</v>
      </c>
      <c r="U164" s="29">
        <f>1/энергоемкость!U164</f>
        <v>0.41841004184100417</v>
      </c>
      <c r="V164" s="29">
        <f>1/энергоемкость!V164</f>
        <v>0.39370078740157477</v>
      </c>
      <c r="W164" s="29">
        <f>1/энергоемкость!W164</f>
        <v>0.36496350364963503</v>
      </c>
      <c r="X164" s="29">
        <f>1/энергоемкость!X164</f>
        <v>0.36363636363636365</v>
      </c>
      <c r="Y164" s="29">
        <f>1/энергоемкость!Y164</f>
        <v>0.3623188405797102</v>
      </c>
      <c r="Z164" s="29">
        <f>1/энергоемкость!Z164</f>
        <v>0.35587188612099646</v>
      </c>
      <c r="AA164" s="29">
        <f>1/энергоемкость!AA164</f>
        <v>0.39525691699604748</v>
      </c>
      <c r="AB164" s="29">
        <f>1/энергоемкость!AB164</f>
        <v>0.36363636363636365</v>
      </c>
      <c r="AC164" s="29">
        <f>1/энергоемкость!AC164</f>
        <v>0.3401360544217687</v>
      </c>
      <c r="AD164" s="29">
        <f>1/энергоемкость!AD164</f>
        <v>0.37313432835820892</v>
      </c>
      <c r="AE164" s="29">
        <f>1/энергоемкость!AE164</f>
        <v>0.31948881789137379</v>
      </c>
      <c r="AF164" s="29">
        <f>1/энергоемкость!AF164</f>
        <v>0.29850746268656714</v>
      </c>
      <c r="AG164" s="29">
        <f>1/энергоемкость!AG164</f>
        <v>0.30864197530864196</v>
      </c>
      <c r="AH164" s="29" t="e">
        <f>1/энергоемкость!AH164</f>
        <v>#DIV/0!</v>
      </c>
      <c r="AI164" s="29" t="e">
        <f>1/энергоемкость!AI164</f>
        <v>#DIV/0!</v>
      </c>
      <c r="AJ164" s="29" t="e">
        <f>1/энергоемкость!AJ164</f>
        <v>#DIV/0!</v>
      </c>
    </row>
    <row r="165" spans="1:36" ht="14.5" hidden="1" x14ac:dyDescent="0.35">
      <c r="A165" s="3" t="s">
        <v>492</v>
      </c>
      <c r="B165" s="3" t="s">
        <v>493</v>
      </c>
      <c r="C165" s="3" t="s">
        <v>494</v>
      </c>
      <c r="D165" s="29" t="e">
        <f>1/энергоемкость!D165</f>
        <v>#DIV/0!</v>
      </c>
      <c r="E165" s="29" t="e">
        <f>1/энергоемкость!E165</f>
        <v>#DIV/0!</v>
      </c>
      <c r="F165" s="29" t="e">
        <f>1/энергоемкость!F165</f>
        <v>#DIV/0!</v>
      </c>
      <c r="G165" s="29" t="e">
        <f>1/энергоемкость!G165</f>
        <v>#DIV/0!</v>
      </c>
      <c r="H165" s="29" t="e">
        <f>1/энергоемкость!H165</f>
        <v>#DIV/0!</v>
      </c>
      <c r="I165" s="29" t="e">
        <f>1/энергоемкость!I165</f>
        <v>#DIV/0!</v>
      </c>
      <c r="J165" s="29" t="e">
        <f>1/энергоемкость!J165</f>
        <v>#DIV/0!</v>
      </c>
      <c r="K165" s="29" t="e">
        <f>1/энергоемкость!K165</f>
        <v>#DIV/0!</v>
      </c>
      <c r="L165" s="29" t="e">
        <f>1/энергоемкость!L165</f>
        <v>#DIV/0!</v>
      </c>
      <c r="M165" s="29" t="e">
        <f>1/энергоемкость!M165</f>
        <v>#DIV/0!</v>
      </c>
      <c r="N165" s="29">
        <f>1/энергоемкость!N165</f>
        <v>0.25</v>
      </c>
      <c r="O165" s="29">
        <f>1/энергоемкость!O165</f>
        <v>0.24937655860349128</v>
      </c>
      <c r="P165" s="29">
        <f>1/энергоемкость!P165</f>
        <v>0.22573363431151244</v>
      </c>
      <c r="Q165" s="29">
        <f>1/энергоемкость!Q165</f>
        <v>0.22727272727272727</v>
      </c>
      <c r="R165" s="29">
        <f>1/энергоемкость!R165</f>
        <v>0.22727272727272727</v>
      </c>
      <c r="S165" s="29">
        <f>1/энергоемкость!S165</f>
        <v>0.2293577981651376</v>
      </c>
      <c r="T165" s="29">
        <f>1/энергоемкость!T165</f>
        <v>0.23980815347721823</v>
      </c>
      <c r="U165" s="29">
        <f>1/энергоемкость!U165</f>
        <v>0.23809523809523808</v>
      </c>
      <c r="V165" s="29">
        <f>1/энергоемкость!V165</f>
        <v>0.25252525252525254</v>
      </c>
      <c r="W165" s="29">
        <f>1/энергоемкость!W165</f>
        <v>0.23696682464454977</v>
      </c>
      <c r="X165" s="29">
        <f>1/энергоемкость!X165</f>
        <v>0.24154589371980678</v>
      </c>
      <c r="Y165" s="29">
        <f>1/энергоемкость!Y165</f>
        <v>0.24630541871921185</v>
      </c>
      <c r="Z165" s="29">
        <f>1/энергоемкость!Z165</f>
        <v>0.24213075060532688</v>
      </c>
      <c r="AA165" s="29">
        <f>1/энергоемкость!AA165</f>
        <v>0.24449877750611249</v>
      </c>
      <c r="AB165" s="29">
        <f>1/энергоемкость!AB165</f>
        <v>0.24509803921568626</v>
      </c>
      <c r="AC165" s="29">
        <f>1/энергоемкость!AC165</f>
        <v>0.24038461538461536</v>
      </c>
      <c r="AD165" s="29">
        <f>1/энергоемкость!AD165</f>
        <v>0.22883295194508008</v>
      </c>
      <c r="AE165" s="29">
        <f>1/энергоемкость!AE165</f>
        <v>0.23584905660377356</v>
      </c>
      <c r="AF165" s="29">
        <f>1/энергоемкость!AF165</f>
        <v>0.23529411764705882</v>
      </c>
      <c r="AG165" s="29">
        <f>1/энергоемкость!AG165</f>
        <v>0.23584905660377356</v>
      </c>
      <c r="AH165" s="29" t="e">
        <f>1/энергоемкость!AH165</f>
        <v>#DIV/0!</v>
      </c>
      <c r="AI165" s="29" t="e">
        <f>1/энергоемкость!AI165</f>
        <v>#DIV/0!</v>
      </c>
      <c r="AJ165" s="29" t="e">
        <f>1/энергоемкость!AJ165</f>
        <v>#DIV/0!</v>
      </c>
    </row>
    <row r="166" spans="1:36" ht="14.5" hidden="1" x14ac:dyDescent="0.35">
      <c r="A166" s="3" t="s">
        <v>495</v>
      </c>
      <c r="B166" s="3" t="s">
        <v>496</v>
      </c>
      <c r="C166" s="3" t="s">
        <v>497</v>
      </c>
      <c r="D166" s="29" t="e">
        <f>1/энергоемкость!D166</f>
        <v>#DIV/0!</v>
      </c>
      <c r="E166" s="29" t="e">
        <f>1/энергоемкость!E166</f>
        <v>#DIV/0!</v>
      </c>
      <c r="F166" s="29" t="e">
        <f>1/энергоемкость!F166</f>
        <v>#DIV/0!</v>
      </c>
      <c r="G166" s="29" t="e">
        <f>1/энергоемкость!G166</f>
        <v>#DIV/0!</v>
      </c>
      <c r="H166" s="29" t="e">
        <f>1/энергоемкость!H166</f>
        <v>#DIV/0!</v>
      </c>
      <c r="I166" s="29" t="e">
        <f>1/энергоемкость!I166</f>
        <v>#DIV/0!</v>
      </c>
      <c r="J166" s="29" t="e">
        <f>1/энергоемкость!J166</f>
        <v>#DIV/0!</v>
      </c>
      <c r="K166" s="29" t="e">
        <f>1/энергоемкость!K166</f>
        <v>#DIV/0!</v>
      </c>
      <c r="L166" s="29" t="e">
        <f>1/энергоемкость!L166</f>
        <v>#DIV/0!</v>
      </c>
      <c r="M166" s="29" t="e">
        <f>1/энергоемкость!M166</f>
        <v>#DIV/0!</v>
      </c>
      <c r="N166" s="29">
        <f>1/энергоемкость!N166</f>
        <v>0.16583747927031509</v>
      </c>
      <c r="O166" s="29">
        <f>1/энергоемкость!O166</f>
        <v>0.17482517482517484</v>
      </c>
      <c r="P166" s="29">
        <f>1/энергоемкость!P166</f>
        <v>0.15698587127158556</v>
      </c>
      <c r="Q166" s="29">
        <f>1/энергоемкость!Q166</f>
        <v>0.16207455429497569</v>
      </c>
      <c r="R166" s="29">
        <f>1/энергоемкость!R166</f>
        <v>0.16501650165016502</v>
      </c>
      <c r="S166" s="29">
        <f>1/энергоемкость!S166</f>
        <v>0.17006802721088435</v>
      </c>
      <c r="T166" s="29">
        <f>1/энергоемкость!T166</f>
        <v>0.17636684303350969</v>
      </c>
      <c r="U166" s="29">
        <f>1/энергоемкость!U166</f>
        <v>0.1801801801801802</v>
      </c>
      <c r="V166" s="29">
        <f>1/энергоемкость!V166</f>
        <v>0.18348623853211007</v>
      </c>
      <c r="W166" s="29">
        <f>1/энергоемкость!W166</f>
        <v>0.17123287671232876</v>
      </c>
      <c r="X166" s="29">
        <f>1/энергоемкость!X166</f>
        <v>0.16447368421052633</v>
      </c>
      <c r="Y166" s="29">
        <f>1/энергоемкость!Y166</f>
        <v>0.15772870662460567</v>
      </c>
      <c r="Z166" s="29">
        <f>1/энергоемкость!Z166</f>
        <v>0.15432098765432098</v>
      </c>
      <c r="AA166" s="29">
        <f>1/энергоемкость!AA166</f>
        <v>0.14925373134328357</v>
      </c>
      <c r="AB166" s="29">
        <f>1/энергоемкость!AB166</f>
        <v>0.15037593984962405</v>
      </c>
      <c r="AC166" s="29">
        <f>1/энергоемкость!AC166</f>
        <v>0.14970059880239522</v>
      </c>
      <c r="AD166" s="29">
        <f>1/энергоемкость!AD166</f>
        <v>0.1272264631043257</v>
      </c>
      <c r="AE166" s="29">
        <f>1/энергоемкость!AE166</f>
        <v>0.12453300124533002</v>
      </c>
      <c r="AF166" s="29">
        <f>1/энергоемкость!AF166</f>
        <v>0.11764705882352941</v>
      </c>
      <c r="AG166" s="29">
        <f>1/энергоемкость!AG166</f>
        <v>0.11682242990654206</v>
      </c>
      <c r="AH166" s="29" t="e">
        <f>1/энергоемкость!AH166</f>
        <v>#DIV/0!</v>
      </c>
      <c r="AI166" s="29" t="e">
        <f>1/энергоемкость!AI166</f>
        <v>#DIV/0!</v>
      </c>
      <c r="AJ166" s="29" t="e">
        <f>1/энергоемкость!AJ166</f>
        <v>#DIV/0!</v>
      </c>
    </row>
    <row r="167" spans="1:36" ht="14.5" hidden="1" x14ac:dyDescent="0.35">
      <c r="A167" s="3" t="s">
        <v>498</v>
      </c>
      <c r="B167" s="3" t="s">
        <v>499</v>
      </c>
      <c r="C167" s="3" t="s">
        <v>500</v>
      </c>
      <c r="D167" s="29" t="e">
        <f>1/энергоемкость!D167</f>
        <v>#DIV/0!</v>
      </c>
      <c r="E167" s="29" t="e">
        <f>1/энергоемкость!E167</f>
        <v>#DIV/0!</v>
      </c>
      <c r="F167" s="29" t="e">
        <f>1/энергоемкость!F167</f>
        <v>#DIV/0!</v>
      </c>
      <c r="G167" s="29" t="e">
        <f>1/энергоемкость!G167</f>
        <v>#DIV/0!</v>
      </c>
      <c r="H167" s="29" t="e">
        <f>1/энергоемкость!H167</f>
        <v>#DIV/0!</v>
      </c>
      <c r="I167" s="29" t="e">
        <f>1/энергоемкость!I167</f>
        <v>#DIV/0!</v>
      </c>
      <c r="J167" s="29" t="e">
        <f>1/энергоемкость!J167</f>
        <v>#DIV/0!</v>
      </c>
      <c r="K167" s="29" t="e">
        <f>1/энергоемкость!K167</f>
        <v>#DIV/0!</v>
      </c>
      <c r="L167" s="29" t="e">
        <f>1/энергоемкость!L167</f>
        <v>#DIV/0!</v>
      </c>
      <c r="M167" s="29" t="e">
        <f>1/энергоемкость!M167</f>
        <v>#DIV/0!</v>
      </c>
      <c r="N167" s="29">
        <f>1/энергоемкость!N167</f>
        <v>0.1972386587771203</v>
      </c>
      <c r="O167" s="29">
        <f>1/энергоемкость!O167</f>
        <v>0.17953321364452424</v>
      </c>
      <c r="P167" s="29">
        <f>1/энергоемкость!P167</f>
        <v>0.17271157167530224</v>
      </c>
      <c r="Q167" s="29">
        <f>1/энергоемкость!Q167</f>
        <v>0.1234567901234568</v>
      </c>
      <c r="R167" s="29">
        <f>1/энергоемкость!R167</f>
        <v>0.17636684303350969</v>
      </c>
      <c r="S167" s="29">
        <f>1/энергоемкость!S167</f>
        <v>0.17985611510791369</v>
      </c>
      <c r="T167" s="29">
        <f>1/энергоемкость!T167</f>
        <v>0.1953125</v>
      </c>
      <c r="U167" s="29">
        <f>1/энергоемкость!U167</f>
        <v>0.20242914979757085</v>
      </c>
      <c r="V167" s="29">
        <f>1/энергоемкость!V167</f>
        <v>0.20283975659229211</v>
      </c>
      <c r="W167" s="29">
        <f>1/энергоемкость!W167</f>
        <v>0.1953125</v>
      </c>
      <c r="X167" s="29">
        <f>1/энергоемкость!X167</f>
        <v>0.18796992481203006</v>
      </c>
      <c r="Y167" s="29">
        <f>1/энергоемкость!Y167</f>
        <v>0.18450184501845018</v>
      </c>
      <c r="Z167" s="29">
        <f>1/энергоемкость!Z167</f>
        <v>0.19011406844106465</v>
      </c>
      <c r="AA167" s="29">
        <f>1/энергоемкость!AA167</f>
        <v>0.19762845849802374</v>
      </c>
      <c r="AB167" s="29">
        <f>1/энергоемкость!AB167</f>
        <v>0.20746887966804978</v>
      </c>
      <c r="AC167" s="29">
        <f>1/энергоемкость!AC167</f>
        <v>0.2293577981651376</v>
      </c>
      <c r="AD167" s="29">
        <f>1/энергоемкость!AD167</f>
        <v>0.24271844660194175</v>
      </c>
      <c r="AE167" s="29">
        <f>1/энергоемкость!AE167</f>
        <v>0.21097046413502107</v>
      </c>
      <c r="AF167" s="29">
        <f>1/энергоемкость!AF167</f>
        <v>0.17636684303350969</v>
      </c>
      <c r="AG167" s="29">
        <f>1/энергоемкость!AG167</f>
        <v>0.17953321364452424</v>
      </c>
      <c r="AH167" s="29" t="e">
        <f>1/энергоемкость!AH167</f>
        <v>#DIV/0!</v>
      </c>
      <c r="AI167" s="29" t="e">
        <f>1/энергоемкость!AI167</f>
        <v>#DIV/0!</v>
      </c>
      <c r="AJ167" s="29" t="e">
        <f>1/энергоемкость!AJ167</f>
        <v>#DIV/0!</v>
      </c>
    </row>
    <row r="168" spans="1:36" ht="14.5" hidden="1" x14ac:dyDescent="0.35">
      <c r="A168" s="3" t="s">
        <v>501</v>
      </c>
      <c r="B168" s="3" t="s">
        <v>502</v>
      </c>
      <c r="C168" s="3" t="s">
        <v>503</v>
      </c>
      <c r="D168" s="29" t="e">
        <f>1/энергоемкость!D168</f>
        <v>#DIV/0!</v>
      </c>
      <c r="E168" s="29" t="e">
        <f>1/энергоемкость!E168</f>
        <v>#DIV/0!</v>
      </c>
      <c r="F168" s="29" t="e">
        <f>1/энергоемкость!F168</f>
        <v>#DIV/0!</v>
      </c>
      <c r="G168" s="29" t="e">
        <f>1/энергоемкость!G168</f>
        <v>#DIV/0!</v>
      </c>
      <c r="H168" s="29" t="e">
        <f>1/энергоемкость!H168</f>
        <v>#DIV/0!</v>
      </c>
      <c r="I168" s="29" t="e">
        <f>1/энергоемкость!I168</f>
        <v>#DIV/0!</v>
      </c>
      <c r="J168" s="29" t="e">
        <f>1/энергоемкость!J168</f>
        <v>#DIV/0!</v>
      </c>
      <c r="K168" s="29" t="e">
        <f>1/энергоемкость!K168</f>
        <v>#DIV/0!</v>
      </c>
      <c r="L168" s="29" t="e">
        <f>1/энергоемкость!L168</f>
        <v>#DIV/0!</v>
      </c>
      <c r="M168" s="29" t="e">
        <f>1/энергоемкость!M168</f>
        <v>#DIV/0!</v>
      </c>
      <c r="N168" s="29">
        <f>1/энергоемкость!N168</f>
        <v>0.19920318725099603</v>
      </c>
      <c r="O168" s="29">
        <f>1/энергоемкость!O168</f>
        <v>0.20746887966804978</v>
      </c>
      <c r="P168" s="29">
        <f>1/энергоемкость!P168</f>
        <v>0.21691973969631234</v>
      </c>
      <c r="Q168" s="29">
        <f>1/энергоемкость!Q168</f>
        <v>0.24038461538461536</v>
      </c>
      <c r="R168" s="29">
        <f>1/энергоемкость!R168</f>
        <v>0.25773195876288663</v>
      </c>
      <c r="S168" s="29">
        <f>1/энергоемкость!S168</f>
        <v>0.27472527472527469</v>
      </c>
      <c r="T168" s="29">
        <f>1/энергоемкость!T168</f>
        <v>0.2710027100271003</v>
      </c>
      <c r="U168" s="29">
        <f>1/энергоемкость!U168</f>
        <v>0.28735632183908044</v>
      </c>
      <c r="V168" s="29">
        <f>1/энергоемкость!V168</f>
        <v>0.29239766081871343</v>
      </c>
      <c r="W168" s="29">
        <f>1/энергоемкость!W168</f>
        <v>0.29940119760479045</v>
      </c>
      <c r="X168" s="29">
        <f>1/энергоемкость!X168</f>
        <v>0.29239766081871343</v>
      </c>
      <c r="Y168" s="29">
        <f>1/энергоемкость!Y168</f>
        <v>0.31746031746031744</v>
      </c>
      <c r="Z168" s="29">
        <f>1/энергоемкость!Z168</f>
        <v>0.3115264797507788</v>
      </c>
      <c r="AA168" s="29">
        <f>1/энергоемкость!AA168</f>
        <v>0.33222591362126247</v>
      </c>
      <c r="AB168" s="29">
        <f>1/энергоемкость!AB168</f>
        <v>0.33670033670033667</v>
      </c>
      <c r="AC168" s="29">
        <f>1/энергоемкость!AC168</f>
        <v>0.33003300330033003</v>
      </c>
      <c r="AD168" s="29">
        <f>1/энергоемкость!AD168</f>
        <v>0.33783783783783783</v>
      </c>
      <c r="AE168" s="29">
        <f>1/энергоемкость!AE168</f>
        <v>0.36363636363636365</v>
      </c>
      <c r="AF168" s="29">
        <f>1/энергоемкость!AF168</f>
        <v>0.34246575342465752</v>
      </c>
      <c r="AG168" s="29">
        <f>1/энергоемкость!AG168</f>
        <v>0.35087719298245612</v>
      </c>
      <c r="AH168" s="29" t="e">
        <f>1/энергоемкость!AH168</f>
        <v>#DIV/0!</v>
      </c>
      <c r="AI168" s="29" t="e">
        <f>1/энергоемкость!AI168</f>
        <v>#DIV/0!</v>
      </c>
      <c r="AJ168" s="29" t="e">
        <f>1/энергоемкость!AJ168</f>
        <v>#DIV/0!</v>
      </c>
    </row>
    <row r="169" spans="1:36" ht="14.5" hidden="1" x14ac:dyDescent="0.35">
      <c r="A169" s="3" t="s">
        <v>504</v>
      </c>
      <c r="B169" s="3" t="s">
        <v>505</v>
      </c>
      <c r="C169" s="3" t="s">
        <v>506</v>
      </c>
      <c r="D169" s="29" t="e">
        <f>1/энергоемкость!D169</f>
        <v>#DIV/0!</v>
      </c>
      <c r="E169" s="29" t="e">
        <f>1/энергоемкость!E169</f>
        <v>#DIV/0!</v>
      </c>
      <c r="F169" s="29" t="e">
        <f>1/энергоемкость!F169</f>
        <v>#DIV/0!</v>
      </c>
      <c r="G169" s="29" t="e">
        <f>1/энергоемкость!G169</f>
        <v>#DIV/0!</v>
      </c>
      <c r="H169" s="29" t="e">
        <f>1/энергоемкость!H169</f>
        <v>#DIV/0!</v>
      </c>
      <c r="I169" s="29" t="e">
        <f>1/энергоемкость!I169</f>
        <v>#DIV/0!</v>
      </c>
      <c r="J169" s="29" t="e">
        <f>1/энергоемкость!J169</f>
        <v>#DIV/0!</v>
      </c>
      <c r="K169" s="29" t="e">
        <f>1/энергоемкость!K169</f>
        <v>#DIV/0!</v>
      </c>
      <c r="L169" s="29" t="e">
        <f>1/энергоемкость!L169</f>
        <v>#DIV/0!</v>
      </c>
      <c r="M169" s="29" t="e">
        <f>1/энергоемкость!M169</f>
        <v>#DIV/0!</v>
      </c>
      <c r="N169" s="29">
        <f>1/энергоемкость!N169</f>
        <v>0.12690355329949238</v>
      </c>
      <c r="O169" s="29">
        <f>1/энергоемкость!O169</f>
        <v>0.12755102040816327</v>
      </c>
      <c r="P169" s="29">
        <f>1/энергоемкость!P169</f>
        <v>0.12642225031605561</v>
      </c>
      <c r="Q169" s="29">
        <f>1/энергоемкость!Q169</f>
        <v>0.14025245441795231</v>
      </c>
      <c r="R169" s="29">
        <f>1/энергоемкость!R169</f>
        <v>0.14577259475218657</v>
      </c>
      <c r="S169" s="29">
        <f>1/энергоемкость!S169</f>
        <v>0.15151515151515152</v>
      </c>
      <c r="T169" s="29">
        <f>1/энергоемкость!T169</f>
        <v>0.1557632398753894</v>
      </c>
      <c r="U169" s="29">
        <f>1/энергоемкость!U169</f>
        <v>0.18050541516245489</v>
      </c>
      <c r="V169" s="29">
        <f>1/энергоемкость!V169</f>
        <v>0.19120458891013384</v>
      </c>
      <c r="W169" s="29">
        <f>1/энергоемкость!W169</f>
        <v>0.18867924528301888</v>
      </c>
      <c r="X169" s="29">
        <f>1/энергоемкость!X169</f>
        <v>0.20661157024793389</v>
      </c>
      <c r="Y169" s="29">
        <f>1/энергоемкость!Y169</f>
        <v>0.19230769230769229</v>
      </c>
      <c r="Z169" s="29">
        <f>1/энергоемкость!Z169</f>
        <v>0.22675736961451246</v>
      </c>
      <c r="AA169" s="29">
        <f>1/энергоемкость!AA169</f>
        <v>0.19801980198019803</v>
      </c>
      <c r="AB169" s="29">
        <f>1/энергоемкость!AB169</f>
        <v>0.20533880903490759</v>
      </c>
      <c r="AC169" s="29">
        <f>1/энергоемкость!AC169</f>
        <v>0.21231422505307856</v>
      </c>
      <c r="AD169" s="29">
        <f>1/энергоемкость!AD169</f>
        <v>0.21276595744680851</v>
      </c>
      <c r="AE169" s="29">
        <f>1/энергоемкость!AE169</f>
        <v>0.22222222222222221</v>
      </c>
      <c r="AF169" s="29">
        <f>1/энергоемкость!AF169</f>
        <v>0.2237136465324385</v>
      </c>
      <c r="AG169" s="29">
        <f>1/энергоемкость!AG169</f>
        <v>0.21645021645021645</v>
      </c>
      <c r="AH169" s="29" t="e">
        <f>1/энергоемкость!AH169</f>
        <v>#DIV/0!</v>
      </c>
      <c r="AI169" s="29" t="e">
        <f>1/энергоемкость!AI169</f>
        <v>#DIV/0!</v>
      </c>
      <c r="AJ169" s="29" t="e">
        <f>1/энергоемкость!AJ169</f>
        <v>#DIV/0!</v>
      </c>
    </row>
    <row r="170" spans="1:36" ht="14.5" hidden="1" x14ac:dyDescent="0.35">
      <c r="A170" s="3" t="s">
        <v>507</v>
      </c>
      <c r="B170" s="3" t="s">
        <v>508</v>
      </c>
      <c r="C170" s="3" t="s">
        <v>509</v>
      </c>
      <c r="D170" s="29" t="e">
        <f>1/энергоемкость!D170</f>
        <v>#DIV/0!</v>
      </c>
      <c r="E170" s="29" t="e">
        <f>1/энергоемкость!E170</f>
        <v>#DIV/0!</v>
      </c>
      <c r="F170" s="29" t="e">
        <f>1/энергоемкость!F170</f>
        <v>#DIV/0!</v>
      </c>
      <c r="G170" s="29" t="e">
        <f>1/энергоемкость!G170</f>
        <v>#DIV/0!</v>
      </c>
      <c r="H170" s="29" t="e">
        <f>1/энергоемкость!H170</f>
        <v>#DIV/0!</v>
      </c>
      <c r="I170" s="29" t="e">
        <f>1/энергоемкость!I170</f>
        <v>#DIV/0!</v>
      </c>
      <c r="J170" s="29" t="e">
        <f>1/энергоемкость!J170</f>
        <v>#DIV/0!</v>
      </c>
      <c r="K170" s="29" t="e">
        <f>1/энергоемкость!K170</f>
        <v>#DIV/0!</v>
      </c>
      <c r="L170" s="29" t="e">
        <f>1/энергоемкость!L170</f>
        <v>#DIV/0!</v>
      </c>
      <c r="M170" s="29" t="e">
        <f>1/энергоемкость!M170</f>
        <v>#DIV/0!</v>
      </c>
      <c r="N170" s="29">
        <f>1/энергоемкость!N170</f>
        <v>0.17761989342806395</v>
      </c>
      <c r="O170" s="29">
        <f>1/энергоемкость!O170</f>
        <v>0.1801801801801802</v>
      </c>
      <c r="P170" s="29">
        <f>1/энергоемкость!P170</f>
        <v>0.17543859649122806</v>
      </c>
      <c r="Q170" s="29">
        <f>1/энергоемкость!Q170</f>
        <v>0.18050541516245489</v>
      </c>
      <c r="R170" s="29">
        <f>1/энергоемкость!R170</f>
        <v>0.17482517482517484</v>
      </c>
      <c r="S170" s="29">
        <f>1/энергоемкость!S170</f>
        <v>0.17543859649122806</v>
      </c>
      <c r="T170" s="29">
        <f>1/энергоемкость!T170</f>
        <v>0.1733102253032929</v>
      </c>
      <c r="U170" s="29">
        <f>1/энергоемкость!U170</f>
        <v>0.17889087656529518</v>
      </c>
      <c r="V170" s="29">
        <f>1/энергоемкость!V170</f>
        <v>0.18083182640144665</v>
      </c>
      <c r="W170" s="29">
        <f>1/энергоемкость!W170</f>
        <v>0.18484288354898337</v>
      </c>
      <c r="X170" s="29">
        <f>1/энергоемкость!X170</f>
        <v>0.17035775127768313</v>
      </c>
      <c r="Y170" s="29">
        <f>1/энергоемкость!Y170</f>
        <v>0.17301038062283736</v>
      </c>
      <c r="Z170" s="29">
        <f>1/энергоемкость!Z170</f>
        <v>0.16863406408094436</v>
      </c>
      <c r="AA170" s="29">
        <f>1/энергоемкость!AA170</f>
        <v>0.16863406408094436</v>
      </c>
      <c r="AB170" s="29">
        <f>1/энергоемкость!AB170</f>
        <v>0.17793594306049823</v>
      </c>
      <c r="AC170" s="29">
        <f>1/энергоемкость!AC170</f>
        <v>0.17857142857142858</v>
      </c>
      <c r="AD170" s="29">
        <f>1/энергоемкость!AD170</f>
        <v>0.17543859649122806</v>
      </c>
      <c r="AE170" s="29">
        <f>1/энергоемкость!AE170</f>
        <v>0.17605633802816903</v>
      </c>
      <c r="AF170" s="29">
        <f>1/энергоемкость!AF170</f>
        <v>0.17301038062283736</v>
      </c>
      <c r="AG170" s="29">
        <f>1/энергоемкость!AG170</f>
        <v>0.17241379310344829</v>
      </c>
      <c r="AH170" s="29" t="e">
        <f>1/энергоемкость!AH170</f>
        <v>#DIV/0!</v>
      </c>
      <c r="AI170" s="29" t="e">
        <f>1/энергоемкость!AI170</f>
        <v>#DIV/0!</v>
      </c>
      <c r="AJ170" s="29" t="e">
        <f>1/энергоемкость!AJ170</f>
        <v>#DIV/0!</v>
      </c>
    </row>
    <row r="171" spans="1:36" ht="14.5" hidden="1" x14ac:dyDescent="0.35">
      <c r="A171" s="3" t="s">
        <v>510</v>
      </c>
      <c r="B171" s="3" t="s">
        <v>511</v>
      </c>
      <c r="C171" s="3" t="s">
        <v>512</v>
      </c>
      <c r="D171" s="29" t="e">
        <f>1/энергоемкость!D171</f>
        <v>#DIV/0!</v>
      </c>
      <c r="E171" s="29" t="e">
        <f>1/энергоемкость!E171</f>
        <v>#DIV/0!</v>
      </c>
      <c r="F171" s="29" t="e">
        <f>1/энергоемкость!F171</f>
        <v>#DIV/0!</v>
      </c>
      <c r="G171" s="29" t="e">
        <f>1/энергоемкость!G171</f>
        <v>#DIV/0!</v>
      </c>
      <c r="H171" s="29" t="e">
        <f>1/энергоемкость!H171</f>
        <v>#DIV/0!</v>
      </c>
      <c r="I171" s="29" t="e">
        <f>1/энергоемкость!I171</f>
        <v>#DIV/0!</v>
      </c>
      <c r="J171" s="29" t="e">
        <f>1/энергоемкость!J171</f>
        <v>#DIV/0!</v>
      </c>
      <c r="K171" s="29" t="e">
        <f>1/энергоемкость!K171</f>
        <v>#DIV/0!</v>
      </c>
      <c r="L171" s="29" t="e">
        <f>1/энергоемкость!L171</f>
        <v>#DIV/0!</v>
      </c>
      <c r="M171" s="29" t="e">
        <f>1/энергоемкость!M171</f>
        <v>#DIV/0!</v>
      </c>
      <c r="N171" s="29">
        <f>1/энергоемкость!N171</f>
        <v>9.9108027750247768E-2</v>
      </c>
      <c r="O171" s="29">
        <f>1/энергоемкость!O171</f>
        <v>9.7560975609756101E-2</v>
      </c>
      <c r="P171" s="29">
        <f>1/энергоемкость!P171</f>
        <v>9.765625E-2</v>
      </c>
      <c r="Q171" s="29">
        <f>1/энергоемкость!Q171</f>
        <v>6.5061808718282377E-2</v>
      </c>
      <c r="R171" s="29">
        <f>1/энергоемкость!R171</f>
        <v>6.3694267515923567E-2</v>
      </c>
      <c r="S171" s="29">
        <f>1/энергоемкость!S171</f>
        <v>6.3211125158027806E-2</v>
      </c>
      <c r="T171" s="29">
        <f>1/энергоемкость!T171</f>
        <v>6.583278472679395E-2</v>
      </c>
      <c r="U171" s="29">
        <f>1/энергоемкость!U171</f>
        <v>7.0521861777150918E-2</v>
      </c>
      <c r="V171" s="29">
        <f>1/энергоемкость!V171</f>
        <v>7.4239049740163321E-2</v>
      </c>
      <c r="W171" s="29">
        <f>1/энергоемкость!W171</f>
        <v>7.6394194041252861E-2</v>
      </c>
      <c r="X171" s="29">
        <f>1/энергоемкость!X171</f>
        <v>7.3964497041420121E-2</v>
      </c>
      <c r="Y171" s="29">
        <f>1/энергоемкость!Y171</f>
        <v>7.6394194041252861E-2</v>
      </c>
      <c r="Z171" s="29">
        <f>1/энергоемкость!Z171</f>
        <v>7.8802206461780933E-2</v>
      </c>
      <c r="AA171" s="29">
        <f>1/энергоемкость!AA171</f>
        <v>8.4817642069550475E-2</v>
      </c>
      <c r="AB171" s="29">
        <f>1/энергоемкость!AB171</f>
        <v>7.9302141157811271E-2</v>
      </c>
      <c r="AC171" s="29">
        <f>1/энергоемкость!AC171</f>
        <v>7.6923076923076927E-2</v>
      </c>
      <c r="AD171" s="29">
        <f>1/энергоемкость!AD171</f>
        <v>7.1942446043165464E-2</v>
      </c>
      <c r="AE171" s="29">
        <f>1/энергоемкость!AE171</f>
        <v>7.2992700729927015E-2</v>
      </c>
      <c r="AF171" s="29">
        <f>1/энергоемкость!AF171</f>
        <v>7.3529411764705885E-2</v>
      </c>
      <c r="AG171" s="29">
        <f>1/энергоемкость!AG171</f>
        <v>6.9930069930069921E-2</v>
      </c>
      <c r="AH171" s="29" t="e">
        <f>1/энергоемкость!AH171</f>
        <v>#DIV/0!</v>
      </c>
      <c r="AI171" s="29" t="e">
        <f>1/энергоемкость!AI171</f>
        <v>#DIV/0!</v>
      </c>
      <c r="AJ171" s="29" t="e">
        <f>1/энергоемкость!AJ171</f>
        <v>#DIV/0!</v>
      </c>
    </row>
    <row r="172" spans="1:36" ht="14.5" hidden="1" x14ac:dyDescent="0.35">
      <c r="A172" s="3" t="s">
        <v>513</v>
      </c>
      <c r="B172" s="3" t="s">
        <v>514</v>
      </c>
      <c r="C172" s="3" t="s">
        <v>515</v>
      </c>
      <c r="D172" s="29" t="e">
        <f>1/энергоемкость!D172</f>
        <v>#DIV/0!</v>
      </c>
      <c r="E172" s="29" t="e">
        <f>1/энергоемкость!E172</f>
        <v>#DIV/0!</v>
      </c>
      <c r="F172" s="29" t="e">
        <f>1/энергоемкость!F172</f>
        <v>#DIV/0!</v>
      </c>
      <c r="G172" s="29" t="e">
        <f>1/энергоемкость!G172</f>
        <v>#DIV/0!</v>
      </c>
      <c r="H172" s="29" t="e">
        <f>1/энергоемкость!H172</f>
        <v>#DIV/0!</v>
      </c>
      <c r="I172" s="29" t="e">
        <f>1/энергоемкость!I172</f>
        <v>#DIV/0!</v>
      </c>
      <c r="J172" s="29" t="e">
        <f>1/энергоемкость!J172</f>
        <v>#DIV/0!</v>
      </c>
      <c r="K172" s="29" t="e">
        <f>1/энергоемкость!K172</f>
        <v>#DIV/0!</v>
      </c>
      <c r="L172" s="29" t="e">
        <f>1/энергоемкость!L172</f>
        <v>#DIV/0!</v>
      </c>
      <c r="M172" s="29" t="e">
        <f>1/энергоемкость!M172</f>
        <v>#DIV/0!</v>
      </c>
      <c r="N172" s="29">
        <f>1/энергоемкость!N172</f>
        <v>0.17006802721088435</v>
      </c>
      <c r="O172" s="29">
        <f>1/энергоемкость!O172</f>
        <v>0.15822784810126581</v>
      </c>
      <c r="P172" s="29">
        <f>1/энергоемкость!P172</f>
        <v>0.15220700152207001</v>
      </c>
      <c r="Q172" s="29">
        <f>1/энергоемкость!Q172</f>
        <v>0.14749262536873156</v>
      </c>
      <c r="R172" s="29">
        <f>1/энергоемкость!R172</f>
        <v>0.14326647564469913</v>
      </c>
      <c r="S172" s="29">
        <f>1/энергоемкость!S172</f>
        <v>0.14792899408284024</v>
      </c>
      <c r="T172" s="29">
        <f>1/энергоемкость!T172</f>
        <v>0.15360983102918588</v>
      </c>
      <c r="U172" s="29">
        <f>1/энергоемкость!U172</f>
        <v>0.13245033112582782</v>
      </c>
      <c r="V172" s="29">
        <f>1/энергоемкость!V172</f>
        <v>0.14858841010401189</v>
      </c>
      <c r="W172" s="29">
        <f>1/энергоемкость!W172</f>
        <v>0.15408320493066255</v>
      </c>
      <c r="X172" s="29">
        <f>1/энергоемкость!X172</f>
        <v>0.17667844522968199</v>
      </c>
      <c r="Y172" s="29">
        <f>1/энергоемкость!Y172</f>
        <v>0.16920473773265651</v>
      </c>
      <c r="Z172" s="29">
        <f>1/энергоемкость!Z172</f>
        <v>0.18214936247723132</v>
      </c>
      <c r="AA172" s="29">
        <f>1/энергоемкость!AA172</f>
        <v>0.16863406408094436</v>
      </c>
      <c r="AB172" s="29">
        <f>1/энергоемкость!AB172</f>
        <v>0.17889087656529518</v>
      </c>
      <c r="AC172" s="29">
        <f>1/энергоемкость!AC172</f>
        <v>0.18587360594795541</v>
      </c>
      <c r="AD172" s="29">
        <f>1/энергоемкость!AD172</f>
        <v>0.19305019305019305</v>
      </c>
      <c r="AE172" s="29">
        <f>1/энергоемкость!AE172</f>
        <v>0.20283975659229211</v>
      </c>
      <c r="AF172" s="29">
        <f>1/энергоемкость!AF172</f>
        <v>0.18832391713747648</v>
      </c>
      <c r="AG172" s="29">
        <f>1/энергоемкость!AG172</f>
        <v>0.18939393939393939</v>
      </c>
      <c r="AH172" s="29" t="e">
        <f>1/энергоемкость!AH172</f>
        <v>#DIV/0!</v>
      </c>
      <c r="AI172" s="29" t="e">
        <f>1/энергоемкость!AI172</f>
        <v>#DIV/0!</v>
      </c>
      <c r="AJ172" s="29" t="e">
        <f>1/энергоемкость!AJ172</f>
        <v>#DIV/0!</v>
      </c>
    </row>
    <row r="173" spans="1:36" ht="14.5" hidden="1" x14ac:dyDescent="0.35">
      <c r="A173" s="3" t="s">
        <v>516</v>
      </c>
      <c r="B173" s="3" t="s">
        <v>517</v>
      </c>
      <c r="C173" s="3" t="s">
        <v>518</v>
      </c>
      <c r="D173" s="29" t="e">
        <f>1/энергоемкость!D173</f>
        <v>#DIV/0!</v>
      </c>
      <c r="E173" s="29" t="e">
        <f>1/энергоемкость!E173</f>
        <v>#DIV/0!</v>
      </c>
      <c r="F173" s="29" t="e">
        <f>1/энергоемкость!F173</f>
        <v>#DIV/0!</v>
      </c>
      <c r="G173" s="29" t="e">
        <f>1/энергоемкость!G173</f>
        <v>#DIV/0!</v>
      </c>
      <c r="H173" s="29" t="e">
        <f>1/энергоемкость!H173</f>
        <v>#DIV/0!</v>
      </c>
      <c r="I173" s="29" t="e">
        <f>1/энергоемкость!I173</f>
        <v>#DIV/0!</v>
      </c>
      <c r="J173" s="29" t="e">
        <f>1/энергоемкость!J173</f>
        <v>#DIV/0!</v>
      </c>
      <c r="K173" s="29" t="e">
        <f>1/энергоемкость!K173</f>
        <v>#DIV/0!</v>
      </c>
      <c r="L173" s="29" t="e">
        <f>1/энергоемкость!L173</f>
        <v>#DIV/0!</v>
      </c>
      <c r="M173" s="29" t="e">
        <f>1/энергоемкость!M173</f>
        <v>#DIV/0!</v>
      </c>
      <c r="N173" s="29">
        <f>1/энергоемкость!N173</f>
        <v>0.1733102253032929</v>
      </c>
      <c r="O173" s="29">
        <f>1/энергоемкость!O173</f>
        <v>0.17667844522968199</v>
      </c>
      <c r="P173" s="29">
        <f>1/энергоемкость!P173</f>
        <v>0.17825311942959002</v>
      </c>
      <c r="Q173" s="29">
        <f>1/энергоемкость!Q173</f>
        <v>0.1801801801801802</v>
      </c>
      <c r="R173" s="29">
        <f>1/энергоемкость!R173</f>
        <v>0.18083182640144665</v>
      </c>
      <c r="S173" s="29">
        <f>1/энергоемкость!S173</f>
        <v>0.18587360594795541</v>
      </c>
      <c r="T173" s="29">
        <f>1/энергоемкость!T173</f>
        <v>0.18867924528301888</v>
      </c>
      <c r="U173" s="29">
        <f>1/энергоемкость!U173</f>
        <v>0.18691588785046731</v>
      </c>
      <c r="V173" s="29">
        <f>1/энергоемкость!V173</f>
        <v>0.19342359767891684</v>
      </c>
      <c r="W173" s="29">
        <f>1/энергоемкость!W173</f>
        <v>0.19607843137254904</v>
      </c>
      <c r="X173" s="29">
        <f>1/энергоемкость!X173</f>
        <v>0.19607843137254904</v>
      </c>
      <c r="Y173" s="29">
        <f>1/энергоемкость!Y173</f>
        <v>0.2</v>
      </c>
      <c r="Z173" s="29">
        <f>1/энергоемкость!Z173</f>
        <v>0.20449897750511248</v>
      </c>
      <c r="AA173" s="29">
        <f>1/энергоемкость!AA173</f>
        <v>0.20833333333333334</v>
      </c>
      <c r="AB173" s="29">
        <f>1/энергоемкость!AB173</f>
        <v>0.20876826722338204</v>
      </c>
      <c r="AC173" s="29">
        <f>1/энергоемкость!AC173</f>
        <v>0.21231422505307856</v>
      </c>
      <c r="AD173" s="29">
        <f>1/энергоемкость!AD173</f>
        <v>0.21367521367521369</v>
      </c>
      <c r="AE173" s="29">
        <f>1/энергоемкость!AE173</f>
        <v>0.21505376344086019</v>
      </c>
      <c r="AF173" s="29">
        <f>1/энергоемкость!AF173</f>
        <v>0.2232142857142857</v>
      </c>
      <c r="AG173" s="29">
        <f>1/энергоемкость!AG173</f>
        <v>0.2178649237472767</v>
      </c>
      <c r="AH173" s="29" t="e">
        <f>1/энергоемкость!AH173</f>
        <v>#DIV/0!</v>
      </c>
      <c r="AI173" s="29" t="e">
        <f>1/энергоемкость!AI173</f>
        <v>#DIV/0!</v>
      </c>
      <c r="AJ173" s="29" t="e">
        <f>1/энергоемкость!AJ173</f>
        <v>#DIV/0!</v>
      </c>
    </row>
    <row r="174" spans="1:36" ht="14.5" hidden="1" x14ac:dyDescent="0.35">
      <c r="A174" s="3" t="s">
        <v>519</v>
      </c>
      <c r="B174" s="3" t="s">
        <v>520</v>
      </c>
      <c r="C174" s="3" t="s">
        <v>521</v>
      </c>
      <c r="D174" s="29" t="e">
        <f>1/энергоемкость!D174</f>
        <v>#DIV/0!</v>
      </c>
      <c r="E174" s="29" t="e">
        <f>1/энергоемкость!E174</f>
        <v>#DIV/0!</v>
      </c>
      <c r="F174" s="29" t="e">
        <f>1/энергоемкость!F174</f>
        <v>#DIV/0!</v>
      </c>
      <c r="G174" s="29" t="e">
        <f>1/энергоемкость!G174</f>
        <v>#DIV/0!</v>
      </c>
      <c r="H174" s="29" t="e">
        <f>1/энергоемкость!H174</f>
        <v>#DIV/0!</v>
      </c>
      <c r="I174" s="29" t="e">
        <f>1/энергоемкость!I174</f>
        <v>#DIV/0!</v>
      </c>
      <c r="J174" s="29" t="e">
        <f>1/энергоемкость!J174</f>
        <v>#DIV/0!</v>
      </c>
      <c r="K174" s="29" t="e">
        <f>1/энергоемкость!K174</f>
        <v>#DIV/0!</v>
      </c>
      <c r="L174" s="29" t="e">
        <f>1/энергоемкость!L174</f>
        <v>#DIV/0!</v>
      </c>
      <c r="M174" s="29" t="e">
        <f>1/энергоемкость!M174</f>
        <v>#DIV/0!</v>
      </c>
      <c r="N174" s="29">
        <f>1/энергоемкость!N174</f>
        <v>0.31847133757961782</v>
      </c>
      <c r="O174" s="29">
        <f>1/энергоемкость!O174</f>
        <v>0.3058103975535168</v>
      </c>
      <c r="P174" s="29">
        <f>1/энергоемкость!P174</f>
        <v>0.30959752321981426</v>
      </c>
      <c r="Q174" s="29">
        <f>1/энергоемкость!Q174</f>
        <v>0.3125</v>
      </c>
      <c r="R174" s="29">
        <f>1/энергоемкость!R174</f>
        <v>0.32258064516129031</v>
      </c>
      <c r="S174" s="29">
        <f>1/энергоемкость!S174</f>
        <v>0.32786885245901642</v>
      </c>
      <c r="T174" s="29">
        <f>1/энергоемкость!T174</f>
        <v>0.32786885245901642</v>
      </c>
      <c r="U174" s="29">
        <f>1/энергоемкость!U174</f>
        <v>0.33557046979865773</v>
      </c>
      <c r="V174" s="29">
        <f>1/энергоемкость!V174</f>
        <v>0.3401360544217687</v>
      </c>
      <c r="W174" s="29">
        <f>1/энергоемкость!W174</f>
        <v>0.3401360544217687</v>
      </c>
      <c r="X174" s="29">
        <f>1/энергоемкость!X174</f>
        <v>0.34129692832764502</v>
      </c>
      <c r="Y174" s="29">
        <f>1/энергоемкость!Y174</f>
        <v>0.35087719298245612</v>
      </c>
      <c r="Z174" s="29">
        <f>1/энергоемкость!Z174</f>
        <v>0.36101083032490977</v>
      </c>
      <c r="AA174" s="29">
        <f>1/энергоемкость!AA174</f>
        <v>0.36630036630036628</v>
      </c>
      <c r="AB174" s="29">
        <f>1/энергоемкость!AB174</f>
        <v>0.37593984962406013</v>
      </c>
      <c r="AC174" s="29">
        <f>1/энергоемкость!AC174</f>
        <v>0.37174721189591081</v>
      </c>
      <c r="AD174" s="29">
        <f>1/энергоемкость!AD174</f>
        <v>0.38314176245210729</v>
      </c>
      <c r="AE174" s="29">
        <f>1/энергоемкость!AE174</f>
        <v>0.4</v>
      </c>
      <c r="AF174" s="29">
        <f>1/энергоемкость!AF174</f>
        <v>0.43478260869565222</v>
      </c>
      <c r="AG174" s="29">
        <f>1/энергоемкость!AG174</f>
        <v>0.42372881355932207</v>
      </c>
      <c r="AH174" s="29" t="e">
        <f>1/энергоемкость!AH174</f>
        <v>#DIV/0!</v>
      </c>
      <c r="AI174" s="29" t="e">
        <f>1/энергоемкость!AI174</f>
        <v>#DIV/0!</v>
      </c>
      <c r="AJ174" s="29" t="e">
        <f>1/энергоемкость!AJ174</f>
        <v>#DIV/0!</v>
      </c>
    </row>
    <row r="175" spans="1:36" ht="14.5" hidden="1" x14ac:dyDescent="0.35">
      <c r="A175" s="3" t="s">
        <v>522</v>
      </c>
      <c r="B175" s="3" t="s">
        <v>523</v>
      </c>
      <c r="C175" s="3" t="s">
        <v>524</v>
      </c>
      <c r="D175" s="29" t="e">
        <f>1/энергоемкость!D175</f>
        <v>#DIV/0!</v>
      </c>
      <c r="E175" s="29" t="e">
        <f>1/энергоемкость!E175</f>
        <v>#DIV/0!</v>
      </c>
      <c r="F175" s="29" t="e">
        <f>1/энергоемкость!F175</f>
        <v>#DIV/0!</v>
      </c>
      <c r="G175" s="29" t="e">
        <f>1/энергоемкость!G175</f>
        <v>#DIV/0!</v>
      </c>
      <c r="H175" s="29" t="e">
        <f>1/энергоемкость!H175</f>
        <v>#DIV/0!</v>
      </c>
      <c r="I175" s="29" t="e">
        <f>1/энергоемкость!I175</f>
        <v>#DIV/0!</v>
      </c>
      <c r="J175" s="29" t="e">
        <f>1/энергоемкость!J175</f>
        <v>#DIV/0!</v>
      </c>
      <c r="K175" s="29" t="e">
        <f>1/энергоемкость!K175</f>
        <v>#DIV/0!</v>
      </c>
      <c r="L175" s="29" t="e">
        <f>1/энергоемкость!L175</f>
        <v>#DIV/0!</v>
      </c>
      <c r="M175" s="29" t="e">
        <f>1/энергоемкость!M175</f>
        <v>#DIV/0!</v>
      </c>
      <c r="N175" s="29">
        <f>1/энергоемкость!N175</f>
        <v>0.19607843137254904</v>
      </c>
      <c r="O175" s="29">
        <f>1/энергоемкость!O175</f>
        <v>0.1953125</v>
      </c>
      <c r="P175" s="29">
        <f>1/энергоемкость!P175</f>
        <v>0.19047619047619047</v>
      </c>
      <c r="Q175" s="29">
        <f>1/энергоемкость!Q175</f>
        <v>0.19379844961240308</v>
      </c>
      <c r="R175" s="29">
        <f>1/энергоемкость!R175</f>
        <v>0.18761726078799248</v>
      </c>
      <c r="S175" s="29">
        <f>1/энергоемкость!S175</f>
        <v>0.19047619047619047</v>
      </c>
      <c r="T175" s="29">
        <f>1/энергоемкость!T175</f>
        <v>0.19880715705765406</v>
      </c>
      <c r="U175" s="29">
        <f>1/энергоемкость!U175</f>
        <v>0.19801980198019803</v>
      </c>
      <c r="V175" s="29">
        <f>1/энергоемкость!V175</f>
        <v>0.19569471624266144</v>
      </c>
      <c r="W175" s="29">
        <f>1/энергоемкость!W175</f>
        <v>0.1890359168241966</v>
      </c>
      <c r="X175" s="29">
        <f>1/энергоемкость!X175</f>
        <v>0.18248175182481752</v>
      </c>
      <c r="Y175" s="29">
        <f>1/энергоемкость!Y175</f>
        <v>0.19342359767891684</v>
      </c>
      <c r="Z175" s="29">
        <f>1/энергоемкость!Z175</f>
        <v>0.2012072434607646</v>
      </c>
      <c r="AA175" s="29">
        <f>1/энергоемкость!AA175</f>
        <v>0.2061855670103093</v>
      </c>
      <c r="AB175" s="29">
        <f>1/энергоемкость!AB175</f>
        <v>0.1953125</v>
      </c>
      <c r="AC175" s="29">
        <f>1/энергоемкость!AC175</f>
        <v>0.19493177387914232</v>
      </c>
      <c r="AD175" s="29">
        <f>1/энергоемкость!AD175</f>
        <v>0.22075055187637968</v>
      </c>
      <c r="AE175" s="29">
        <f>1/энергоемкость!AE175</f>
        <v>0.22831050228310504</v>
      </c>
      <c r="AF175" s="29">
        <f>1/энергоемкость!AF175</f>
        <v>0.21097046413502107</v>
      </c>
      <c r="AG175" s="29">
        <f>1/энергоемкость!AG175</f>
        <v>0.2032520325203252</v>
      </c>
      <c r="AH175" s="29" t="e">
        <f>1/энергоемкость!AH175</f>
        <v>#DIV/0!</v>
      </c>
      <c r="AI175" s="29" t="e">
        <f>1/энергоемкость!AI175</f>
        <v>#DIV/0!</v>
      </c>
      <c r="AJ175" s="29" t="e">
        <f>1/энергоемкость!AJ175</f>
        <v>#DIV/0!</v>
      </c>
    </row>
    <row r="176" spans="1:36" ht="14.5" hidden="1" x14ac:dyDescent="0.35">
      <c r="A176" s="3" t="s">
        <v>525</v>
      </c>
      <c r="B176" s="3" t="s">
        <v>526</v>
      </c>
      <c r="C176" s="3" t="s">
        <v>527</v>
      </c>
      <c r="D176" s="29" t="e">
        <f>1/энергоемкость!D176</f>
        <v>#DIV/0!</v>
      </c>
      <c r="E176" s="29" t="e">
        <f>1/энергоемкость!E176</f>
        <v>#DIV/0!</v>
      </c>
      <c r="F176" s="29" t="e">
        <f>1/энергоемкость!F176</f>
        <v>#DIV/0!</v>
      </c>
      <c r="G176" s="29" t="e">
        <f>1/энергоемкость!G176</f>
        <v>#DIV/0!</v>
      </c>
      <c r="H176" s="29" t="e">
        <f>1/энергоемкость!H176</f>
        <v>#DIV/0!</v>
      </c>
      <c r="I176" s="29" t="e">
        <f>1/энергоемкость!I176</f>
        <v>#DIV/0!</v>
      </c>
      <c r="J176" s="29" t="e">
        <f>1/энергоемкость!J176</f>
        <v>#DIV/0!</v>
      </c>
      <c r="K176" s="29" t="e">
        <f>1/энергоемкость!K176</f>
        <v>#DIV/0!</v>
      </c>
      <c r="L176" s="29" t="e">
        <f>1/энергоемкость!L176</f>
        <v>#DIV/0!</v>
      </c>
      <c r="M176" s="29" t="e">
        <f>1/энергоемкость!M176</f>
        <v>#DIV/0!</v>
      </c>
      <c r="N176" s="29">
        <f>1/энергоемкость!N176</f>
        <v>9.5057034220532327E-2</v>
      </c>
      <c r="O176" s="29">
        <f>1/энергоемкость!O176</f>
        <v>0.10834236186348863</v>
      </c>
      <c r="P176" s="29">
        <f>1/энергоемкость!P176</f>
        <v>0.11737089201877934</v>
      </c>
      <c r="Q176" s="29">
        <f>1/энергоемкость!Q176</f>
        <v>0.12315270935960593</v>
      </c>
      <c r="R176" s="29">
        <f>1/энергоемкость!R176</f>
        <v>0.13297872340425532</v>
      </c>
      <c r="S176" s="29">
        <f>1/энергоемкость!S176</f>
        <v>0.15082956259426847</v>
      </c>
      <c r="T176" s="29">
        <f>1/энергоемкость!T176</f>
        <v>0.16863406408094436</v>
      </c>
      <c r="U176" s="29">
        <f>1/энергоемкость!U176</f>
        <v>0.18214936247723132</v>
      </c>
      <c r="V176" s="29">
        <f>1/энергоемкость!V176</f>
        <v>0.20876826722338204</v>
      </c>
      <c r="W176" s="29">
        <f>1/энергоемкость!W176</f>
        <v>0.24390243902439027</v>
      </c>
      <c r="X176" s="29">
        <f>1/энергоемкость!X176</f>
        <v>0.27247956403269757</v>
      </c>
      <c r="Y176" s="29">
        <f>1/энергоемкость!Y176</f>
        <v>0.28328611898016998</v>
      </c>
      <c r="Z176" s="29">
        <f>1/энергоемкость!Z176</f>
        <v>0.2785515320334262</v>
      </c>
      <c r="AA176" s="29">
        <f>1/энергоемкость!AA176</f>
        <v>0.28735632183908044</v>
      </c>
      <c r="AB176" s="29">
        <f>1/энергоемкость!AB176</f>
        <v>0.28328611898016998</v>
      </c>
      <c r="AC176" s="29">
        <f>1/энергоемкость!AC176</f>
        <v>0.29325513196480935</v>
      </c>
      <c r="AD176" s="29">
        <f>1/энергоемкость!AD176</f>
        <v>0.28985507246376813</v>
      </c>
      <c r="AE176" s="29">
        <f>1/энергоемкость!AE176</f>
        <v>0.26881720430107525</v>
      </c>
      <c r="AF176" s="29">
        <f>1/энергоемкость!AF176</f>
        <v>0.28409090909090912</v>
      </c>
      <c r="AG176" s="29">
        <f>1/энергоемкость!AG176</f>
        <v>0.27932960893854747</v>
      </c>
      <c r="AH176" s="29" t="e">
        <f>1/энергоемкость!AH176</f>
        <v>#DIV/0!</v>
      </c>
      <c r="AI176" s="29" t="e">
        <f>1/энергоемкость!AI176</f>
        <v>#DIV/0!</v>
      </c>
      <c r="AJ176" s="29" t="e">
        <f>1/энергоемкость!AJ176</f>
        <v>#DIV/0!</v>
      </c>
    </row>
    <row r="177" spans="3:36" ht="12.5" x14ac:dyDescent="0.25">
      <c r="C177" s="14" t="s">
        <v>530</v>
      </c>
      <c r="D177" s="29" t="e">
        <f>1/энергоемкость!D177</f>
        <v>#DIV/0!</v>
      </c>
      <c r="E177" s="29" t="e">
        <f>1/энергоемкость!E177</f>
        <v>#DIV/0!</v>
      </c>
      <c r="F177" s="29" t="e">
        <f>1/энергоемкость!F177</f>
        <v>#DIV/0!</v>
      </c>
      <c r="G177" s="29" t="e">
        <f>1/энергоемкость!G177</f>
        <v>#DIV/0!</v>
      </c>
      <c r="H177" s="29" t="e">
        <f>1/энергоемкость!H177</f>
        <v>#DIV/0!</v>
      </c>
      <c r="I177" s="29" t="e">
        <f>1/энергоемкость!I177</f>
        <v>#DIV/0!</v>
      </c>
      <c r="J177" s="29" t="e">
        <f>1/энергоемкость!J177</f>
        <v>#DIV/0!</v>
      </c>
      <c r="K177" s="29" t="e">
        <f>1/энергоемкость!K177</f>
        <v>#DIV/0!</v>
      </c>
      <c r="L177" s="29" t="e">
        <f>1/энергоемкость!L177</f>
        <v>#DIV/0!</v>
      </c>
      <c r="M177" s="29" t="e">
        <f>1/энергоемкость!M177</f>
        <v>#DIV/0!</v>
      </c>
      <c r="N177" s="29">
        <f>1/энергоемкость!N177</f>
        <v>0.16233766233766234</v>
      </c>
      <c r="O177" s="29">
        <f>1/энергоемкость!O177</f>
        <v>0.16920473773265651</v>
      </c>
      <c r="P177" s="29">
        <f>1/энергоемкость!P177</f>
        <v>0.16977928692699493</v>
      </c>
      <c r="Q177" s="29">
        <f>1/энергоемкость!Q177</f>
        <v>0.17301038062283736</v>
      </c>
      <c r="R177" s="29">
        <f>1/энергоемкость!R177</f>
        <v>0.17699115044247787</v>
      </c>
      <c r="S177" s="29">
        <f>1/энергоемкость!S177</f>
        <v>0.1811594202898551</v>
      </c>
      <c r="T177" s="29">
        <f>1/энергоемкость!T177</f>
        <v>0.17921146953405018</v>
      </c>
      <c r="U177" s="29">
        <f>1/энергоемкость!U177</f>
        <v>0.1811594202898551</v>
      </c>
      <c r="V177" s="29">
        <f>1/энергоемкость!V177</f>
        <v>0.18083182640144665</v>
      </c>
      <c r="W177" s="29">
        <f>1/энергоемкость!W177</f>
        <v>0.18416206261510129</v>
      </c>
      <c r="X177" s="29">
        <f>1/энергоемкость!X177</f>
        <v>0.18761726078799248</v>
      </c>
      <c r="Y177" s="29">
        <f>1/энергоемкость!Y177</f>
        <v>0.19120458891013384</v>
      </c>
      <c r="Z177" s="29">
        <f>1/энергоемкость!Z177</f>
        <v>0.20080321285140559</v>
      </c>
      <c r="AA177" s="29">
        <f>1/энергоемкость!AA177</f>
        <v>0.20283975659229211</v>
      </c>
      <c r="AB177" s="29">
        <f>1/энергоемкость!AB177</f>
        <v>0.20920502092050208</v>
      </c>
      <c r="AC177" s="29">
        <f>1/энергоемкость!AC177</f>
        <v>0.21413276231263384</v>
      </c>
      <c r="AD177" s="29">
        <f>1/энергоемкость!AD177</f>
        <v>0.22026431718061673</v>
      </c>
      <c r="AE177" s="29">
        <f>1/энергоемкость!AE177</f>
        <v>0.22271714922048996</v>
      </c>
      <c r="AF177" s="29">
        <f>1/энергоемкость!AF177</f>
        <v>0.22779043280182235</v>
      </c>
      <c r="AG177" s="29">
        <f>1/энергоемкость!AG177</f>
        <v>0.23255813953488372</v>
      </c>
      <c r="AH177" s="29" t="e">
        <f>1/энергоемкость!AH177</f>
        <v>#DIV/0!</v>
      </c>
      <c r="AI177" s="29" t="e">
        <f>1/энергоемкость!AI177</f>
        <v>#DIV/0!</v>
      </c>
      <c r="AJ177" s="29" t="e">
        <f>1/энергоемкость!AJ177</f>
        <v>#DIV/0!</v>
      </c>
    </row>
    <row r="178" spans="3:36" ht="12.5" hidden="1" x14ac:dyDescent="0.25">
      <c r="C178" s="1" t="s">
        <v>536</v>
      </c>
      <c r="D178" s="29" t="e">
        <f>1/энергоемкость!D178</f>
        <v>#DIV/0!</v>
      </c>
      <c r="E178" s="29" t="e">
        <f>1/энергоемкость!E178</f>
        <v>#DIV/0!</v>
      </c>
      <c r="F178" s="29" t="e">
        <f>1/энергоемкость!F178</f>
        <v>#DIV/0!</v>
      </c>
      <c r="G178" s="29" t="e">
        <f>1/энергоемкость!G178</f>
        <v>#DIV/0!</v>
      </c>
      <c r="H178" s="29" t="e">
        <f>1/энергоемкость!H178</f>
        <v>#DIV/0!</v>
      </c>
      <c r="I178" s="29" t="e">
        <f>1/энергоемкость!I178</f>
        <v>#DIV/0!</v>
      </c>
      <c r="J178" s="29" t="e">
        <f>1/энергоемкость!J178</f>
        <v>#DIV/0!</v>
      </c>
      <c r="K178" s="29" t="e">
        <f>1/энергоемкость!K178</f>
        <v>#DIV/0!</v>
      </c>
      <c r="L178" s="29" t="e">
        <f>1/энергоемкость!L178</f>
        <v>#DIV/0!</v>
      </c>
      <c r="M178" s="29" t="e">
        <f>1/энергоемкость!M178</f>
        <v>#DIV/0!</v>
      </c>
      <c r="N178" s="29">
        <f>1/энергоемкость!N178</f>
        <v>0.23419203747072601</v>
      </c>
      <c r="O178" s="29">
        <f>1/энергоемкость!O178</f>
        <v>0.23255813953488372</v>
      </c>
      <c r="P178" s="29">
        <f>1/энергоемкость!P178</f>
        <v>0.25380710659898476</v>
      </c>
      <c r="Q178" s="29">
        <f>1/энергоемкость!Q178</f>
        <v>0.23640661938534277</v>
      </c>
      <c r="R178" s="29">
        <f>1/энергоемкость!R178</f>
        <v>0.23255813953488372</v>
      </c>
      <c r="S178" s="29">
        <f>1/энергоемкость!S178</f>
        <v>0.23364485981308411</v>
      </c>
      <c r="T178" s="29">
        <f>1/энергоемкость!T178</f>
        <v>0.23752969121140144</v>
      </c>
      <c r="U178" s="29">
        <f>1/энергоемкость!U178</f>
        <v>0.2610966057441253</v>
      </c>
      <c r="V178" s="29">
        <f>1/энергоемкость!V178</f>
        <v>0.2252252252252252</v>
      </c>
      <c r="W178" s="29">
        <f>1/энергоемкость!W178</f>
        <v>0.2252252252252252</v>
      </c>
      <c r="X178" s="29">
        <f>1/энергоемкость!X178</f>
        <v>0.21881838074398249</v>
      </c>
      <c r="Y178" s="29">
        <f>1/энергоемкость!Y178</f>
        <v>0.25706940874035988</v>
      </c>
      <c r="Z178" s="29">
        <f>1/энергоемкость!Z178</f>
        <v>0.24154589371980678</v>
      </c>
      <c r="AA178" s="29">
        <f>1/энергоемкость!AA178</f>
        <v>0.22883295194508008</v>
      </c>
      <c r="AB178" s="29">
        <f>1/энергоемкость!AB178</f>
        <v>0.26525198938992045</v>
      </c>
      <c r="AC178" s="29">
        <f>1/энергоемкость!AC178</f>
        <v>0.26525198938992045</v>
      </c>
      <c r="AD178" s="29">
        <f>1/энергоемкость!AD178</f>
        <v>0.28011204481792717</v>
      </c>
      <c r="AE178" s="29">
        <f>1/энергоемкость!AE178</f>
        <v>0.27173913043478259</v>
      </c>
      <c r="AF178" s="29">
        <f>1/энергоемкость!AF178</f>
        <v>0.27322404371584696</v>
      </c>
      <c r="AG178" s="29">
        <f>1/энергоемкость!AG178</f>
        <v>0.3003003003003003</v>
      </c>
      <c r="AH178" s="29" t="e">
        <f>1/энергоемкость!AH178</f>
        <v>#DIV/0!</v>
      </c>
      <c r="AI178" s="29" t="e">
        <f>1/энергоемкость!AI178</f>
        <v>#DIV/0!</v>
      </c>
      <c r="AJ178" s="29" t="e">
        <f>1/энергоемкость!AJ178</f>
        <v>#DIV/0!</v>
      </c>
    </row>
    <row r="179" spans="3:36" ht="12.5" hidden="1" x14ac:dyDescent="0.25">
      <c r="C179" s="1" t="s">
        <v>533</v>
      </c>
      <c r="D179" s="29" t="e">
        <f>1/энергоемкость!D179</f>
        <v>#DIV/0!</v>
      </c>
      <c r="E179" s="29" t="e">
        <f>1/энергоемкость!E179</f>
        <v>#DIV/0!</v>
      </c>
      <c r="F179" s="29" t="e">
        <f>1/энергоемкость!F179</f>
        <v>#DIV/0!</v>
      </c>
      <c r="G179" s="29" t="e">
        <f>1/энергоемкость!G179</f>
        <v>#DIV/0!</v>
      </c>
      <c r="H179" s="29" t="e">
        <f>1/энергоемкость!H179</f>
        <v>#DIV/0!</v>
      </c>
      <c r="I179" s="29" t="e">
        <f>1/энергоемкость!I179</f>
        <v>#DIV/0!</v>
      </c>
      <c r="J179" s="29" t="e">
        <f>1/энергоемкость!J179</f>
        <v>#DIV/0!</v>
      </c>
      <c r="K179" s="29" t="e">
        <f>1/энергоемкость!K179</f>
        <v>#DIV/0!</v>
      </c>
      <c r="L179" s="29" t="e">
        <f>1/энергоемкость!L179</f>
        <v>#DIV/0!</v>
      </c>
      <c r="M179" s="29" t="e">
        <f>1/энергоемкость!M179</f>
        <v>#DIV/0!</v>
      </c>
      <c r="N179" s="29">
        <f>1/энергоемкость!N179</f>
        <v>6.9541029207232263E-2</v>
      </c>
      <c r="O179" s="29">
        <f>1/энергоемкость!O179</f>
        <v>6.6934404283801874E-2</v>
      </c>
      <c r="P179" s="29">
        <f>1/энергоемкость!P179</f>
        <v>6.4308681672025719E-2</v>
      </c>
      <c r="Q179" s="29">
        <f>1/энергоемкость!Q179</f>
        <v>6.3572790845518118E-2</v>
      </c>
      <c r="R179" s="29">
        <f>1/энергоемкость!R179</f>
        <v>6.7750677506775075E-2</v>
      </c>
      <c r="S179" s="29">
        <f>1/энергоемкость!S179</f>
        <v>6.6979236436704628E-2</v>
      </c>
      <c r="T179" s="29">
        <f>1/энергоемкость!T179</f>
        <v>6.7704807041299928E-2</v>
      </c>
      <c r="U179" s="29">
        <f>1/энергоемкость!U179</f>
        <v>6.6934404283801874E-2</v>
      </c>
      <c r="V179" s="29">
        <f>1/энергоемкость!V179</f>
        <v>6.9637883008356549E-2</v>
      </c>
      <c r="W179" s="29">
        <f>1/энергоемкость!W179</f>
        <v>6.2656641604010022E-2</v>
      </c>
      <c r="X179" s="29">
        <f>1/энергоемкость!X179</f>
        <v>6.1690314620604564E-2</v>
      </c>
      <c r="Y179" s="29">
        <f>1/энергоемкость!Y179</f>
        <v>6.4020486555697823E-2</v>
      </c>
      <c r="Z179" s="29">
        <f>1/энергоемкость!Z179</f>
        <v>0.14641288433382138</v>
      </c>
      <c r="AA179" s="29">
        <f>1/энергоемкость!AA179</f>
        <v>0.29940119760479045</v>
      </c>
      <c r="AB179" s="29">
        <f>1/энергоемкость!AB179</f>
        <v>0.29585798816568049</v>
      </c>
      <c r="AC179" s="29">
        <f>1/энергоемкость!AC179</f>
        <v>0.3048780487804878</v>
      </c>
      <c r="AD179" s="29">
        <f>1/энергоемкость!AD179</f>
        <v>0.31645569620253161</v>
      </c>
      <c r="AE179" s="29">
        <f>1/энергоемкость!AE179</f>
        <v>0.31948881789137379</v>
      </c>
      <c r="AF179" s="29">
        <f>1/энергоемкость!AF179</f>
        <v>0.32573289902280134</v>
      </c>
      <c r="AG179" s="29">
        <f>1/энергоемкость!AG179</f>
        <v>0.3125</v>
      </c>
      <c r="AH179" s="29" t="e">
        <f>1/энергоемкость!AH179</f>
        <v>#DIV/0!</v>
      </c>
      <c r="AI179" s="29" t="e">
        <f>1/энергоемкость!AI179</f>
        <v>#DIV/0!</v>
      </c>
      <c r="AJ179" s="29" t="e">
        <f>1/энергоемкость!AJ179</f>
        <v>#DIV/0!</v>
      </c>
    </row>
  </sheetData>
  <autoFilter ref="A1:AJ179" xr:uid="{00000000-0001-0000-0700-000000000000}">
    <filterColumn colId="2">
      <colorFilter dxfId="4"/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filterMode="1">
    <outlinePr summaryBelow="0" summaryRight="0"/>
  </sheetPr>
  <dimension ref="A1:AJ180"/>
  <sheetViews>
    <sheetView zoomScale="50" zoomScaleNormal="50" workbookViewId="0">
      <pane xSplit="3" ySplit="1" topLeftCell="AD2" activePane="bottomRight" state="frozen"/>
      <selection pane="topRight" activeCell="D1" sqref="D1"/>
      <selection pane="bottomLeft" activeCell="A2" sqref="A2"/>
      <selection pane="bottomRight" activeCell="AZ2" sqref="AZ2"/>
    </sheetView>
  </sheetViews>
  <sheetFormatPr defaultColWidth="12.6328125" defaultRowHeight="15.75" customHeight="1" x14ac:dyDescent="0.25"/>
  <cols>
    <col min="1" max="1" width="14.7265625" customWidth="1"/>
  </cols>
  <sheetData>
    <row r="1" spans="1:36" ht="15.75" customHeight="1" x14ac:dyDescent="0.35">
      <c r="A1" s="1" t="s">
        <v>0</v>
      </c>
      <c r="B1" s="1" t="s">
        <v>1</v>
      </c>
      <c r="C1" s="1" t="s">
        <v>2</v>
      </c>
      <c r="D1" s="2">
        <v>1990</v>
      </c>
      <c r="E1" s="2">
        <v>1991</v>
      </c>
      <c r="F1" s="2">
        <v>1992</v>
      </c>
      <c r="G1" s="2">
        <v>1993</v>
      </c>
      <c r="H1" s="2">
        <v>1994</v>
      </c>
      <c r="I1" s="2">
        <v>1995</v>
      </c>
      <c r="J1" s="2">
        <v>1996</v>
      </c>
      <c r="K1" s="2">
        <v>1997</v>
      </c>
      <c r="L1" s="2">
        <v>1998</v>
      </c>
      <c r="M1" s="2">
        <v>1999</v>
      </c>
      <c r="N1" s="2">
        <v>2000</v>
      </c>
      <c r="O1" s="2">
        <v>2001</v>
      </c>
      <c r="P1" s="2">
        <v>2002</v>
      </c>
      <c r="Q1" s="2">
        <v>2003</v>
      </c>
      <c r="R1" s="2">
        <v>2004</v>
      </c>
      <c r="S1" s="2">
        <v>2005</v>
      </c>
      <c r="T1" s="2">
        <v>2006</v>
      </c>
      <c r="U1" s="2">
        <v>2007</v>
      </c>
      <c r="V1" s="2">
        <v>2008</v>
      </c>
      <c r="W1" s="2">
        <v>2009</v>
      </c>
      <c r="X1" s="2">
        <v>2010</v>
      </c>
      <c r="Y1" s="2">
        <v>2011</v>
      </c>
      <c r="Z1" s="2">
        <v>2012</v>
      </c>
      <c r="AA1" s="2">
        <v>2013</v>
      </c>
      <c r="AB1" s="2">
        <v>2014</v>
      </c>
      <c r="AC1" s="2">
        <v>2015</v>
      </c>
      <c r="AD1" s="2">
        <v>2016</v>
      </c>
      <c r="AE1" s="2">
        <v>2017</v>
      </c>
      <c r="AF1" s="2">
        <v>2018</v>
      </c>
      <c r="AG1" s="39">
        <v>2019</v>
      </c>
      <c r="AH1" s="2">
        <v>2020</v>
      </c>
      <c r="AI1" s="2">
        <v>2021</v>
      </c>
      <c r="AJ1" s="2">
        <v>2022</v>
      </c>
    </row>
    <row r="2" spans="1:36" ht="15.75" customHeight="1" x14ac:dyDescent="0.35">
      <c r="A2" s="3" t="s">
        <v>3</v>
      </c>
      <c r="B2" s="3" t="s">
        <v>4</v>
      </c>
      <c r="C2" s="5" t="s">
        <v>5</v>
      </c>
      <c r="D2" s="11">
        <v>3.9202513680000002</v>
      </c>
      <c r="E2" s="11">
        <v>9.2627860850000001</v>
      </c>
      <c r="F2" s="11">
        <v>14.22452959</v>
      </c>
      <c r="G2" s="11">
        <v>13.883729300000001</v>
      </c>
      <c r="H2" s="11">
        <v>13.036806629999999</v>
      </c>
      <c r="I2" s="11">
        <v>10.953954339999999</v>
      </c>
      <c r="J2" s="11">
        <v>9.9225567530000003</v>
      </c>
      <c r="K2" s="11">
        <v>9.2367798919999995</v>
      </c>
      <c r="L2" s="11">
        <v>7.8459517869999997</v>
      </c>
      <c r="M2" s="11">
        <v>7.6616514999999996</v>
      </c>
      <c r="N2" s="11">
        <v>8.4900934059999997</v>
      </c>
      <c r="O2" s="11">
        <v>8.3357334779999999</v>
      </c>
      <c r="P2" s="11">
        <v>9.1336307899999998</v>
      </c>
      <c r="Q2" s="11">
        <v>10.03803048</v>
      </c>
      <c r="R2" s="11">
        <v>10.11362138</v>
      </c>
      <c r="S2" s="11">
        <v>11.39459181</v>
      </c>
      <c r="T2" s="11">
        <v>12.72095567</v>
      </c>
      <c r="U2" s="11">
        <v>14.23086093</v>
      </c>
      <c r="V2" s="11">
        <v>9.6506789190000006</v>
      </c>
      <c r="W2" s="11">
        <v>9.3987256329999997</v>
      </c>
      <c r="X2" s="11">
        <v>10.635871059999999</v>
      </c>
      <c r="Y2" s="11">
        <v>9.5508321790000004</v>
      </c>
      <c r="Z2" s="11">
        <v>7.8637364490000001</v>
      </c>
      <c r="AA2" s="11">
        <v>7.7661500979999998</v>
      </c>
      <c r="AB2" s="11">
        <v>7.425763656</v>
      </c>
      <c r="AC2" s="11">
        <v>7.0413288789999999</v>
      </c>
      <c r="AD2" s="11">
        <v>6.8487622049999999</v>
      </c>
      <c r="AE2" s="11">
        <v>6.9472007930000004</v>
      </c>
      <c r="AF2" s="11">
        <v>6.7497738329999999</v>
      </c>
      <c r="AG2" s="11">
        <v>5.9505007540000001</v>
      </c>
      <c r="AH2" s="11">
        <v>2.239701857</v>
      </c>
      <c r="AI2" s="11">
        <v>8.1097925810000007</v>
      </c>
    </row>
    <row r="3" spans="1:36" ht="15.75" hidden="1" customHeight="1" x14ac:dyDescent="0.35">
      <c r="A3" s="3" t="s">
        <v>6</v>
      </c>
      <c r="B3" s="3" t="s">
        <v>7</v>
      </c>
      <c r="C3" s="3" t="s">
        <v>8</v>
      </c>
      <c r="D3" s="11">
        <v>-4.3499999999999996</v>
      </c>
      <c r="E3" s="11">
        <v>1.032189585</v>
      </c>
      <c r="F3" s="11">
        <v>-0.54407205000000003</v>
      </c>
      <c r="G3" s="11">
        <v>4.9246900040000003</v>
      </c>
      <c r="H3" s="11">
        <v>5.852870362</v>
      </c>
      <c r="I3" s="11">
        <v>4.2237936339999997</v>
      </c>
      <c r="J3" s="11">
        <v>2.2088640499999999</v>
      </c>
      <c r="K3" s="11">
        <v>3.394845986</v>
      </c>
      <c r="L3" s="11">
        <v>0.33809790099999998</v>
      </c>
      <c r="M3" s="11">
        <v>0.46793756600000003</v>
      </c>
      <c r="N3" s="11">
        <v>4.3879494469999996</v>
      </c>
      <c r="O3" s="11">
        <v>1.3898964009999999</v>
      </c>
      <c r="P3" s="11">
        <v>3.053461859</v>
      </c>
      <c r="Q3" s="11">
        <v>1.1408289979999999</v>
      </c>
      <c r="R3" s="11">
        <v>5.7599646370000004</v>
      </c>
      <c r="S3" s="11">
        <v>3.2021320609999999</v>
      </c>
      <c r="T3" s="11">
        <v>3.9619887110000001</v>
      </c>
      <c r="U3" s="11">
        <v>6.0698706070000004</v>
      </c>
      <c r="V3" s="11">
        <v>5.0941954469999997</v>
      </c>
      <c r="W3" s="11">
        <v>-0.12581200000000001</v>
      </c>
      <c r="X3" s="11">
        <v>7.5282258180000001</v>
      </c>
      <c r="Y3" s="11">
        <v>3.9744230790000001</v>
      </c>
      <c r="Z3" s="11">
        <v>1.9211759859999999</v>
      </c>
      <c r="AA3" s="11">
        <v>3.0048226690000002</v>
      </c>
      <c r="AB3" s="11">
        <v>0.50395573999999999</v>
      </c>
      <c r="AC3" s="11">
        <v>-3.5457633899999998</v>
      </c>
      <c r="AD3" s="11">
        <v>-3.2759169099999998</v>
      </c>
      <c r="AE3" s="11">
        <v>1.3228690540000001</v>
      </c>
      <c r="AF3" s="11">
        <v>1.783666762</v>
      </c>
      <c r="AG3" s="11">
        <v>1.220777824</v>
      </c>
      <c r="AH3" s="11">
        <v>-3.8786763299999998</v>
      </c>
      <c r="AI3" s="11">
        <v>4.6194216209999999</v>
      </c>
    </row>
    <row r="4" spans="1:36" ht="15.75" hidden="1" customHeight="1" x14ac:dyDescent="0.35">
      <c r="A4" s="3" t="s">
        <v>9</v>
      </c>
      <c r="B4" s="3" t="s">
        <v>10</v>
      </c>
      <c r="C4" s="3" t="s">
        <v>11</v>
      </c>
      <c r="D4" s="11">
        <v>5.5334545610000001</v>
      </c>
      <c r="E4" s="11">
        <v>1.0568314329999999</v>
      </c>
      <c r="F4" s="11">
        <v>5.4823960219999996</v>
      </c>
      <c r="G4" s="11">
        <v>4.7507762199999997</v>
      </c>
      <c r="H4" s="11">
        <v>6.6589240670000001</v>
      </c>
      <c r="I4" s="11">
        <v>7.5744918400000003</v>
      </c>
      <c r="J4" s="11">
        <v>7.5495222489999998</v>
      </c>
      <c r="K4" s="11">
        <v>4.0498208489999996</v>
      </c>
      <c r="L4" s="11">
        <v>6.184415821</v>
      </c>
      <c r="M4" s="11">
        <v>8.8457555610000007</v>
      </c>
      <c r="N4" s="11">
        <v>3.8409911569999999</v>
      </c>
      <c r="O4" s="11">
        <v>4.8239662640000001</v>
      </c>
      <c r="P4" s="11">
        <v>3.8039753209999998</v>
      </c>
      <c r="Q4" s="11">
        <v>7.8603814759999997</v>
      </c>
      <c r="R4" s="11">
        <v>7.9229366130000001</v>
      </c>
      <c r="S4" s="11">
        <v>7.9234306209999996</v>
      </c>
      <c r="T4" s="11">
        <v>8.0607325729999992</v>
      </c>
      <c r="U4" s="11">
        <v>7.6608150650000004</v>
      </c>
      <c r="V4" s="11">
        <v>3.0866980599999998</v>
      </c>
      <c r="W4" s="11">
        <v>7.8618888330000001</v>
      </c>
      <c r="X4" s="11">
        <v>8.4975847019999993</v>
      </c>
      <c r="Y4" s="11">
        <v>5.2413150010000003</v>
      </c>
      <c r="Z4" s="11">
        <v>5.4563887529999997</v>
      </c>
      <c r="AA4" s="11">
        <v>6.3861064010000002</v>
      </c>
      <c r="AB4" s="11">
        <v>7.4102276050000002</v>
      </c>
      <c r="AC4" s="11">
        <v>7.9962537859999996</v>
      </c>
      <c r="AD4" s="11">
        <v>8.256305502</v>
      </c>
      <c r="AE4" s="11">
        <v>6.7953834190000002</v>
      </c>
      <c r="AF4" s="11">
        <v>6.4538513450000004</v>
      </c>
      <c r="AG4" s="11">
        <v>3.73791852</v>
      </c>
      <c r="AH4" s="11">
        <v>-6.5960805200000001</v>
      </c>
      <c r="AI4" s="11">
        <v>8.6812287309999991</v>
      </c>
    </row>
    <row r="5" spans="1:36" ht="15.75" customHeight="1" x14ac:dyDescent="0.35">
      <c r="A5" s="3" t="s">
        <v>12</v>
      </c>
      <c r="B5" s="3" t="s">
        <v>13</v>
      </c>
      <c r="C5" s="5" t="s">
        <v>14</v>
      </c>
      <c r="D5" s="11">
        <v>-2.9999956399999999</v>
      </c>
      <c r="E5" s="11">
        <v>-5.04693945</v>
      </c>
      <c r="F5" s="11">
        <v>-14.5310738</v>
      </c>
      <c r="G5" s="11">
        <v>-8.6685403399999998</v>
      </c>
      <c r="H5" s="11">
        <v>-12.569756</v>
      </c>
      <c r="I5" s="11">
        <v>-4.1435284100000001</v>
      </c>
      <c r="J5" s="11">
        <v>-3.7550694400000002</v>
      </c>
      <c r="K5" s="11">
        <v>1.399915805</v>
      </c>
      <c r="L5" s="11">
        <v>-5.2999616300000003</v>
      </c>
      <c r="M5" s="11">
        <v>6.3999146900000001</v>
      </c>
      <c r="N5" s="11">
        <v>10.000066820000001</v>
      </c>
      <c r="O5" s="11">
        <v>5.1000512249999996</v>
      </c>
      <c r="P5" s="11">
        <v>4.6999919090000004</v>
      </c>
      <c r="Q5" s="11">
        <v>7.2999523450000003</v>
      </c>
      <c r="R5" s="11">
        <v>7.1999478699999999</v>
      </c>
      <c r="S5" s="11">
        <v>6.3999654479999997</v>
      </c>
      <c r="T5" s="11">
        <v>8.2000682549999997</v>
      </c>
      <c r="U5" s="11">
        <v>8.4999777680000008</v>
      </c>
      <c r="V5" s="11">
        <v>5.199969265</v>
      </c>
      <c r="W5" s="11">
        <v>-7.7999939100000004</v>
      </c>
      <c r="X5" s="11">
        <v>4.5</v>
      </c>
      <c r="Y5" s="11">
        <v>4.3000291859999997</v>
      </c>
      <c r="Z5" s="11">
        <v>4.0240861570000002</v>
      </c>
      <c r="AA5" s="11">
        <v>1.7554221489999999</v>
      </c>
      <c r="AB5" s="11">
        <v>0.73626722099999997</v>
      </c>
      <c r="AC5" s="11">
        <v>-1.97271923</v>
      </c>
      <c r="AD5" s="11">
        <v>0.19369007199999999</v>
      </c>
      <c r="AE5" s="11">
        <v>1.825790064</v>
      </c>
      <c r="AF5" s="11">
        <v>2.8072454100000002</v>
      </c>
      <c r="AG5" s="11">
        <v>2.1980757139999998</v>
      </c>
      <c r="AH5" s="11">
        <v>-2.6637575099999999</v>
      </c>
      <c r="AI5" s="11">
        <v>4.7495840999999999</v>
      </c>
    </row>
    <row r="6" spans="1:36" ht="15.75" hidden="1" customHeight="1" x14ac:dyDescent="0.35">
      <c r="A6" s="3" t="s">
        <v>15</v>
      </c>
      <c r="B6" s="3" t="s">
        <v>16</v>
      </c>
      <c r="C6" s="3" t="s">
        <v>17</v>
      </c>
      <c r="D6" s="11">
        <v>-0.31776042999999998</v>
      </c>
      <c r="E6" s="11">
        <v>-1.01824497</v>
      </c>
      <c r="F6" s="11">
        <v>-2.1370328500000002</v>
      </c>
      <c r="G6" s="11">
        <v>1.233557939</v>
      </c>
      <c r="H6" s="11">
        <v>3.200000003</v>
      </c>
      <c r="I6" s="11">
        <v>3.1000000010000002</v>
      </c>
      <c r="J6" s="11">
        <v>4.2999999969999996</v>
      </c>
      <c r="K6" s="11">
        <v>2.6000000010000002</v>
      </c>
      <c r="L6" s="11">
        <v>0.5</v>
      </c>
      <c r="M6" s="11">
        <v>2.3999999970000001</v>
      </c>
      <c r="N6" s="11">
        <v>4.2000000010000003</v>
      </c>
      <c r="O6" s="11">
        <v>2.7</v>
      </c>
      <c r="P6" s="11">
        <v>3.7003744040000002</v>
      </c>
      <c r="Q6" s="11">
        <v>2.9490754680000002</v>
      </c>
      <c r="R6" s="11">
        <v>4.5545599069999998</v>
      </c>
      <c r="S6" s="11">
        <v>5.2770519729999998</v>
      </c>
      <c r="T6" s="11">
        <v>5.6038064590000003</v>
      </c>
      <c r="U6" s="11">
        <v>5.360474054</v>
      </c>
      <c r="V6" s="11">
        <v>3.1910438860000001</v>
      </c>
      <c r="W6" s="11">
        <v>-1.5380891400000001</v>
      </c>
      <c r="X6" s="11">
        <v>3.0397328809999999</v>
      </c>
      <c r="Y6" s="11">
        <v>3.1685562790000001</v>
      </c>
      <c r="Z6" s="11">
        <v>2.3962323849999998</v>
      </c>
      <c r="AA6" s="11">
        <v>2.4854680079999998</v>
      </c>
      <c r="AB6" s="11">
        <v>1.4138264519999999</v>
      </c>
      <c r="AC6" s="11">
        <v>1.3218622369999999</v>
      </c>
      <c r="AD6" s="11">
        <v>0.66455230799999998</v>
      </c>
      <c r="AE6" s="11">
        <v>1.1579469520000001</v>
      </c>
      <c r="AF6" s="11">
        <v>1.5223293870000001</v>
      </c>
      <c r="AG6" s="11">
        <v>0.30345323499999999</v>
      </c>
      <c r="AH6" s="11">
        <v>-6.3424711499999997</v>
      </c>
      <c r="AI6" s="11">
        <v>4.9130966819999999</v>
      </c>
    </row>
    <row r="7" spans="1:36" ht="15.75" hidden="1" customHeight="1" x14ac:dyDescent="0.35">
      <c r="A7" s="3" t="s">
        <v>18</v>
      </c>
      <c r="B7" s="3" t="s">
        <v>19</v>
      </c>
      <c r="C7" s="3" t="s">
        <v>20</v>
      </c>
      <c r="D7" s="11">
        <v>13.59492644</v>
      </c>
      <c r="E7" s="11">
        <v>12.71614844</v>
      </c>
      <c r="F7" s="11">
        <v>3.2979819199999998</v>
      </c>
      <c r="G7" s="11">
        <v>-1.47101148</v>
      </c>
      <c r="H7" s="11">
        <v>-1.6982861199999999</v>
      </c>
      <c r="I7" s="11">
        <v>2.4010445520000001</v>
      </c>
      <c r="J7" s="11">
        <v>6.3505260190000001</v>
      </c>
      <c r="K7" s="11">
        <v>1.3503992739999999</v>
      </c>
      <c r="L7" s="11">
        <v>2.08001178</v>
      </c>
      <c r="M7" s="11">
        <v>2.002696233</v>
      </c>
      <c r="N7" s="11">
        <v>5.845527476</v>
      </c>
      <c r="O7" s="11">
        <v>2.3921727119999998</v>
      </c>
      <c r="P7" s="11">
        <v>8.0788292800000008</v>
      </c>
      <c r="Q7" s="11">
        <v>8.6392983969999992</v>
      </c>
      <c r="R7" s="11">
        <v>4.3366659790000002</v>
      </c>
      <c r="S7" s="11">
        <v>3.1898040870000002</v>
      </c>
      <c r="T7" s="11">
        <v>4.9997952620000001</v>
      </c>
      <c r="U7" s="11">
        <v>8.1557735240000007</v>
      </c>
      <c r="V7" s="11">
        <v>0.25085655299999998</v>
      </c>
      <c r="W7" s="11">
        <v>1.0073854579999999</v>
      </c>
      <c r="X7" s="11">
        <v>5.7979383020000004</v>
      </c>
      <c r="Y7" s="11">
        <v>2.6457179179999999</v>
      </c>
      <c r="Z7" s="11">
        <v>-3.7471714</v>
      </c>
      <c r="AA7" s="11">
        <v>-1.5219792000000001</v>
      </c>
      <c r="AB7" s="11">
        <v>4.9847750670000002</v>
      </c>
      <c r="AC7" s="11">
        <v>-1.4248849400000001</v>
      </c>
      <c r="AD7" s="11">
        <v>8.8150866430000008</v>
      </c>
      <c r="AE7" s="11">
        <v>2.7585052459999999</v>
      </c>
      <c r="AF7" s="11">
        <v>-2.2538636099999998</v>
      </c>
      <c r="AG7" s="11">
        <v>-2.6582066599999998</v>
      </c>
      <c r="AH7" s="11">
        <v>3.3302884590000001</v>
      </c>
      <c r="AI7" s="11">
        <v>4.7197777319999998</v>
      </c>
    </row>
    <row r="8" spans="1:36" ht="15.75" hidden="1" customHeight="1" x14ac:dyDescent="0.35">
      <c r="A8" s="3" t="s">
        <v>21</v>
      </c>
      <c r="B8" s="3" t="s">
        <v>22</v>
      </c>
      <c r="C8" s="3" t="s">
        <v>23</v>
      </c>
      <c r="D8" s="11">
        <v>-2.4672137799999998</v>
      </c>
      <c r="E8" s="11">
        <v>9.1331105669999992</v>
      </c>
      <c r="F8" s="11">
        <v>7.9372915559999999</v>
      </c>
      <c r="G8" s="11">
        <v>8.2069790719999993</v>
      </c>
      <c r="H8" s="11">
        <v>5.8362007040000003</v>
      </c>
      <c r="I8" s="11">
        <v>-2.8452096099999999</v>
      </c>
      <c r="J8" s="11">
        <v>5.5266898270000002</v>
      </c>
      <c r="K8" s="11">
        <v>8.1110467709999998</v>
      </c>
      <c r="L8" s="11">
        <v>3.850178852</v>
      </c>
      <c r="M8" s="11">
        <v>-3.3854570399999999</v>
      </c>
      <c r="N8" s="11">
        <v>-0.78899894000000004</v>
      </c>
      <c r="O8" s="11">
        <v>-4.4088396799999998</v>
      </c>
      <c r="P8" s="11">
        <v>-10.894484800000001</v>
      </c>
      <c r="Q8" s="11">
        <v>8.8370407960000001</v>
      </c>
      <c r="R8" s="11">
        <v>9.0295733009999992</v>
      </c>
      <c r="S8" s="11">
        <v>8.8516599199999995</v>
      </c>
      <c r="T8" s="11">
        <v>8.0471515</v>
      </c>
      <c r="U8" s="11">
        <v>9.0076508749999995</v>
      </c>
      <c r="V8" s="11">
        <v>4.0572331029999997</v>
      </c>
      <c r="W8" s="11">
        <v>-5.9185250800000002</v>
      </c>
      <c r="X8" s="11">
        <v>10.12539816</v>
      </c>
      <c r="Y8" s="11">
        <v>6.0039516930000003</v>
      </c>
      <c r="Z8" s="11">
        <v>-1.02642045</v>
      </c>
      <c r="AA8" s="11">
        <v>2.4053237809999999</v>
      </c>
      <c r="AB8" s="11">
        <v>-2.5126153200000001</v>
      </c>
      <c r="AC8" s="11">
        <v>2.731159828</v>
      </c>
      <c r="AD8" s="11">
        <v>-2.0803278399999998</v>
      </c>
      <c r="AE8" s="11">
        <v>2.8185029780000002</v>
      </c>
      <c r="AF8" s="11">
        <v>-2.6173964600000001</v>
      </c>
      <c r="AG8" s="11">
        <v>-2.000861</v>
      </c>
      <c r="AH8" s="11">
        <v>-9.9432351299999997</v>
      </c>
      <c r="AI8" s="11">
        <v>10.398249460000001</v>
      </c>
    </row>
    <row r="9" spans="1:36" ht="15.75" customHeight="1" x14ac:dyDescent="0.35">
      <c r="A9" s="12" t="s">
        <v>24</v>
      </c>
      <c r="B9" s="12" t="s">
        <v>25</v>
      </c>
      <c r="C9" s="5" t="s">
        <v>26</v>
      </c>
      <c r="D9" s="11">
        <v>9.2661466709999996</v>
      </c>
      <c r="E9" s="11">
        <v>0.72027903599999998</v>
      </c>
      <c r="F9" s="11">
        <v>5.0356349390000004</v>
      </c>
      <c r="G9" s="11">
        <v>7.6512652030000003</v>
      </c>
      <c r="H9" s="11">
        <v>-4.6681473599999999</v>
      </c>
      <c r="I9" s="11">
        <v>7.8782668759999996</v>
      </c>
      <c r="J9" s="11">
        <v>7.3796644740000001</v>
      </c>
      <c r="K9" s="11">
        <v>7.5776636440000003</v>
      </c>
      <c r="L9" s="11">
        <v>2.404150257</v>
      </c>
      <c r="M9" s="11">
        <v>-3.26316841</v>
      </c>
      <c r="N9" s="11">
        <v>6.9332397050000001</v>
      </c>
      <c r="O9" s="11">
        <v>-5.7500065500000002</v>
      </c>
      <c r="P9" s="11">
        <v>6.4477220470000001</v>
      </c>
      <c r="Q9" s="11">
        <v>5.7632060669999996</v>
      </c>
      <c r="R9" s="11">
        <v>9.7959363889999995</v>
      </c>
      <c r="S9" s="11">
        <v>8.992304936</v>
      </c>
      <c r="T9" s="11">
        <v>6.9479880859999996</v>
      </c>
      <c r="U9" s="11">
        <v>5.0435079319999998</v>
      </c>
      <c r="V9" s="11">
        <v>0.81502457299999997</v>
      </c>
      <c r="W9" s="11">
        <v>-4.82315395</v>
      </c>
      <c r="X9" s="11">
        <v>8.427104323</v>
      </c>
      <c r="Y9" s="11">
        <v>11.20011058</v>
      </c>
      <c r="Z9" s="11">
        <v>4.788492711</v>
      </c>
      <c r="AA9" s="11">
        <v>8.4858169970000006</v>
      </c>
      <c r="AB9" s="11">
        <v>4.9397151609999996</v>
      </c>
      <c r="AC9" s="11">
        <v>6.0844869040000003</v>
      </c>
      <c r="AD9" s="11">
        <v>3.323084208</v>
      </c>
      <c r="AE9" s="11">
        <v>7.5019974889999999</v>
      </c>
      <c r="AF9" s="11">
        <v>2.9798852579999999</v>
      </c>
      <c r="AG9" s="11">
        <v>0.78361019799999998</v>
      </c>
      <c r="AH9" s="11">
        <v>1.940032245</v>
      </c>
      <c r="AI9" s="11">
        <v>11.35349641</v>
      </c>
    </row>
    <row r="10" spans="1:36" ht="15.75" hidden="1" customHeight="1" x14ac:dyDescent="0.35">
      <c r="A10" s="3" t="s">
        <v>27</v>
      </c>
      <c r="B10" s="3" t="s">
        <v>28</v>
      </c>
      <c r="C10" s="3" t="s">
        <v>29</v>
      </c>
      <c r="D10" s="11">
        <v>5.667029157</v>
      </c>
      <c r="E10" s="11">
        <v>1.1254045930000001</v>
      </c>
      <c r="F10" s="11">
        <v>4.4728591890000002</v>
      </c>
      <c r="G10" s="11">
        <v>2.9007907940000002</v>
      </c>
      <c r="H10" s="11">
        <v>3.9731721850000001</v>
      </c>
      <c r="I10" s="11">
        <v>4.6424587700000002</v>
      </c>
      <c r="J10" s="11">
        <v>4.9887305700000004</v>
      </c>
      <c r="K10" s="11">
        <v>5.4923547399999997</v>
      </c>
      <c r="L10" s="11">
        <v>5.5754974610000003</v>
      </c>
      <c r="M10" s="11">
        <v>6.0534387829999998</v>
      </c>
      <c r="N10" s="11">
        <v>6.3700038340000003</v>
      </c>
      <c r="O10" s="11">
        <v>3.5352519689999999</v>
      </c>
      <c r="P10" s="11">
        <v>2.3902040279999999</v>
      </c>
      <c r="Q10" s="11">
        <v>3.1934547389999999</v>
      </c>
      <c r="R10" s="11">
        <v>4.0920716119999998</v>
      </c>
      <c r="S10" s="11">
        <v>4.4717444689999999</v>
      </c>
      <c r="T10" s="11">
        <v>6.8438381970000002</v>
      </c>
      <c r="U10" s="11">
        <v>7.0878274269999997</v>
      </c>
      <c r="V10" s="11">
        <v>7.1562835639999998</v>
      </c>
      <c r="W10" s="11">
        <v>4.6735997999999999</v>
      </c>
      <c r="X10" s="11">
        <v>5.1472348590000001</v>
      </c>
      <c r="Y10" s="11">
        <v>1.764571949</v>
      </c>
      <c r="Z10" s="11">
        <v>2.226199797</v>
      </c>
      <c r="AA10" s="11">
        <v>2.185466055</v>
      </c>
      <c r="AB10" s="11">
        <v>2.9159118789999998</v>
      </c>
      <c r="AC10" s="11">
        <v>4.3720190790000002</v>
      </c>
      <c r="AD10" s="11">
        <v>4.3466434530000004</v>
      </c>
      <c r="AE10" s="11">
        <v>4.1812210009999999</v>
      </c>
      <c r="AF10" s="11">
        <v>5.3141210369999996</v>
      </c>
      <c r="AG10" s="11">
        <v>5.5576838879999997</v>
      </c>
      <c r="AH10" s="11">
        <v>3.569669475</v>
      </c>
      <c r="AI10" s="11">
        <v>3.3267420909999998</v>
      </c>
    </row>
    <row r="11" spans="1:36" ht="15.75" hidden="1" customHeight="1" x14ac:dyDescent="0.35">
      <c r="A11" s="3" t="s">
        <v>30</v>
      </c>
      <c r="B11" s="3" t="s">
        <v>31</v>
      </c>
      <c r="C11" s="3" t="s">
        <v>32</v>
      </c>
      <c r="D11" s="11">
        <v>15.19342589</v>
      </c>
      <c r="E11" s="11">
        <v>15.007880249999999</v>
      </c>
      <c r="F11" s="11">
        <v>3.9875401689999999</v>
      </c>
      <c r="G11" s="11">
        <v>-1.3637414299999999</v>
      </c>
      <c r="H11" s="11">
        <v>0.55872018499999998</v>
      </c>
      <c r="I11" s="11">
        <v>0.21209134800000001</v>
      </c>
      <c r="J11" s="11">
        <v>2.637424217</v>
      </c>
      <c r="K11" s="11">
        <v>1.1037820490000001</v>
      </c>
      <c r="L11" s="11">
        <v>2.8933625190000001</v>
      </c>
      <c r="M11" s="11">
        <v>-3.7632852200000002</v>
      </c>
      <c r="N11" s="11">
        <v>5.6254161429999998</v>
      </c>
      <c r="O11" s="11">
        <v>-1.21074386</v>
      </c>
      <c r="P11" s="11">
        <v>-2.8191744000000001</v>
      </c>
      <c r="Q11" s="11">
        <v>11.24206139</v>
      </c>
      <c r="R11" s="11">
        <v>7.9584416640000004</v>
      </c>
      <c r="S11" s="11">
        <v>5.5738501210000004</v>
      </c>
      <c r="T11" s="11">
        <v>2.7884022279999998</v>
      </c>
      <c r="U11" s="11">
        <v>1.8471302519999999</v>
      </c>
      <c r="V11" s="11">
        <v>6.2497727550000004</v>
      </c>
      <c r="W11" s="11">
        <v>-2.0592491900000001</v>
      </c>
      <c r="X11" s="11">
        <v>5.0394840260000002</v>
      </c>
      <c r="Y11" s="11">
        <v>9.9968651659999992</v>
      </c>
      <c r="Z11" s="11">
        <v>5.4114227799999997</v>
      </c>
      <c r="AA11" s="11">
        <v>2.6992810710000001</v>
      </c>
      <c r="AB11" s="11">
        <v>3.652485666</v>
      </c>
      <c r="AC11" s="11">
        <v>4.1063938640000002</v>
      </c>
      <c r="AD11" s="11">
        <v>1.6706642570000001</v>
      </c>
      <c r="AE11" s="11">
        <v>-0.74152841999999997</v>
      </c>
      <c r="AF11" s="11">
        <v>2.5141657999999998</v>
      </c>
      <c r="AG11" s="11">
        <v>0.33378075499999998</v>
      </c>
      <c r="AH11" s="11">
        <v>-4.1376703800000003</v>
      </c>
      <c r="AI11" s="11">
        <v>3.240929768</v>
      </c>
    </row>
    <row r="12" spans="1:36" ht="15.75" customHeight="1" x14ac:dyDescent="0.35">
      <c r="A12" s="3" t="s">
        <v>33</v>
      </c>
      <c r="B12" s="3" t="s">
        <v>34</v>
      </c>
      <c r="C12" s="5" t="s">
        <v>35</v>
      </c>
      <c r="D12" s="11">
        <v>1.8859649570000001</v>
      </c>
      <c r="E12" s="11">
        <v>-0.10826479</v>
      </c>
      <c r="F12" s="11">
        <v>3.5224405270000001</v>
      </c>
      <c r="G12" s="11">
        <v>2.751781051</v>
      </c>
      <c r="H12" s="11">
        <v>4.0287932599999996</v>
      </c>
      <c r="I12" s="11">
        <v>2.6842172720000002</v>
      </c>
      <c r="J12" s="11">
        <v>3.7725654990000002</v>
      </c>
      <c r="K12" s="11">
        <v>4.4471749450000004</v>
      </c>
      <c r="L12" s="11">
        <v>4.4813944320000001</v>
      </c>
      <c r="M12" s="11">
        <v>4.7944990450000002</v>
      </c>
      <c r="N12" s="11">
        <v>4.0771594789999996</v>
      </c>
      <c r="O12" s="11">
        <v>0.95433872900000005</v>
      </c>
      <c r="P12" s="11">
        <v>1.695942923</v>
      </c>
      <c r="Q12" s="11">
        <v>2.7962091010000001</v>
      </c>
      <c r="R12" s="11">
        <v>3.8525526010000002</v>
      </c>
      <c r="S12" s="11">
        <v>3.48322032</v>
      </c>
      <c r="T12" s="11">
        <v>2.7828106259999998</v>
      </c>
      <c r="U12" s="11">
        <v>2.010507552</v>
      </c>
      <c r="V12" s="11">
        <v>0.12218844299999999</v>
      </c>
      <c r="W12" s="11">
        <v>-2.5998883500000001</v>
      </c>
      <c r="X12" s="11">
        <v>2.7088566940000001</v>
      </c>
      <c r="Y12" s="11">
        <v>1.5498949500000001</v>
      </c>
      <c r="Z12" s="11">
        <v>2.2806876030000001</v>
      </c>
      <c r="AA12" s="11">
        <v>1.841875395</v>
      </c>
      <c r="AB12" s="11">
        <v>2.2877759329999998</v>
      </c>
      <c r="AC12" s="11">
        <v>2.7063695820000002</v>
      </c>
      <c r="AD12" s="11">
        <v>1.6674720759999999</v>
      </c>
      <c r="AE12" s="11">
        <v>2.2419212160000002</v>
      </c>
      <c r="AF12" s="11">
        <v>2.9453848310000001</v>
      </c>
      <c r="AG12" s="11">
        <v>2.2944390779999999</v>
      </c>
      <c r="AH12" s="11">
        <v>-2.7678025100000001</v>
      </c>
      <c r="AI12" s="11">
        <v>5.9454847610000003</v>
      </c>
    </row>
    <row r="13" spans="1:36" ht="15.75" customHeight="1" x14ac:dyDescent="0.35">
      <c r="A13" s="3" t="s">
        <v>36</v>
      </c>
      <c r="B13" s="3" t="s">
        <v>37</v>
      </c>
      <c r="C13" s="5" t="s">
        <v>38</v>
      </c>
      <c r="D13" s="11">
        <v>4.3456413989999998</v>
      </c>
      <c r="E13" s="11">
        <v>3.4416277769999999</v>
      </c>
      <c r="F13" s="11">
        <v>2.0935246169999999</v>
      </c>
      <c r="G13" s="11">
        <v>0.52680920399999998</v>
      </c>
      <c r="H13" s="11">
        <v>2.4021190739999998</v>
      </c>
      <c r="I13" s="11">
        <v>2.667983531</v>
      </c>
      <c r="J13" s="11">
        <v>2.349533852</v>
      </c>
      <c r="K13" s="11">
        <v>2.0935993900000001</v>
      </c>
      <c r="L13" s="11">
        <v>3.5814258149999998</v>
      </c>
      <c r="M13" s="11">
        <v>3.5563312470000001</v>
      </c>
      <c r="N13" s="11">
        <v>3.3757221469999998</v>
      </c>
      <c r="O13" s="11">
        <v>1.2671681889999999</v>
      </c>
      <c r="P13" s="11">
        <v>1.651553922</v>
      </c>
      <c r="Q13" s="11">
        <v>0.94147092099999996</v>
      </c>
      <c r="R13" s="11">
        <v>2.7351202219999999</v>
      </c>
      <c r="S13" s="11">
        <v>2.2440653250000002</v>
      </c>
      <c r="T13" s="11">
        <v>3.454041836</v>
      </c>
      <c r="U13" s="11">
        <v>3.7274153010000002</v>
      </c>
      <c r="V13" s="11">
        <v>1.460423676</v>
      </c>
      <c r="W13" s="11">
        <v>-3.76457818</v>
      </c>
      <c r="X13" s="11">
        <v>1.8370936769999999</v>
      </c>
      <c r="Y13" s="11">
        <v>2.9227972840000001</v>
      </c>
      <c r="Z13" s="11">
        <v>0.68044557699999997</v>
      </c>
      <c r="AA13" s="11">
        <v>2.5504711999999999E-2</v>
      </c>
      <c r="AB13" s="11">
        <v>0.66127284900000005</v>
      </c>
      <c r="AC13" s="11">
        <v>1.014501586</v>
      </c>
      <c r="AD13" s="11">
        <v>1.989437162</v>
      </c>
      <c r="AE13" s="11">
        <v>2.2585724329999999</v>
      </c>
      <c r="AF13" s="11">
        <v>2.425385361</v>
      </c>
      <c r="AG13" s="11">
        <v>1.517388583</v>
      </c>
      <c r="AH13" s="11">
        <v>-6.4539684700000004</v>
      </c>
      <c r="AI13" s="11">
        <v>4.5568509129999999</v>
      </c>
    </row>
    <row r="14" spans="1:36" ht="15.75" customHeight="1" x14ac:dyDescent="0.35">
      <c r="A14" s="12" t="s">
        <v>39</v>
      </c>
      <c r="B14" s="12" t="s">
        <v>40</v>
      </c>
      <c r="C14" s="5" t="s">
        <v>41</v>
      </c>
      <c r="D14" s="11">
        <v>3.1374023160000002</v>
      </c>
      <c r="E14" s="11">
        <v>1.8330742769999999</v>
      </c>
      <c r="F14" s="11">
        <v>1.5306549439999999</v>
      </c>
      <c r="G14" s="11">
        <v>-0.96187330999999998</v>
      </c>
      <c r="H14" s="11">
        <v>3.2269715250000002</v>
      </c>
      <c r="I14" s="11">
        <v>2.3847572800000001</v>
      </c>
      <c r="J14" s="11">
        <v>1.3214509299999999</v>
      </c>
      <c r="K14" s="11">
        <v>3.7936576299999998</v>
      </c>
      <c r="L14" s="11">
        <v>1.9618082720000001</v>
      </c>
      <c r="M14" s="11">
        <v>3.542743464</v>
      </c>
      <c r="N14" s="11">
        <v>3.7166793839999999</v>
      </c>
      <c r="O14" s="11">
        <v>1.099618888</v>
      </c>
      <c r="P14" s="11">
        <v>1.7068845850000001</v>
      </c>
      <c r="Q14" s="11">
        <v>1.0379825490000001</v>
      </c>
      <c r="R14" s="11">
        <v>3.5712043429999998</v>
      </c>
      <c r="S14" s="11">
        <v>2.3217370540000002</v>
      </c>
      <c r="T14" s="11">
        <v>2.5523499439999999</v>
      </c>
      <c r="U14" s="11">
        <v>3.676881136</v>
      </c>
      <c r="V14" s="11">
        <v>0.44692873500000002</v>
      </c>
      <c r="W14" s="11">
        <v>-2.02074306</v>
      </c>
      <c r="X14" s="11">
        <v>2.8642927079999998</v>
      </c>
      <c r="Y14" s="11">
        <v>1.6945138989999999</v>
      </c>
      <c r="Z14" s="11">
        <v>0.739217283</v>
      </c>
      <c r="AA14" s="11">
        <v>0.45924219300000002</v>
      </c>
      <c r="AB14" s="11">
        <v>1.578533143</v>
      </c>
      <c r="AC14" s="11">
        <v>2.041459009</v>
      </c>
      <c r="AD14" s="11">
        <v>1.2666864090000001</v>
      </c>
      <c r="AE14" s="11">
        <v>1.6195802779999999</v>
      </c>
      <c r="AF14" s="11">
        <v>1.792945193</v>
      </c>
      <c r="AG14" s="11">
        <v>2.2408582400000001</v>
      </c>
      <c r="AH14" s="11">
        <v>-5.3613866300000002</v>
      </c>
      <c r="AI14" s="11">
        <v>6.1338659639999999</v>
      </c>
    </row>
    <row r="15" spans="1:36" ht="15.75" hidden="1" customHeight="1" x14ac:dyDescent="0.35">
      <c r="A15" s="3" t="s">
        <v>42</v>
      </c>
      <c r="B15" s="3" t="s">
        <v>43</v>
      </c>
      <c r="C15" s="3" t="s">
        <v>44</v>
      </c>
      <c r="D15" s="11">
        <v>-9.1173771000000006</v>
      </c>
      <c r="E15" s="11">
        <v>-8.4453551999999998</v>
      </c>
      <c r="F15" s="11">
        <v>-7.2723879699999996</v>
      </c>
      <c r="G15" s="11">
        <v>-1.4802148500000001</v>
      </c>
      <c r="H15" s="11">
        <v>1.8180113339999999</v>
      </c>
      <c r="I15" s="11">
        <v>2.8612327710000001</v>
      </c>
      <c r="J15" s="11">
        <v>5.2053940670000003</v>
      </c>
      <c r="K15" s="11">
        <v>-14.1153817</v>
      </c>
      <c r="L15" s="11">
        <v>3.7891206419999999</v>
      </c>
      <c r="M15" s="11">
        <v>-8.3960906699999995</v>
      </c>
      <c r="N15" s="11">
        <v>4.5872247819999998</v>
      </c>
      <c r="O15" s="11">
        <v>3.8237033629999999</v>
      </c>
      <c r="P15" s="11">
        <v>5.8719314330000003</v>
      </c>
      <c r="Q15" s="11">
        <v>5.2371552149999996</v>
      </c>
      <c r="R15" s="11">
        <v>6.5104253410000004</v>
      </c>
      <c r="S15" s="11">
        <v>7.0563489400000003</v>
      </c>
      <c r="T15" s="11">
        <v>6.8025892260000003</v>
      </c>
      <c r="U15" s="11">
        <v>6.6543868249999996</v>
      </c>
      <c r="V15" s="11">
        <v>6.1295597040000001</v>
      </c>
      <c r="W15" s="11">
        <v>-3.3471421000000001</v>
      </c>
      <c r="X15" s="11">
        <v>1.541801443</v>
      </c>
      <c r="Y15" s="11">
        <v>2.1012057500000001</v>
      </c>
      <c r="Z15" s="11">
        <v>0.75493038599999995</v>
      </c>
      <c r="AA15" s="11">
        <v>-0.56049397000000001</v>
      </c>
      <c r="AB15" s="11">
        <v>0.96686903199999996</v>
      </c>
      <c r="AC15" s="11">
        <v>3.4280549140000001</v>
      </c>
      <c r="AD15" s="11">
        <v>3.0398252760000002</v>
      </c>
      <c r="AE15" s="11">
        <v>2.7621709600000002</v>
      </c>
      <c r="AF15" s="11">
        <v>2.684760587</v>
      </c>
      <c r="AG15" s="11">
        <v>4.0381422059999998</v>
      </c>
      <c r="AH15" s="11">
        <v>-3.9586146000000002</v>
      </c>
      <c r="AI15" s="11">
        <v>7.6346097159999999</v>
      </c>
    </row>
    <row r="16" spans="1:36" ht="15.75" customHeight="1" x14ac:dyDescent="0.35">
      <c r="A16" s="3" t="s">
        <v>45</v>
      </c>
      <c r="B16" s="3" t="s">
        <v>46</v>
      </c>
      <c r="C16" s="5" t="s">
        <v>47</v>
      </c>
      <c r="D16" s="28">
        <v>0</v>
      </c>
      <c r="E16" s="28">
        <v>0</v>
      </c>
      <c r="F16" s="11">
        <v>-3.06418035</v>
      </c>
      <c r="G16" s="11">
        <v>-0.57610852000000001</v>
      </c>
      <c r="H16" s="11">
        <v>2.9471545560000001</v>
      </c>
      <c r="I16" s="11">
        <v>1.4895254760000001</v>
      </c>
      <c r="J16" s="11">
        <v>8.2413297999999996E-2</v>
      </c>
      <c r="K16" s="11">
        <v>3.143122194</v>
      </c>
      <c r="L16" s="11">
        <v>3.9000045010000002</v>
      </c>
      <c r="M16" s="11">
        <v>3.071026866</v>
      </c>
      <c r="N16" s="11">
        <v>4.4791947319999998</v>
      </c>
      <c r="O16" s="11">
        <v>4.0740880329999998</v>
      </c>
      <c r="P16" s="11">
        <v>4.7412865460000004</v>
      </c>
      <c r="Q16" s="11">
        <v>4.0742497459999996</v>
      </c>
      <c r="R16" s="11">
        <v>5.0046206919999996</v>
      </c>
      <c r="S16" s="11">
        <v>4.29427761</v>
      </c>
      <c r="T16" s="11">
        <v>3.9460668800000001</v>
      </c>
      <c r="U16" s="11">
        <v>0.27737277199999999</v>
      </c>
      <c r="V16" s="11">
        <v>1.003943029</v>
      </c>
      <c r="W16" s="11">
        <v>-6.5978672200000004</v>
      </c>
      <c r="X16" s="11">
        <v>1.076254043</v>
      </c>
      <c r="Y16" s="11">
        <v>1.8668374750000001</v>
      </c>
      <c r="Z16" s="11">
        <v>-1.2502260199999999</v>
      </c>
      <c r="AA16" s="11">
        <v>1.8025221010000001</v>
      </c>
      <c r="AB16" s="11">
        <v>4.2322098060000002</v>
      </c>
      <c r="AC16" s="11">
        <v>3.7073159790000001</v>
      </c>
      <c r="AD16" s="11">
        <v>2.2010018929999999</v>
      </c>
      <c r="AE16" s="11">
        <v>4.271976016</v>
      </c>
      <c r="AF16" s="11">
        <v>5.3623322590000004</v>
      </c>
      <c r="AG16" s="11">
        <v>4.8577923600000004</v>
      </c>
      <c r="AH16" s="11">
        <v>-4.5472638200000004</v>
      </c>
      <c r="AI16" s="11">
        <v>7.1173153149999999</v>
      </c>
    </row>
    <row r="17" spans="1:35" ht="15.75" customHeight="1" x14ac:dyDescent="0.35">
      <c r="A17" s="3" t="s">
        <v>48</v>
      </c>
      <c r="B17" s="3" t="s">
        <v>49</v>
      </c>
      <c r="C17" s="5" t="s">
        <v>50</v>
      </c>
      <c r="D17" s="11">
        <v>5.2550060829999996</v>
      </c>
      <c r="E17" s="11">
        <v>5.1082615220000003</v>
      </c>
      <c r="F17" s="11">
        <v>1.9230765590000001</v>
      </c>
      <c r="G17" s="11">
        <v>-0.97684981999999998</v>
      </c>
      <c r="H17" s="11">
        <v>2.391892071</v>
      </c>
      <c r="I17" s="11">
        <v>1.544146496</v>
      </c>
      <c r="J17" s="11">
        <v>0.80582289100000004</v>
      </c>
      <c r="K17" s="11">
        <v>1.792160821</v>
      </c>
      <c r="L17" s="11">
        <v>2.0139327850000002</v>
      </c>
      <c r="M17" s="11">
        <v>1.8872611539999999</v>
      </c>
      <c r="N17" s="11">
        <v>2.9125029640000002</v>
      </c>
      <c r="O17" s="11">
        <v>1.681468481</v>
      </c>
      <c r="P17" s="11">
        <v>-0.19797382999999999</v>
      </c>
      <c r="Q17" s="11">
        <v>-0.70011668999999999</v>
      </c>
      <c r="R17" s="11">
        <v>1.175088132</v>
      </c>
      <c r="S17" s="11">
        <v>0.73170716400000002</v>
      </c>
      <c r="T17" s="11">
        <v>3.8164419129999998</v>
      </c>
      <c r="U17" s="11">
        <v>2.9764551309999998</v>
      </c>
      <c r="V17" s="11">
        <v>0.95987913400000002</v>
      </c>
      <c r="W17" s="11">
        <v>-5.6938363399999998</v>
      </c>
      <c r="X17" s="11">
        <v>4.1798824989999996</v>
      </c>
      <c r="Y17" s="11">
        <v>3.9251927050000002</v>
      </c>
      <c r="Z17" s="11">
        <v>0.41849759399999997</v>
      </c>
      <c r="AA17" s="11">
        <v>0.43759130299999999</v>
      </c>
      <c r="AB17" s="11">
        <v>2.2095434310000002</v>
      </c>
      <c r="AC17" s="11">
        <v>1.4919315280000001</v>
      </c>
      <c r="AD17" s="11">
        <v>2.2299998680000002</v>
      </c>
      <c r="AE17" s="11">
        <v>2.6802311140000001</v>
      </c>
      <c r="AF17" s="11">
        <v>0.98123260599999995</v>
      </c>
      <c r="AG17" s="11">
        <v>1.0566038980000001</v>
      </c>
      <c r="AH17" s="11">
        <v>-3.6967887099999999</v>
      </c>
      <c r="AI17" s="11">
        <v>2.6269872670000001</v>
      </c>
    </row>
    <row r="18" spans="1:35" ht="15.75" customHeight="1" x14ac:dyDescent="0.35">
      <c r="A18" s="3" t="s">
        <v>51</v>
      </c>
      <c r="B18" s="3" t="s">
        <v>52</v>
      </c>
      <c r="C18" s="5" t="s">
        <v>53</v>
      </c>
      <c r="D18" s="11">
        <v>0</v>
      </c>
      <c r="E18" s="11">
        <v>3.0999994110000002</v>
      </c>
      <c r="F18" s="11">
        <v>0.70000020900000004</v>
      </c>
      <c r="G18" s="11">
        <v>-1.6000001800000001</v>
      </c>
      <c r="H18" s="11">
        <v>2.0000002609999998</v>
      </c>
      <c r="I18" s="11">
        <v>2.099719737</v>
      </c>
      <c r="J18" s="11">
        <v>2.862128802</v>
      </c>
      <c r="K18" s="11">
        <v>4.4841990200000001</v>
      </c>
      <c r="L18" s="11">
        <v>3.8949050280000002</v>
      </c>
      <c r="M18" s="11">
        <v>3.0725966910000002</v>
      </c>
      <c r="N18" s="11">
        <v>3.919770717</v>
      </c>
      <c r="O18" s="11">
        <v>4.1316122530000001</v>
      </c>
      <c r="P18" s="11">
        <v>3.9228716530000001</v>
      </c>
      <c r="Q18" s="11">
        <v>5.7945314730000002</v>
      </c>
      <c r="R18" s="11">
        <v>5.0609922039999997</v>
      </c>
      <c r="S18" s="11">
        <v>0.59914218900000005</v>
      </c>
      <c r="T18" s="11">
        <v>5.6524336220000002</v>
      </c>
      <c r="U18" s="11">
        <v>3.2737469039999998</v>
      </c>
      <c r="V18" s="11">
        <v>-0.33517234000000001</v>
      </c>
      <c r="W18" s="11">
        <v>-4.3007336699999996</v>
      </c>
      <c r="X18" s="11">
        <v>-5.4782177399999998</v>
      </c>
      <c r="Y18" s="11">
        <v>-10.149314800000001</v>
      </c>
      <c r="Z18" s="11">
        <v>-7.0866967900000004</v>
      </c>
      <c r="AA18" s="11">
        <v>-2.51599722</v>
      </c>
      <c r="AB18" s="11">
        <v>0.47569594700000001</v>
      </c>
      <c r="AC18" s="11">
        <v>-0.19608763000000001</v>
      </c>
      <c r="AD18" s="11">
        <v>-0.48717328999999998</v>
      </c>
      <c r="AE18" s="11">
        <v>1.09214912</v>
      </c>
      <c r="AF18" s="11">
        <v>1.668428636</v>
      </c>
      <c r="AG18" s="11">
        <v>1.8843417849999999</v>
      </c>
      <c r="AH18" s="11">
        <v>-9.0040436400000008</v>
      </c>
      <c r="AI18" s="11">
        <v>8.4344255019999999</v>
      </c>
    </row>
    <row r="19" spans="1:35" ht="14.5" x14ac:dyDescent="0.35">
      <c r="A19" s="12" t="s">
        <v>54</v>
      </c>
      <c r="B19" s="12" t="s">
        <v>55</v>
      </c>
      <c r="C19" s="5" t="s">
        <v>56</v>
      </c>
      <c r="D19" s="11">
        <v>1.475244277</v>
      </c>
      <c r="E19" s="11">
        <v>1.393633997</v>
      </c>
      <c r="F19" s="11">
        <v>1.9570067120000001</v>
      </c>
      <c r="G19" s="11">
        <v>1.0687631E-2</v>
      </c>
      <c r="H19" s="11">
        <v>5.3324627119999999</v>
      </c>
      <c r="I19" s="11">
        <v>3.0275872669999999</v>
      </c>
      <c r="J19" s="11">
        <v>2.9000997690000001</v>
      </c>
      <c r="K19" s="11">
        <v>3.260890158</v>
      </c>
      <c r="L19" s="11">
        <v>2.218158742</v>
      </c>
      <c r="M19" s="11">
        <v>2.9480221609999999</v>
      </c>
      <c r="N19" s="11">
        <v>3.7468625950000001</v>
      </c>
      <c r="O19" s="11">
        <v>0.82315299799999997</v>
      </c>
      <c r="P19" s="11">
        <v>0.46634557100000001</v>
      </c>
      <c r="Q19" s="11">
        <v>0.390058556</v>
      </c>
      <c r="R19" s="11">
        <v>2.668219267</v>
      </c>
      <c r="S19" s="11">
        <v>2.3366413079999999</v>
      </c>
      <c r="T19" s="11">
        <v>3.913007978</v>
      </c>
      <c r="U19" s="11">
        <v>0.90923892799999995</v>
      </c>
      <c r="V19" s="11">
        <v>-0.51201673999999997</v>
      </c>
      <c r="W19" s="11">
        <v>-4.9065477299999998</v>
      </c>
      <c r="X19" s="11">
        <v>1.870991147</v>
      </c>
      <c r="Y19" s="11">
        <v>1.3367777670000001</v>
      </c>
      <c r="Z19" s="11">
        <v>0.22649979200000001</v>
      </c>
      <c r="AA19" s="11">
        <v>0.93334097199999999</v>
      </c>
      <c r="AB19" s="11">
        <v>1.6193938109999999</v>
      </c>
      <c r="AC19" s="11">
        <v>2.3425911080000001</v>
      </c>
      <c r="AD19" s="11">
        <v>3.2459569849999999</v>
      </c>
      <c r="AE19" s="11">
        <v>2.8217363409999998</v>
      </c>
      <c r="AF19" s="11">
        <v>1.989537315</v>
      </c>
      <c r="AG19" s="11">
        <v>1.4934869589999999</v>
      </c>
      <c r="AH19" s="11">
        <v>-1.9946075700000001</v>
      </c>
      <c r="AI19" s="11">
        <v>4.8557075860000003</v>
      </c>
    </row>
    <row r="20" spans="1:35" ht="14.5" x14ac:dyDescent="0.35">
      <c r="A20" s="12" t="s">
        <v>57</v>
      </c>
      <c r="B20" s="12" t="s">
        <v>58</v>
      </c>
      <c r="C20" s="5" t="s">
        <v>59</v>
      </c>
      <c r="D20" s="11">
        <v>8.4665275159999993</v>
      </c>
      <c r="E20" s="11">
        <v>1.9296393000000001</v>
      </c>
      <c r="F20" s="11">
        <v>3.3432740860000001</v>
      </c>
      <c r="G20" s="11">
        <v>2.6926094969999999</v>
      </c>
      <c r="H20" s="11">
        <v>5.7558270570000003</v>
      </c>
      <c r="I20" s="11">
        <v>9.6344220729999996</v>
      </c>
      <c r="J20" s="11">
        <v>7.3796243349999999</v>
      </c>
      <c r="K20" s="11">
        <v>11.021764989999999</v>
      </c>
      <c r="L20" s="11">
        <v>8.7661223100000001</v>
      </c>
      <c r="M20" s="11">
        <v>10.52988626</v>
      </c>
      <c r="N20" s="11">
        <v>9.4035246420000007</v>
      </c>
      <c r="O20" s="11">
        <v>5.3058209119999997</v>
      </c>
      <c r="P20" s="11">
        <v>5.8993657610000003</v>
      </c>
      <c r="Q20" s="11">
        <v>3.0138380790000001</v>
      </c>
      <c r="R20" s="11">
        <v>6.7881402040000003</v>
      </c>
      <c r="S20" s="11">
        <v>5.7397821689999997</v>
      </c>
      <c r="T20" s="11">
        <v>4.9878534730000004</v>
      </c>
      <c r="U20" s="11">
        <v>5.3101181469999998</v>
      </c>
      <c r="V20" s="11">
        <v>-4.4840704899999997</v>
      </c>
      <c r="W20" s="11">
        <v>-5.0957827599999996</v>
      </c>
      <c r="X20" s="11">
        <v>1.6829715380000001</v>
      </c>
      <c r="Y20" s="11">
        <v>0.83383014899999996</v>
      </c>
      <c r="Z20" s="11">
        <v>-5.54201E-3</v>
      </c>
      <c r="AA20" s="11">
        <v>1.1256896460000001</v>
      </c>
      <c r="AB20" s="11">
        <v>8.6493506080000007</v>
      </c>
      <c r="AC20" s="11">
        <v>24.370445350000001</v>
      </c>
      <c r="AD20" s="11">
        <v>2.0066541149999999</v>
      </c>
      <c r="AE20" s="11">
        <v>9.0053424240000002</v>
      </c>
      <c r="AF20" s="11">
        <v>8.5275413909999997</v>
      </c>
      <c r="AG20" s="11">
        <v>5.440937334</v>
      </c>
      <c r="AH20" s="11">
        <v>6.1845380390000004</v>
      </c>
      <c r="AI20" s="11">
        <v>13.588247109999999</v>
      </c>
    </row>
    <row r="21" spans="1:35" ht="14.5" x14ac:dyDescent="0.35">
      <c r="A21" s="12" t="s">
        <v>60</v>
      </c>
      <c r="B21" s="12" t="s">
        <v>61</v>
      </c>
      <c r="C21" s="5" t="s">
        <v>62</v>
      </c>
      <c r="D21" s="11">
        <v>3.7813935550000002</v>
      </c>
      <c r="E21" s="11">
        <v>2.5460005849999998</v>
      </c>
      <c r="F21" s="11">
        <v>0.92921531599999996</v>
      </c>
      <c r="G21" s="11">
        <v>-1.0314917299999999</v>
      </c>
      <c r="H21" s="11">
        <v>2.3831953260000001</v>
      </c>
      <c r="I21" s="11">
        <v>2.7574940460000001</v>
      </c>
      <c r="J21" s="11">
        <v>2.6605616040000002</v>
      </c>
      <c r="K21" s="11">
        <v>3.7024946270000001</v>
      </c>
      <c r="L21" s="11">
        <v>4.393100735</v>
      </c>
      <c r="M21" s="11">
        <v>4.4905533780000004</v>
      </c>
      <c r="N21" s="11">
        <v>5.2459438240000003</v>
      </c>
      <c r="O21" s="11">
        <v>3.9330027649999999</v>
      </c>
      <c r="P21" s="11">
        <v>2.7309483289999998</v>
      </c>
      <c r="Q21" s="11">
        <v>2.9819363160000001</v>
      </c>
      <c r="R21" s="11">
        <v>3.1227335169999999</v>
      </c>
      <c r="S21" s="11">
        <v>3.6520841919999998</v>
      </c>
      <c r="T21" s="11">
        <v>4.1026857410000002</v>
      </c>
      <c r="U21" s="11">
        <v>3.6047384619999998</v>
      </c>
      <c r="V21" s="11">
        <v>0.88706704599999997</v>
      </c>
      <c r="W21" s="11">
        <v>-3.76310704</v>
      </c>
      <c r="X21" s="11">
        <v>0.16291951800000001</v>
      </c>
      <c r="Y21" s="11">
        <v>-0.81438478000000003</v>
      </c>
      <c r="Z21" s="11">
        <v>-2.9589221299999999</v>
      </c>
      <c r="AA21" s="11">
        <v>-1.40334187</v>
      </c>
      <c r="AB21" s="11">
        <v>1.3957753669999999</v>
      </c>
      <c r="AC21" s="11">
        <v>3.8385188769999998</v>
      </c>
      <c r="AD21" s="11">
        <v>3.037774142</v>
      </c>
      <c r="AE21" s="11">
        <v>2.9757607290000001</v>
      </c>
      <c r="AF21" s="11">
        <v>2.2844694190000001</v>
      </c>
      <c r="AG21" s="11">
        <v>1.9839662229999999</v>
      </c>
      <c r="AH21" s="11">
        <v>-11.3254383</v>
      </c>
      <c r="AI21" s="11">
        <v>5.5195949730000002</v>
      </c>
    </row>
    <row r="22" spans="1:35" ht="14.5" x14ac:dyDescent="0.35">
      <c r="A22" s="12" t="s">
        <v>63</v>
      </c>
      <c r="B22" s="12" t="s">
        <v>64</v>
      </c>
      <c r="C22" s="5" t="s">
        <v>65</v>
      </c>
      <c r="D22" s="11">
        <v>1.985774943</v>
      </c>
      <c r="E22" s="11">
        <v>1.5384475580000001</v>
      </c>
      <c r="F22" s="11">
        <v>0.83427545400000003</v>
      </c>
      <c r="G22" s="11">
        <v>-0.85280575999999997</v>
      </c>
      <c r="H22" s="11">
        <v>2.1510236379999998</v>
      </c>
      <c r="I22" s="11">
        <v>2.8868367589999999</v>
      </c>
      <c r="J22" s="11">
        <v>1.2667848020000001</v>
      </c>
      <c r="K22" s="11">
        <v>1.830212234</v>
      </c>
      <c r="L22" s="11">
        <v>1.8106151619999999</v>
      </c>
      <c r="M22" s="11">
        <v>1.625727599</v>
      </c>
      <c r="N22" s="11">
        <v>3.7869551430000001</v>
      </c>
      <c r="O22" s="11">
        <v>1.951371556</v>
      </c>
      <c r="P22" s="11">
        <v>0.253942999</v>
      </c>
      <c r="Q22" s="11">
        <v>0.138626891</v>
      </c>
      <c r="R22" s="11">
        <v>1.423594158</v>
      </c>
      <c r="S22" s="11">
        <v>0.81784897400000001</v>
      </c>
      <c r="T22" s="11">
        <v>1.790639681</v>
      </c>
      <c r="U22" s="11">
        <v>1.48707298</v>
      </c>
      <c r="V22" s="11">
        <v>-0.96201283999999998</v>
      </c>
      <c r="W22" s="11">
        <v>-5.2809372100000003</v>
      </c>
      <c r="X22" s="11">
        <v>1.7132958389999999</v>
      </c>
      <c r="Y22" s="11">
        <v>0.70733334699999995</v>
      </c>
      <c r="Z22" s="11">
        <v>-2.9809057700000001</v>
      </c>
      <c r="AA22" s="11">
        <v>-1.8410654500000001</v>
      </c>
      <c r="AB22" s="11">
        <v>-4.5475400000000001E-3</v>
      </c>
      <c r="AC22" s="11">
        <v>0.77830435099999995</v>
      </c>
      <c r="AD22" s="11">
        <v>1.2934627320000001</v>
      </c>
      <c r="AE22" s="11">
        <v>1.667859041</v>
      </c>
      <c r="AF22" s="11">
        <v>0.92581094100000005</v>
      </c>
      <c r="AG22" s="11">
        <v>0.48319831699999999</v>
      </c>
      <c r="AH22" s="11">
        <v>-9.0399534100000007</v>
      </c>
      <c r="AI22" s="11">
        <v>6.7372771230000001</v>
      </c>
    </row>
    <row r="23" spans="1:35" ht="14.5" hidden="1" x14ac:dyDescent="0.35">
      <c r="A23" s="12" t="s">
        <v>66</v>
      </c>
      <c r="B23" s="12" t="s">
        <v>67</v>
      </c>
      <c r="C23" s="12" t="s">
        <v>68</v>
      </c>
      <c r="D23" s="11">
        <v>7.403999507</v>
      </c>
      <c r="E23" s="11">
        <v>0.73950120200000002</v>
      </c>
      <c r="F23" s="11">
        <v>9.3999990160000007</v>
      </c>
      <c r="G23" s="11">
        <v>0.70000048800000003</v>
      </c>
      <c r="H23" s="11">
        <v>5.8999987010000003</v>
      </c>
      <c r="I23" s="11">
        <v>8.3624693049999994</v>
      </c>
      <c r="J23" s="11">
        <v>1.2485815760000001</v>
      </c>
      <c r="K23" s="11">
        <v>2.64089464</v>
      </c>
      <c r="L23" s="11">
        <v>6.110846746</v>
      </c>
      <c r="M23" s="11">
        <v>4.9979604220000002</v>
      </c>
      <c r="N23" s="11">
        <v>5.965310315</v>
      </c>
      <c r="O23" s="11">
        <v>3.952560541</v>
      </c>
      <c r="P23" s="11">
        <v>3.7229564989999999</v>
      </c>
      <c r="Q23" s="11">
        <v>2.6232861230000002</v>
      </c>
      <c r="R23" s="11">
        <v>5.026343926</v>
      </c>
      <c r="S23" s="11">
        <v>4.8530038380000002</v>
      </c>
      <c r="T23" s="11">
        <v>4.7138286660000004</v>
      </c>
      <c r="U23" s="11">
        <v>5.0980684529999998</v>
      </c>
      <c r="V23" s="11">
        <v>3.6468119909999999</v>
      </c>
      <c r="W23" s="11">
        <v>-2.0152623599999999</v>
      </c>
      <c r="X23" s="11">
        <v>2.2835449969999999</v>
      </c>
      <c r="Y23" s="11">
        <v>0.41671276299999999</v>
      </c>
      <c r="Z23" s="11">
        <v>-3.4473814200000001</v>
      </c>
      <c r="AA23" s="11">
        <v>-6.5874822599999998</v>
      </c>
      <c r="AB23" s="11">
        <v>-1.7760619099999999</v>
      </c>
      <c r="AC23" s="11">
        <v>3.4189231879999999</v>
      </c>
      <c r="AD23" s="11">
        <v>6.5735802019999996</v>
      </c>
      <c r="AE23" s="11">
        <v>5.7334761390000004</v>
      </c>
      <c r="AF23" s="11">
        <v>5.647858201</v>
      </c>
      <c r="AG23" s="11">
        <v>5.5294285490000004</v>
      </c>
      <c r="AH23" s="11">
        <v>-4.3724741900000001</v>
      </c>
      <c r="AI23" s="11">
        <v>6.6389269679999998</v>
      </c>
    </row>
    <row r="24" spans="1:35" ht="14.5" x14ac:dyDescent="0.35">
      <c r="A24" s="12" t="s">
        <v>69</v>
      </c>
      <c r="B24" s="12" t="s">
        <v>70</v>
      </c>
      <c r="C24" s="5" t="s">
        <v>71</v>
      </c>
      <c r="D24" s="28">
        <v>0</v>
      </c>
      <c r="E24" s="28">
        <v>0</v>
      </c>
      <c r="F24" s="28">
        <v>0</v>
      </c>
      <c r="G24" s="28">
        <v>0</v>
      </c>
      <c r="H24" s="28">
        <v>0</v>
      </c>
      <c r="I24" s="28">
        <v>0</v>
      </c>
      <c r="J24" s="11">
        <v>2.5880153309999998</v>
      </c>
      <c r="K24" s="11">
        <v>8.8369127840000008</v>
      </c>
      <c r="L24" s="11">
        <v>6.3359377840000004</v>
      </c>
      <c r="M24" s="11">
        <v>2.7561742159999998</v>
      </c>
      <c r="N24" s="11">
        <v>5.6757413120000004</v>
      </c>
      <c r="O24" s="11">
        <v>6.3235081590000002</v>
      </c>
      <c r="P24" s="11">
        <v>7.0881286570000004</v>
      </c>
      <c r="Q24" s="11">
        <v>8.4228622069999997</v>
      </c>
      <c r="R24" s="11">
        <v>8.2841459779999997</v>
      </c>
      <c r="S24" s="11">
        <v>10.720365960000001</v>
      </c>
      <c r="T24" s="11">
        <v>11.971835690000001</v>
      </c>
      <c r="U24" s="11">
        <v>9.9419216279999993</v>
      </c>
      <c r="V24" s="11">
        <v>-3.2491207200000001</v>
      </c>
      <c r="W24" s="11">
        <v>-14.26014</v>
      </c>
      <c r="X24" s="11">
        <v>-4.4555672599999996</v>
      </c>
      <c r="Y24" s="11">
        <v>2.5737123629999998</v>
      </c>
      <c r="Z24" s="11">
        <v>7.0422471609999997</v>
      </c>
      <c r="AA24" s="11">
        <v>2.007966879</v>
      </c>
      <c r="AB24" s="11">
        <v>1.9021726839999999</v>
      </c>
      <c r="AC24" s="11">
        <v>3.8852600540000002</v>
      </c>
      <c r="AD24" s="11">
        <v>2.3686147470000001</v>
      </c>
      <c r="AE24" s="11">
        <v>3.3124759359999998</v>
      </c>
      <c r="AF24" s="11">
        <v>3.9918545050000001</v>
      </c>
      <c r="AG24" s="11">
        <v>2.5697038879999998</v>
      </c>
      <c r="AH24" s="11">
        <v>-2.2029853400000001</v>
      </c>
      <c r="AI24" s="11">
        <v>4.0680738630000004</v>
      </c>
    </row>
    <row r="25" spans="1:35" ht="14.5" x14ac:dyDescent="0.35">
      <c r="A25" s="12" t="s">
        <v>72</v>
      </c>
      <c r="B25" s="12" t="s">
        <v>73</v>
      </c>
      <c r="C25" s="5" t="s">
        <v>74</v>
      </c>
      <c r="D25" s="28">
        <v>0</v>
      </c>
      <c r="E25" s="28">
        <v>0</v>
      </c>
      <c r="F25" s="28">
        <v>0</v>
      </c>
      <c r="G25" s="28">
        <v>0</v>
      </c>
      <c r="H25" s="28">
        <v>0</v>
      </c>
      <c r="I25" s="28">
        <v>0</v>
      </c>
      <c r="J25" s="11">
        <v>5.158464317</v>
      </c>
      <c r="K25" s="11">
        <v>8.3109215620000008</v>
      </c>
      <c r="L25" s="11">
        <v>7.4757587240000003</v>
      </c>
      <c r="M25" s="11">
        <v>-1.14157116</v>
      </c>
      <c r="N25" s="11">
        <v>3.6955254210000001</v>
      </c>
      <c r="O25" s="11">
        <v>6.5261089019999998</v>
      </c>
      <c r="P25" s="11">
        <v>6.7514145760000002</v>
      </c>
      <c r="Q25" s="11">
        <v>10.56595699</v>
      </c>
      <c r="R25" s="11">
        <v>6.569490118</v>
      </c>
      <c r="S25" s="11">
        <v>7.7323676040000002</v>
      </c>
      <c r="T25" s="11">
        <v>7.4141213349999999</v>
      </c>
      <c r="U25" s="11">
        <v>11.10748014</v>
      </c>
      <c r="V25" s="11">
        <v>2.614423033</v>
      </c>
      <c r="W25" s="11">
        <v>-14.8386084</v>
      </c>
      <c r="X25" s="11">
        <v>1.6512406529999999</v>
      </c>
      <c r="Y25" s="11">
        <v>6.0390081599999998</v>
      </c>
      <c r="Z25" s="11">
        <v>3.8438647490000002</v>
      </c>
      <c r="AA25" s="11">
        <v>3.5500728430000001</v>
      </c>
      <c r="AB25" s="11">
        <v>3.5370098790000002</v>
      </c>
      <c r="AC25" s="11">
        <v>2.0245839550000002</v>
      </c>
      <c r="AD25" s="11">
        <v>2.518828273</v>
      </c>
      <c r="AE25" s="11">
        <v>4.2825969510000004</v>
      </c>
      <c r="AF25" s="11">
        <v>3.9933103280000002</v>
      </c>
      <c r="AG25" s="11">
        <v>4.6251031390000001</v>
      </c>
      <c r="AH25" s="11">
        <v>-2.176297E-2</v>
      </c>
      <c r="AI25" s="11">
        <v>5.9810321130000004</v>
      </c>
    </row>
    <row r="26" spans="1:35" ht="14.5" x14ac:dyDescent="0.35">
      <c r="A26" s="12" t="s">
        <v>75</v>
      </c>
      <c r="B26" s="12" t="s">
        <v>76</v>
      </c>
      <c r="C26" s="5" t="s">
        <v>77</v>
      </c>
      <c r="D26" s="11">
        <v>5.3199311270000003</v>
      </c>
      <c r="E26" s="11">
        <v>8.644188024</v>
      </c>
      <c r="F26" s="11">
        <v>1.8196524519999999</v>
      </c>
      <c r="G26" s="11">
        <v>4.200650703</v>
      </c>
      <c r="H26" s="11">
        <v>3.8209201949999998</v>
      </c>
      <c r="I26" s="11">
        <v>1.4321999889999999</v>
      </c>
      <c r="J26" s="11">
        <v>1.398074483</v>
      </c>
      <c r="K26" s="11">
        <v>5.419833294</v>
      </c>
      <c r="L26" s="11">
        <v>6.6745121899999997</v>
      </c>
      <c r="M26" s="11">
        <v>8.1751815630000007</v>
      </c>
      <c r="N26" s="11">
        <v>6.9381302490000003</v>
      </c>
      <c r="O26" s="11">
        <v>3.0743549990000001</v>
      </c>
      <c r="P26" s="11">
        <v>3.2254168999999999</v>
      </c>
      <c r="Q26" s="11">
        <v>2.6193785790000002</v>
      </c>
      <c r="R26" s="11">
        <v>4.2318913069999997</v>
      </c>
      <c r="S26" s="11">
        <v>2.482874748</v>
      </c>
      <c r="T26" s="11">
        <v>6.0167150439999997</v>
      </c>
      <c r="U26" s="11">
        <v>8.0986676069999994</v>
      </c>
      <c r="V26" s="11">
        <v>-0.30017619000000001</v>
      </c>
      <c r="W26" s="11">
        <v>-3.2389540299999999</v>
      </c>
      <c r="X26" s="11">
        <v>3.760413593</v>
      </c>
      <c r="Y26" s="11">
        <v>1.0442986949999999</v>
      </c>
      <c r="Z26" s="11">
        <v>1.64990203</v>
      </c>
      <c r="AA26" s="11">
        <v>3.1717904990000001</v>
      </c>
      <c r="AB26" s="11">
        <v>2.6230860159999998</v>
      </c>
      <c r="AC26" s="11">
        <v>2.2697844840000001</v>
      </c>
      <c r="AD26" s="11">
        <v>4.9781904370000003</v>
      </c>
      <c r="AE26" s="11">
        <v>1.3171876629999999</v>
      </c>
      <c r="AF26" s="11">
        <v>1.219321919</v>
      </c>
      <c r="AG26" s="11">
        <v>2.3199252010000002</v>
      </c>
      <c r="AH26" s="11">
        <v>-0.79743558999999997</v>
      </c>
      <c r="AI26" s="11">
        <v>5.1024554469999996</v>
      </c>
    </row>
    <row r="27" spans="1:35" ht="14.5" hidden="1" x14ac:dyDescent="0.35">
      <c r="A27" s="12" t="s">
        <v>78</v>
      </c>
      <c r="B27" s="12" t="s">
        <v>79</v>
      </c>
      <c r="C27" s="12" t="s">
        <v>80</v>
      </c>
      <c r="D27" s="11">
        <v>6.291390958</v>
      </c>
      <c r="E27" s="11">
        <v>6.2564920820000003</v>
      </c>
      <c r="F27" s="11">
        <v>4.6909324310000002</v>
      </c>
      <c r="G27" s="11">
        <v>4.4807493589999998</v>
      </c>
      <c r="H27" s="11">
        <v>5.6511047369999998</v>
      </c>
      <c r="I27" s="11">
        <v>6.3424931830000002</v>
      </c>
      <c r="J27" s="11">
        <v>3.7773357619999999</v>
      </c>
      <c r="K27" s="11">
        <v>5.256980145</v>
      </c>
      <c r="L27" s="11">
        <v>5.1256012310000001</v>
      </c>
      <c r="M27" s="11">
        <v>4.7199748819999998</v>
      </c>
      <c r="N27" s="11">
        <v>19.681790920000001</v>
      </c>
      <c r="O27" s="11">
        <v>-1.1747964799999999</v>
      </c>
      <c r="P27" s="11">
        <v>2.5650470479999998</v>
      </c>
      <c r="Q27" s="11">
        <v>4.0745698519999998</v>
      </c>
      <c r="R27" s="11">
        <v>0.13959908400000001</v>
      </c>
      <c r="S27" s="11">
        <v>3.3832996569999998</v>
      </c>
      <c r="T27" s="11">
        <v>2.5104919469999998</v>
      </c>
      <c r="U27" s="11">
        <v>4.7753473250000003</v>
      </c>
      <c r="V27" s="11">
        <v>3.8255914010000001</v>
      </c>
      <c r="W27" s="11">
        <v>-1.13310599</v>
      </c>
      <c r="X27" s="11">
        <v>5.5435693769999999</v>
      </c>
      <c r="Y27" s="11">
        <v>0.46612762499999999</v>
      </c>
      <c r="Z27" s="11">
        <v>4.1186609819999997</v>
      </c>
      <c r="AA27" s="11">
        <v>5.4730579170000002</v>
      </c>
      <c r="AB27" s="11">
        <v>7.6331193349999999</v>
      </c>
      <c r="AC27" s="11">
        <v>9.6081312220000008</v>
      </c>
      <c r="AD27" s="11">
        <v>3.3811157679999999</v>
      </c>
      <c r="AE27" s="11">
        <v>10.925329229999999</v>
      </c>
      <c r="AF27" s="11">
        <v>6.1689841059999999</v>
      </c>
      <c r="AG27" s="11">
        <v>5.9173445070000001</v>
      </c>
      <c r="AH27" s="11">
        <v>-8.3242832300000007</v>
      </c>
      <c r="AI27" s="11">
        <v>10.2977636</v>
      </c>
    </row>
    <row r="28" spans="1:35" ht="14.5" x14ac:dyDescent="0.35">
      <c r="A28" s="3" t="s">
        <v>81</v>
      </c>
      <c r="B28" s="3" t="s">
        <v>82</v>
      </c>
      <c r="C28" s="5" t="s">
        <v>83</v>
      </c>
      <c r="D28" s="11">
        <v>4.1832229859999996</v>
      </c>
      <c r="E28" s="11">
        <v>2.4391344080000001</v>
      </c>
      <c r="F28" s="11">
        <v>1.706070897</v>
      </c>
      <c r="G28" s="11">
        <v>1.257552158</v>
      </c>
      <c r="H28" s="11">
        <v>2.9610925689999998</v>
      </c>
      <c r="I28" s="11">
        <v>3.116035986</v>
      </c>
      <c r="J28" s="11">
        <v>3.4987421209999998</v>
      </c>
      <c r="K28" s="11">
        <v>4.3290534049999998</v>
      </c>
      <c r="L28" s="11">
        <v>4.6639171599999996</v>
      </c>
      <c r="M28" s="11">
        <v>5.0340481520000004</v>
      </c>
      <c r="N28" s="11">
        <v>4.1956424979999998</v>
      </c>
      <c r="O28" s="11">
        <v>2.326955087</v>
      </c>
      <c r="P28" s="11">
        <v>0.21727359500000001</v>
      </c>
      <c r="Q28" s="11">
        <v>0.155645898</v>
      </c>
      <c r="R28" s="11">
        <v>1.984945714</v>
      </c>
      <c r="S28" s="11">
        <v>2.0508761080000002</v>
      </c>
      <c r="T28" s="11">
        <v>3.4609889539999998</v>
      </c>
      <c r="U28" s="11">
        <v>3.7728425209999998</v>
      </c>
      <c r="V28" s="11">
        <v>2.1703248510000002</v>
      </c>
      <c r="W28" s="11">
        <v>-3.66688394</v>
      </c>
      <c r="X28" s="11">
        <v>1.342739336</v>
      </c>
      <c r="Y28" s="11">
        <v>1.551189312</v>
      </c>
      <c r="Z28" s="11">
        <v>-1.0303539900000001</v>
      </c>
      <c r="AA28" s="11">
        <v>-0.13017529</v>
      </c>
      <c r="AB28" s="11">
        <v>1.423395395</v>
      </c>
      <c r="AC28" s="11">
        <v>1.9591697210000001</v>
      </c>
      <c r="AD28" s="11">
        <v>2.191713719</v>
      </c>
      <c r="AE28" s="11">
        <v>2.9109025129999999</v>
      </c>
      <c r="AF28" s="11">
        <v>2.3609150950000002</v>
      </c>
      <c r="AG28" s="11">
        <v>1.9555884160000001</v>
      </c>
      <c r="AH28" s="11">
        <v>-3.8860839199999999</v>
      </c>
      <c r="AI28" s="11">
        <v>4.8632191489999999</v>
      </c>
    </row>
    <row r="29" spans="1:35" ht="14.5" x14ac:dyDescent="0.35">
      <c r="A29" s="3" t="s">
        <v>84</v>
      </c>
      <c r="B29" s="3" t="s">
        <v>85</v>
      </c>
      <c r="C29" s="5" t="s">
        <v>86</v>
      </c>
      <c r="D29" s="28">
        <v>0</v>
      </c>
      <c r="E29" s="11">
        <v>-7.0155787900000002</v>
      </c>
      <c r="F29" s="11">
        <v>2.51497861</v>
      </c>
      <c r="G29" s="11">
        <v>3.7383103009999998</v>
      </c>
      <c r="H29" s="11">
        <v>5.292802064</v>
      </c>
      <c r="I29" s="11">
        <v>7.1028655340000002</v>
      </c>
      <c r="J29" s="11">
        <v>6.1155428110000001</v>
      </c>
      <c r="K29" s="11">
        <v>6.4490030789999997</v>
      </c>
      <c r="L29" s="11">
        <v>4.6405149620000001</v>
      </c>
      <c r="M29" s="11">
        <v>4.6548918520000004</v>
      </c>
      <c r="N29" s="11">
        <v>4.5609854099999998</v>
      </c>
      <c r="O29" s="11">
        <v>1.258569461</v>
      </c>
      <c r="P29" s="11">
        <v>2.0358630409999998</v>
      </c>
      <c r="Q29" s="11">
        <v>3.4983912130000001</v>
      </c>
      <c r="R29" s="11">
        <v>4.9828445700000001</v>
      </c>
      <c r="S29" s="11">
        <v>3.5068346140000002</v>
      </c>
      <c r="T29" s="11">
        <v>6.1311364590000004</v>
      </c>
      <c r="U29" s="11">
        <v>7.061534634</v>
      </c>
      <c r="V29" s="11">
        <v>4.1999812639999998</v>
      </c>
      <c r="W29" s="11">
        <v>2.8321840530000002</v>
      </c>
      <c r="X29" s="11">
        <v>2.934638181</v>
      </c>
      <c r="Y29" s="11">
        <v>5.0421878830000004</v>
      </c>
      <c r="Z29" s="11">
        <v>1.5452215709999999</v>
      </c>
      <c r="AA29" s="11">
        <v>0.85655708100000005</v>
      </c>
      <c r="AB29" s="11">
        <v>3.8369584940000001</v>
      </c>
      <c r="AC29" s="11">
        <v>4.3832986350000001</v>
      </c>
      <c r="AD29" s="11">
        <v>2.9535088420000002</v>
      </c>
      <c r="AE29" s="11">
        <v>5.1400175739999998</v>
      </c>
      <c r="AF29" s="11">
        <v>5.9452084770000004</v>
      </c>
      <c r="AG29" s="11">
        <v>4.449987879</v>
      </c>
      <c r="AH29" s="11">
        <v>-2.02007073</v>
      </c>
      <c r="AI29" s="11">
        <v>6.8477133620000004</v>
      </c>
    </row>
    <row r="30" spans="1:35" ht="14.5" x14ac:dyDescent="0.35">
      <c r="A30" s="3" t="s">
        <v>87</v>
      </c>
      <c r="B30" s="3" t="s">
        <v>88</v>
      </c>
      <c r="C30" s="5" t="s">
        <v>89</v>
      </c>
      <c r="D30" s="11">
        <v>3.9505227629999999</v>
      </c>
      <c r="E30" s="11">
        <v>4.3682064629999999</v>
      </c>
      <c r="F30" s="11">
        <v>1.0894764079999999</v>
      </c>
      <c r="G30" s="11">
        <v>-2.04327653</v>
      </c>
      <c r="H30" s="11">
        <v>0.96483792499999999</v>
      </c>
      <c r="I30" s="11">
        <v>4.2827804599999997</v>
      </c>
      <c r="J30" s="11">
        <v>3.5042470689999998</v>
      </c>
      <c r="K30" s="11">
        <v>4.4008677540000001</v>
      </c>
      <c r="L30" s="11">
        <v>4.8079629759999998</v>
      </c>
      <c r="M30" s="11">
        <v>3.90657744</v>
      </c>
      <c r="N30" s="11">
        <v>3.8161780630000002</v>
      </c>
      <c r="O30" s="11">
        <v>1.9436722959999999</v>
      </c>
      <c r="P30" s="11">
        <v>0.77092402400000004</v>
      </c>
      <c r="Q30" s="11">
        <v>-0.93052119</v>
      </c>
      <c r="R30" s="11">
        <v>1.788735682</v>
      </c>
      <c r="S30" s="11">
        <v>0.78184821599999998</v>
      </c>
      <c r="T30" s="11">
        <v>1.625034176</v>
      </c>
      <c r="U30" s="11">
        <v>2.5065796460000001</v>
      </c>
      <c r="V30" s="11">
        <v>0.31924792499999999</v>
      </c>
      <c r="W30" s="11">
        <v>-3.1220794199999999</v>
      </c>
      <c r="X30" s="11">
        <v>1.7376254760000001</v>
      </c>
      <c r="Y30" s="11">
        <v>-1.6961647799999999</v>
      </c>
      <c r="Z30" s="11">
        <v>-4.0572936100000003</v>
      </c>
      <c r="AA30" s="11">
        <v>-0.92264466999999994</v>
      </c>
      <c r="AB30" s="11">
        <v>0.79219030199999996</v>
      </c>
      <c r="AC30" s="11">
        <v>1.7920460460000001</v>
      </c>
      <c r="AD30" s="11">
        <v>2.0194853959999999</v>
      </c>
      <c r="AE30" s="11">
        <v>3.5063452850000001</v>
      </c>
      <c r="AF30" s="11">
        <v>2.8493259339999999</v>
      </c>
      <c r="AG30" s="11">
        <v>2.6827599210000002</v>
      </c>
      <c r="AH30" s="11">
        <v>-8.3005160399999998</v>
      </c>
      <c r="AI30" s="11">
        <v>5.4823917079999998</v>
      </c>
    </row>
    <row r="31" spans="1:35" ht="14.5" x14ac:dyDescent="0.35">
      <c r="A31" s="3" t="s">
        <v>90</v>
      </c>
      <c r="B31" s="3" t="s">
        <v>91</v>
      </c>
      <c r="C31" s="5" t="s">
        <v>92</v>
      </c>
      <c r="D31" s="28">
        <v>0</v>
      </c>
      <c r="E31" s="11">
        <v>-12.918210699999999</v>
      </c>
      <c r="F31" s="11">
        <v>-8.7672284499999993</v>
      </c>
      <c r="G31" s="11">
        <v>1.5288344970000001</v>
      </c>
      <c r="H31" s="11">
        <v>3.9319427299999998</v>
      </c>
      <c r="I31" s="11">
        <v>6.2335114840000001</v>
      </c>
      <c r="J31" s="11">
        <v>3.9077020880000002</v>
      </c>
      <c r="K31" s="11">
        <v>-4.8490627399999999</v>
      </c>
      <c r="L31" s="11">
        <v>-2.02981291</v>
      </c>
      <c r="M31" s="11">
        <v>-0.37666071000000001</v>
      </c>
      <c r="N31" s="11">
        <v>2.461263459</v>
      </c>
      <c r="O31" s="11">
        <v>5.2181362570000003</v>
      </c>
      <c r="P31" s="11">
        <v>5.7029916500000004</v>
      </c>
      <c r="Q31" s="11">
        <v>2.341147329</v>
      </c>
      <c r="R31" s="11">
        <v>10.42811302</v>
      </c>
      <c r="S31" s="11">
        <v>4.6681480510000002</v>
      </c>
      <c r="T31" s="11">
        <v>8.0288110760000002</v>
      </c>
      <c r="U31" s="11">
        <v>7.2338077439999999</v>
      </c>
      <c r="V31" s="11">
        <v>9.3074671710000008</v>
      </c>
      <c r="W31" s="11">
        <v>-5.5173944099999996</v>
      </c>
      <c r="X31" s="11">
        <v>-3.90123628</v>
      </c>
      <c r="Y31" s="11">
        <v>4.5170869639999998</v>
      </c>
      <c r="Z31" s="11">
        <v>1.9249932620000001</v>
      </c>
      <c r="AA31" s="11">
        <v>0.26996387900000002</v>
      </c>
      <c r="AB31" s="11">
        <v>4.1206749629999999</v>
      </c>
      <c r="AC31" s="11">
        <v>3.1605038699999999</v>
      </c>
      <c r="AD31" s="11">
        <v>2.857546057</v>
      </c>
      <c r="AE31" s="11">
        <v>8.1965065030000002</v>
      </c>
      <c r="AF31" s="11">
        <v>6.0290190409999997</v>
      </c>
      <c r="AG31" s="11">
        <v>3.853163833</v>
      </c>
      <c r="AH31" s="11">
        <v>-3.6775107899999999</v>
      </c>
      <c r="AI31" s="11">
        <v>5.1001281970000001</v>
      </c>
    </row>
    <row r="32" spans="1:35" ht="14.5" x14ac:dyDescent="0.35">
      <c r="A32" s="3" t="s">
        <v>93</v>
      </c>
      <c r="B32" s="3" t="s">
        <v>94</v>
      </c>
      <c r="C32" s="5" t="s">
        <v>95</v>
      </c>
      <c r="D32" s="28">
        <v>0</v>
      </c>
      <c r="E32" s="28">
        <v>0</v>
      </c>
      <c r="F32" s="28">
        <v>0</v>
      </c>
      <c r="G32" s="11">
        <v>1.901328124</v>
      </c>
      <c r="H32" s="11">
        <v>6.2055312029999996</v>
      </c>
      <c r="I32" s="11">
        <v>5.8434942339999996</v>
      </c>
      <c r="J32" s="11">
        <v>6.6198981210000003</v>
      </c>
      <c r="K32" s="11">
        <v>5.9258370840000003</v>
      </c>
      <c r="L32" s="11">
        <v>4.0760974790000004</v>
      </c>
      <c r="M32" s="11">
        <v>-0.10591496</v>
      </c>
      <c r="N32" s="11">
        <v>1.166526518</v>
      </c>
      <c r="O32" s="11">
        <v>3.2537839810000002</v>
      </c>
      <c r="P32" s="11">
        <v>4.5094441380000001</v>
      </c>
      <c r="Q32" s="11">
        <v>5.4990830769999999</v>
      </c>
      <c r="R32" s="11">
        <v>5.2788807179999999</v>
      </c>
      <c r="S32" s="11">
        <v>6.6234612589999999</v>
      </c>
      <c r="T32" s="11">
        <v>8.4931767449999995</v>
      </c>
      <c r="U32" s="11">
        <v>10.832028810000001</v>
      </c>
      <c r="V32" s="11">
        <v>5.5748863450000004</v>
      </c>
      <c r="W32" s="11">
        <v>-5.4555328699999999</v>
      </c>
      <c r="X32" s="11">
        <v>6.7166327499999996</v>
      </c>
      <c r="Y32" s="11">
        <v>2.671452779</v>
      </c>
      <c r="Z32" s="11">
        <v>1.318802246</v>
      </c>
      <c r="AA32" s="11">
        <v>0.63274000699999999</v>
      </c>
      <c r="AB32" s="11">
        <v>2.697189807</v>
      </c>
      <c r="AC32" s="11">
        <v>5.1671816059999998</v>
      </c>
      <c r="AD32" s="11">
        <v>1.943950861</v>
      </c>
      <c r="AE32" s="11">
        <v>2.938068678</v>
      </c>
      <c r="AF32" s="11">
        <v>4.030389714</v>
      </c>
      <c r="AG32" s="11">
        <v>2.519693137</v>
      </c>
      <c r="AH32" s="11">
        <v>-3.37468177</v>
      </c>
      <c r="AI32" s="11">
        <v>3.014302861</v>
      </c>
    </row>
    <row r="33" spans="1:35" ht="14.5" x14ac:dyDescent="0.35">
      <c r="A33" s="3" t="s">
        <v>96</v>
      </c>
      <c r="B33" s="3" t="s">
        <v>97</v>
      </c>
      <c r="C33" s="5" t="s">
        <v>98</v>
      </c>
      <c r="D33" s="28">
        <v>0</v>
      </c>
      <c r="E33" s="28">
        <v>0</v>
      </c>
      <c r="F33" s="28">
        <v>0</v>
      </c>
      <c r="G33" s="28">
        <v>0</v>
      </c>
      <c r="H33" s="28">
        <v>0</v>
      </c>
      <c r="I33" s="28">
        <v>0</v>
      </c>
      <c r="J33" s="11">
        <v>3.203005809</v>
      </c>
      <c r="K33" s="11">
        <v>5.0497934569999998</v>
      </c>
      <c r="L33" s="11">
        <v>3.2793654440000002</v>
      </c>
      <c r="M33" s="11">
        <v>5.3326665719999999</v>
      </c>
      <c r="N33" s="11">
        <v>3.6723715499999998</v>
      </c>
      <c r="O33" s="11">
        <v>3.216560335</v>
      </c>
      <c r="P33" s="11">
        <v>3.5055980569999998</v>
      </c>
      <c r="Q33" s="11">
        <v>2.960260286</v>
      </c>
      <c r="R33" s="11">
        <v>4.3591927779999997</v>
      </c>
      <c r="S33" s="11">
        <v>3.797972642</v>
      </c>
      <c r="T33" s="11">
        <v>5.7463969009999998</v>
      </c>
      <c r="U33" s="11">
        <v>6.980160755</v>
      </c>
      <c r="V33" s="11">
        <v>3.5098415169999999</v>
      </c>
      <c r="W33" s="11">
        <v>-7.5484377900000004</v>
      </c>
      <c r="X33" s="11">
        <v>1.3437484719999999</v>
      </c>
      <c r="Y33" s="11">
        <v>0.86132773299999998</v>
      </c>
      <c r="Z33" s="11">
        <v>-2.63943876</v>
      </c>
      <c r="AA33" s="11">
        <v>-1.02928277</v>
      </c>
      <c r="AB33" s="11">
        <v>2.768158831</v>
      </c>
      <c r="AC33" s="11">
        <v>2.2100816069999998</v>
      </c>
      <c r="AD33" s="11">
        <v>3.1918525180000001</v>
      </c>
      <c r="AE33" s="11">
        <v>4.8153806320000001</v>
      </c>
      <c r="AF33" s="11">
        <v>4.4543657469999998</v>
      </c>
      <c r="AG33" s="11">
        <v>3.4510792440000002</v>
      </c>
      <c r="AH33" s="11">
        <v>-4.3213698999999997</v>
      </c>
      <c r="AI33" s="11">
        <v>8.2110625919999993</v>
      </c>
    </row>
    <row r="34" spans="1:35" ht="14.5" x14ac:dyDescent="0.35">
      <c r="A34" s="3" t="s">
        <v>99</v>
      </c>
      <c r="B34" s="3" t="s">
        <v>100</v>
      </c>
      <c r="C34" s="5" t="s">
        <v>101</v>
      </c>
      <c r="D34" s="11">
        <v>0.67027584399999995</v>
      </c>
      <c r="E34" s="11">
        <v>-5.8863280700000002</v>
      </c>
      <c r="F34" s="11">
        <v>-3.2946600699999999</v>
      </c>
      <c r="G34" s="11">
        <v>-0.66199803000000002</v>
      </c>
      <c r="H34" s="11">
        <v>3.9630524239999998</v>
      </c>
      <c r="I34" s="11">
        <v>4.2168674700000004</v>
      </c>
      <c r="J34" s="11">
        <v>3.6671798299999998</v>
      </c>
      <c r="K34" s="11">
        <v>6.3337956540000002</v>
      </c>
      <c r="L34" s="11">
        <v>5.4571805009999999</v>
      </c>
      <c r="M34" s="11">
        <v>4.3795757230000003</v>
      </c>
      <c r="N34" s="11">
        <v>5.7733624580000003</v>
      </c>
      <c r="O34" s="11">
        <v>2.6100191239999999</v>
      </c>
      <c r="P34" s="11">
        <v>1.707148962</v>
      </c>
      <c r="Q34" s="11">
        <v>2.0037842029999999</v>
      </c>
      <c r="R34" s="11">
        <v>3.9920912899999998</v>
      </c>
      <c r="S34" s="11">
        <v>2.779850556</v>
      </c>
      <c r="T34" s="11">
        <v>4.0274096579999998</v>
      </c>
      <c r="U34" s="11">
        <v>5.2993365069999996</v>
      </c>
      <c r="V34" s="11">
        <v>0.78399506100000005</v>
      </c>
      <c r="W34" s="11">
        <v>-8.0744474299999993</v>
      </c>
      <c r="X34" s="11">
        <v>3.1859586539999998</v>
      </c>
      <c r="Y34" s="11">
        <v>2.5476648380000002</v>
      </c>
      <c r="Z34" s="11">
        <v>-1.39754573</v>
      </c>
      <c r="AA34" s="11">
        <v>-0.90169632</v>
      </c>
      <c r="AB34" s="11">
        <v>-0.36490815999999998</v>
      </c>
      <c r="AC34" s="11">
        <v>0.543659212</v>
      </c>
      <c r="AD34" s="11">
        <v>2.8114577669999998</v>
      </c>
      <c r="AE34" s="11">
        <v>3.1924096300000002</v>
      </c>
      <c r="AF34" s="11">
        <v>1.139718013</v>
      </c>
      <c r="AG34" s="11">
        <v>1.2247489220000001</v>
      </c>
      <c r="AH34" s="11">
        <v>-2.2051393699999999</v>
      </c>
      <c r="AI34" s="11">
        <v>2.973229356</v>
      </c>
    </row>
    <row r="35" spans="1:35" ht="14.5" x14ac:dyDescent="0.35">
      <c r="A35" s="3" t="s">
        <v>102</v>
      </c>
      <c r="B35" s="3" t="s">
        <v>103</v>
      </c>
      <c r="C35" s="5" t="s">
        <v>104</v>
      </c>
      <c r="D35" s="11">
        <v>2.9239350810000002</v>
      </c>
      <c r="E35" s="11">
        <v>1.048175847</v>
      </c>
      <c r="F35" s="11">
        <v>1.5993426770000001</v>
      </c>
      <c r="G35" s="11">
        <v>-0.62866635000000004</v>
      </c>
      <c r="H35" s="11">
        <v>2.3583421809999998</v>
      </c>
      <c r="I35" s="11">
        <v>2.1066952529999998</v>
      </c>
      <c r="J35" s="11">
        <v>1.4129936729999999</v>
      </c>
      <c r="K35" s="11">
        <v>2.3362965290000002</v>
      </c>
      <c r="L35" s="11">
        <v>3.5886594249999999</v>
      </c>
      <c r="M35" s="11">
        <v>3.4213737989999999</v>
      </c>
      <c r="N35" s="11">
        <v>3.923669227</v>
      </c>
      <c r="O35" s="11">
        <v>1.9837214190000001</v>
      </c>
      <c r="P35" s="11">
        <v>1.135531482</v>
      </c>
      <c r="Q35" s="11">
        <v>0.82316075700000002</v>
      </c>
      <c r="R35" s="11">
        <v>2.8297529290000001</v>
      </c>
      <c r="S35" s="11">
        <v>1.66321998</v>
      </c>
      <c r="T35" s="11">
        <v>2.4493236010000001</v>
      </c>
      <c r="U35" s="11">
        <v>2.4247362429999999</v>
      </c>
      <c r="V35" s="11">
        <v>0.25494596000000003</v>
      </c>
      <c r="W35" s="11">
        <v>-2.8733138299999998</v>
      </c>
      <c r="X35" s="11">
        <v>1.9494376229999999</v>
      </c>
      <c r="Y35" s="11">
        <v>2.1927006329999998</v>
      </c>
      <c r="Z35" s="11">
        <v>0.31313475099999999</v>
      </c>
      <c r="AA35" s="11">
        <v>0.57632667500000001</v>
      </c>
      <c r="AB35" s="11">
        <v>0.95618305199999998</v>
      </c>
      <c r="AC35" s="11">
        <v>1.1129123409999999</v>
      </c>
      <c r="AD35" s="11">
        <v>1.0954644039999999</v>
      </c>
      <c r="AE35" s="11">
        <v>2.291419994</v>
      </c>
      <c r="AF35" s="11">
        <v>1.865066071</v>
      </c>
      <c r="AG35" s="11">
        <v>1.842971814</v>
      </c>
      <c r="AH35" s="11">
        <v>-7.7845864899999997</v>
      </c>
      <c r="AI35" s="11">
        <v>6.8165891360000002</v>
      </c>
    </row>
    <row r="36" spans="1:35" ht="14.5" hidden="1" x14ac:dyDescent="0.35">
      <c r="A36" s="3" t="s">
        <v>105</v>
      </c>
      <c r="B36" s="3" t="s">
        <v>106</v>
      </c>
      <c r="C36" s="3" t="s">
        <v>107</v>
      </c>
      <c r="D36" s="28">
        <v>0</v>
      </c>
      <c r="E36" s="28">
        <v>0</v>
      </c>
      <c r="F36" s="28">
        <v>0</v>
      </c>
      <c r="G36" s="28">
        <v>0</v>
      </c>
      <c r="H36" s="28">
        <v>0</v>
      </c>
      <c r="I36" s="28">
        <v>0</v>
      </c>
      <c r="J36" s="11">
        <v>6.2531879180000001</v>
      </c>
      <c r="K36" s="11">
        <v>6.1731889109999996</v>
      </c>
      <c r="L36" s="11">
        <v>2.3251485619999999</v>
      </c>
      <c r="M36" s="11">
        <v>-0.74615354</v>
      </c>
      <c r="N36" s="11">
        <v>2.864066947</v>
      </c>
      <c r="O36" s="11">
        <v>3.074727625</v>
      </c>
      <c r="P36" s="11">
        <v>5.7635351479999999</v>
      </c>
      <c r="Q36" s="11">
        <v>5.5637359350000004</v>
      </c>
      <c r="R36" s="11">
        <v>4.1541441749999999</v>
      </c>
      <c r="S36" s="11">
        <v>4.2628629340000002</v>
      </c>
      <c r="T36" s="11">
        <v>4.8869380710000003</v>
      </c>
      <c r="U36" s="11">
        <v>5.0011124300000001</v>
      </c>
      <c r="V36" s="11">
        <v>2.0018640209999998</v>
      </c>
      <c r="W36" s="11">
        <v>-7.1934447600000002</v>
      </c>
      <c r="X36" s="11">
        <v>-1.2237794799999999</v>
      </c>
      <c r="Y36" s="11">
        <v>-8.6613780000000001E-2</v>
      </c>
      <c r="Z36" s="11">
        <v>-2.3316616400000001</v>
      </c>
      <c r="AA36" s="11">
        <v>-0.39782767000000002</v>
      </c>
      <c r="AB36" s="11">
        <v>-0.42936058999999999</v>
      </c>
      <c r="AC36" s="11">
        <v>2.522292277</v>
      </c>
      <c r="AD36" s="11">
        <v>3.5593594820000001</v>
      </c>
      <c r="AE36" s="11">
        <v>3.412467822</v>
      </c>
      <c r="AF36" s="11">
        <v>2.8006761990000002</v>
      </c>
      <c r="AG36" s="11">
        <v>3.42100553</v>
      </c>
      <c r="AH36" s="11">
        <v>-8.5803430200000008</v>
      </c>
      <c r="AI36" s="11">
        <v>13.072204920000001</v>
      </c>
    </row>
    <row r="37" spans="1:35" ht="14.5" x14ac:dyDescent="0.35">
      <c r="A37" s="3" t="s">
        <v>108</v>
      </c>
      <c r="B37" s="3" t="s">
        <v>109</v>
      </c>
      <c r="C37" s="5" t="s">
        <v>110</v>
      </c>
      <c r="D37" s="28">
        <v>0</v>
      </c>
      <c r="E37" s="11">
        <v>-11.614942299999999</v>
      </c>
      <c r="F37" s="11">
        <v>-0.50654237000000002</v>
      </c>
      <c r="G37" s="11">
        <v>6.1904268999999998E-2</v>
      </c>
      <c r="H37" s="11">
        <v>2.9093094329999998</v>
      </c>
      <c r="I37" s="11">
        <v>6.5008135290000002</v>
      </c>
      <c r="J37" s="11">
        <v>4.2654166450000002</v>
      </c>
      <c r="K37" s="11">
        <v>-0.51833103999999997</v>
      </c>
      <c r="L37" s="11">
        <v>-0.35656660000000001</v>
      </c>
      <c r="M37" s="11">
        <v>1.384148943</v>
      </c>
      <c r="N37" s="11">
        <v>4.0010286349999999</v>
      </c>
      <c r="O37" s="11">
        <v>3.0429765629999999</v>
      </c>
      <c r="P37" s="11">
        <v>1.569855328</v>
      </c>
      <c r="Q37" s="11">
        <v>3.5836884590000002</v>
      </c>
      <c r="R37" s="11">
        <v>4.8142610010000002</v>
      </c>
      <c r="S37" s="11">
        <v>6.6016175300000004</v>
      </c>
      <c r="T37" s="11">
        <v>6.7669326810000001</v>
      </c>
      <c r="U37" s="11">
        <v>5.5703388589999996</v>
      </c>
      <c r="V37" s="11">
        <v>2.6864119510000002</v>
      </c>
      <c r="W37" s="11">
        <v>-4.6573310899999996</v>
      </c>
      <c r="X37" s="11">
        <v>2.434902159</v>
      </c>
      <c r="Y37" s="11">
        <v>1.7603596239999999</v>
      </c>
      <c r="Z37" s="11">
        <v>-0.78500429999999999</v>
      </c>
      <c r="AA37" s="11">
        <v>-4.5903670000000001E-2</v>
      </c>
      <c r="AB37" s="11">
        <v>2.2621028970000001</v>
      </c>
      <c r="AC37" s="11">
        <v>5.3883808379999998</v>
      </c>
      <c r="AD37" s="11">
        <v>2.53728452</v>
      </c>
      <c r="AE37" s="11">
        <v>5.1687243040000004</v>
      </c>
      <c r="AF37" s="11">
        <v>3.2200880700000001</v>
      </c>
      <c r="AG37" s="11">
        <v>3.0298786629999999</v>
      </c>
      <c r="AH37" s="11">
        <v>-5.5029679600000003</v>
      </c>
      <c r="AI37" s="11">
        <v>3.5442234429999999</v>
      </c>
    </row>
    <row r="38" spans="1:35" ht="14.5" x14ac:dyDescent="0.35">
      <c r="A38" s="3" t="s">
        <v>111</v>
      </c>
      <c r="B38" s="3" t="s">
        <v>112</v>
      </c>
      <c r="C38" s="5" t="s">
        <v>113</v>
      </c>
      <c r="D38" s="11">
        <v>0.75467476899999997</v>
      </c>
      <c r="E38" s="11">
        <v>-1.1459748700000001</v>
      </c>
      <c r="F38" s="11">
        <v>-1.1585927600000001</v>
      </c>
      <c r="G38" s="11">
        <v>-2.0656163699999999</v>
      </c>
      <c r="H38" s="11">
        <v>3.9299728370000002</v>
      </c>
      <c r="I38" s="11">
        <v>3.935192926</v>
      </c>
      <c r="J38" s="11">
        <v>1.579456406</v>
      </c>
      <c r="K38" s="11">
        <v>3.0705265929999999</v>
      </c>
      <c r="L38" s="11">
        <v>4.3118363530000003</v>
      </c>
      <c r="M38" s="11">
        <v>4.2471841440000002</v>
      </c>
      <c r="N38" s="11">
        <v>4.7663488709999999</v>
      </c>
      <c r="O38" s="11">
        <v>1.449498618</v>
      </c>
      <c r="P38" s="11">
        <v>2.1969210619999999</v>
      </c>
      <c r="Q38" s="11">
        <v>2.3098105900000001</v>
      </c>
      <c r="R38" s="11">
        <v>4.3368561540000004</v>
      </c>
      <c r="S38" s="11">
        <v>2.8588032399999999</v>
      </c>
      <c r="T38" s="11">
        <v>4.662773552</v>
      </c>
      <c r="U38" s="11">
        <v>3.4392217760000001</v>
      </c>
      <c r="V38" s="11">
        <v>-0.45055926000000002</v>
      </c>
      <c r="W38" s="11">
        <v>-4.3397905699999999</v>
      </c>
      <c r="X38" s="11">
        <v>5.9521070079999996</v>
      </c>
      <c r="Y38" s="11">
        <v>3.1953332350000001</v>
      </c>
      <c r="Z38" s="11">
        <v>-0.58830457000000003</v>
      </c>
      <c r="AA38" s="11">
        <v>1.187775716</v>
      </c>
      <c r="AB38" s="11">
        <v>2.6577982750000002</v>
      </c>
      <c r="AC38" s="11">
        <v>4.4892815879999999</v>
      </c>
      <c r="AD38" s="11">
        <v>2.0705931510000002</v>
      </c>
      <c r="AE38" s="11">
        <v>2.567924525</v>
      </c>
      <c r="AF38" s="11">
        <v>1.950022846</v>
      </c>
      <c r="AG38" s="11">
        <v>1.9861958740000001</v>
      </c>
      <c r="AH38" s="11">
        <v>-2.1702131800000002</v>
      </c>
      <c r="AI38" s="11">
        <v>5.075084725</v>
      </c>
    </row>
    <row r="39" spans="1:35" ht="14.5" x14ac:dyDescent="0.35">
      <c r="A39" s="3" t="s">
        <v>114</v>
      </c>
      <c r="B39" s="3" t="s">
        <v>115</v>
      </c>
      <c r="C39" s="5" t="s">
        <v>116</v>
      </c>
      <c r="D39" s="28">
        <v>0</v>
      </c>
      <c r="E39" s="28">
        <v>0</v>
      </c>
      <c r="F39" s="28">
        <v>0</v>
      </c>
      <c r="G39" s="28">
        <v>0</v>
      </c>
      <c r="H39" s="28">
        <v>0</v>
      </c>
      <c r="I39" s="28">
        <v>0</v>
      </c>
      <c r="J39" s="11">
        <v>4.9430144909999996</v>
      </c>
      <c r="K39" s="11">
        <v>13.05001474</v>
      </c>
      <c r="L39" s="11">
        <v>4.3398255099999998</v>
      </c>
      <c r="M39" s="11">
        <v>-0.42502516000000001</v>
      </c>
      <c r="N39" s="11">
        <v>10.08763444</v>
      </c>
      <c r="O39" s="11">
        <v>6.0036742509999996</v>
      </c>
      <c r="P39" s="11">
        <v>6.7713679300000003</v>
      </c>
      <c r="Q39" s="11">
        <v>7.6002651849999996</v>
      </c>
      <c r="R39" s="11">
        <v>6.8040077710000002</v>
      </c>
      <c r="S39" s="11">
        <v>9.5264269719999994</v>
      </c>
      <c r="T39" s="11">
        <v>9.7655833699999999</v>
      </c>
      <c r="U39" s="11">
        <v>7.5791405200000002</v>
      </c>
      <c r="V39" s="11">
        <v>-5.1320009600000001</v>
      </c>
      <c r="W39" s="11">
        <v>-14.629054999999999</v>
      </c>
      <c r="X39" s="11">
        <v>2.4442651180000001</v>
      </c>
      <c r="Y39" s="11">
        <v>7.2630845810000002</v>
      </c>
      <c r="Z39" s="11">
        <v>3.2282004940000002</v>
      </c>
      <c r="AA39" s="11">
        <v>1.4584286360000001</v>
      </c>
      <c r="AB39" s="11">
        <v>3.0113665869999999</v>
      </c>
      <c r="AC39" s="11">
        <v>1.8530200459999999</v>
      </c>
      <c r="AD39" s="11">
        <v>3.1555648139999999</v>
      </c>
      <c r="AE39" s="11">
        <v>5.7920446749999996</v>
      </c>
      <c r="AF39" s="11">
        <v>3.7842008499999999</v>
      </c>
      <c r="AG39" s="11">
        <v>3.739706682</v>
      </c>
      <c r="AH39" s="11">
        <v>-0.55100126000000005</v>
      </c>
      <c r="AI39" s="11">
        <v>8.0134629240000006</v>
      </c>
    </row>
    <row r="40" spans="1:35" ht="14.5" x14ac:dyDescent="0.35">
      <c r="A40" s="3" t="s">
        <v>117</v>
      </c>
      <c r="B40" s="3" t="s">
        <v>118</v>
      </c>
      <c r="C40" s="5" t="s">
        <v>119</v>
      </c>
      <c r="D40" s="11">
        <v>0.73375550300000003</v>
      </c>
      <c r="E40" s="11">
        <v>-1.1031215599999999</v>
      </c>
      <c r="F40" s="11">
        <v>0.401081984</v>
      </c>
      <c r="G40" s="11">
        <v>2.4898309649999999</v>
      </c>
      <c r="H40" s="11">
        <v>3.846009225</v>
      </c>
      <c r="I40" s="11">
        <v>2.5316699640000002</v>
      </c>
      <c r="J40" s="11">
        <v>1.9078071009999999</v>
      </c>
      <c r="K40" s="11">
        <v>4.366581074</v>
      </c>
      <c r="L40" s="11">
        <v>3.1572873389999998</v>
      </c>
      <c r="M40" s="11">
        <v>3.0140704760000001</v>
      </c>
      <c r="N40" s="11">
        <v>4.0926534779999999</v>
      </c>
      <c r="O40" s="11">
        <v>2.157428178</v>
      </c>
      <c r="P40" s="11">
        <v>1.770765299</v>
      </c>
      <c r="Q40" s="11">
        <v>3.1230533130000002</v>
      </c>
      <c r="R40" s="11">
        <v>2.3449714820000001</v>
      </c>
      <c r="S40" s="11">
        <v>2.6683376569999999</v>
      </c>
      <c r="T40" s="11">
        <v>2.1604053209999998</v>
      </c>
      <c r="U40" s="11">
        <v>2.563460461</v>
      </c>
      <c r="V40" s="11">
        <v>-0.15434431000000001</v>
      </c>
      <c r="W40" s="11">
        <v>-4.5104856</v>
      </c>
      <c r="X40" s="11">
        <v>2.4300728949999999</v>
      </c>
      <c r="Y40" s="11">
        <v>1.0676109140000001</v>
      </c>
      <c r="Z40" s="11">
        <v>1.448456757</v>
      </c>
      <c r="AA40" s="11">
        <v>1.8198633749999999</v>
      </c>
      <c r="AB40" s="11">
        <v>3.1997026260000001</v>
      </c>
      <c r="AC40" s="11">
        <v>2.3931031840000001</v>
      </c>
      <c r="AD40" s="11">
        <v>2.1652062110000001</v>
      </c>
      <c r="AE40" s="11">
        <v>2.44357047</v>
      </c>
      <c r="AF40" s="11">
        <v>1.7050210219999999</v>
      </c>
      <c r="AG40" s="11">
        <v>1.6043086479999999</v>
      </c>
      <c r="AH40" s="11">
        <v>-11.030858500000001</v>
      </c>
      <c r="AI40" s="11">
        <v>7.5249103740000001</v>
      </c>
    </row>
    <row r="41" spans="1:35" ht="14.5" x14ac:dyDescent="0.35">
      <c r="A41" s="3" t="s">
        <v>120</v>
      </c>
      <c r="B41" s="3" t="s">
        <v>121</v>
      </c>
      <c r="C41" s="5" t="s">
        <v>122</v>
      </c>
      <c r="D41" s="11">
        <v>3.4745521099999999</v>
      </c>
      <c r="E41" s="11">
        <v>-0.91581667</v>
      </c>
      <c r="F41" s="11">
        <v>-4.3733000000000001E-2</v>
      </c>
      <c r="G41" s="11">
        <v>-0.12598339</v>
      </c>
      <c r="H41" s="11">
        <v>1.269757676</v>
      </c>
      <c r="I41" s="11">
        <v>0.48086644899999997</v>
      </c>
      <c r="J41" s="11">
        <v>0.47128002099999999</v>
      </c>
      <c r="K41" s="11">
        <v>2.261325239</v>
      </c>
      <c r="L41" s="11">
        <v>3.0299691700000002</v>
      </c>
      <c r="M41" s="11">
        <v>1.6627012839999999</v>
      </c>
      <c r="N41" s="11">
        <v>3.9587197189999999</v>
      </c>
      <c r="O41" s="11">
        <v>1.5756619670000001</v>
      </c>
      <c r="P41" s="11">
        <v>-7.3217080000000004E-2</v>
      </c>
      <c r="Q41" s="11">
        <v>-3.239848E-2</v>
      </c>
      <c r="R41" s="11">
        <v>2.7017092100000002</v>
      </c>
      <c r="S41" s="11">
        <v>2.7496989850000002</v>
      </c>
      <c r="T41" s="11">
        <v>4.0736284500000002</v>
      </c>
      <c r="U41" s="11">
        <v>3.9163758180000001</v>
      </c>
      <c r="V41" s="11">
        <v>2.807983632</v>
      </c>
      <c r="W41" s="11">
        <v>-2.2973746300000002</v>
      </c>
      <c r="X41" s="11">
        <v>3.2433973360000001</v>
      </c>
      <c r="Y41" s="11">
        <v>1.8131081920000001</v>
      </c>
      <c r="Z41" s="11">
        <v>1.179253833</v>
      </c>
      <c r="AA41" s="11">
        <v>1.792144057</v>
      </c>
      <c r="AB41" s="11">
        <v>2.349881275</v>
      </c>
      <c r="AC41" s="11">
        <v>1.6446276870000001</v>
      </c>
      <c r="AD41" s="11">
        <v>2.0686896670000001</v>
      </c>
      <c r="AE41" s="11">
        <v>1.362799557</v>
      </c>
      <c r="AF41" s="11">
        <v>2.860445795</v>
      </c>
      <c r="AG41" s="11">
        <v>1.1419823250000001</v>
      </c>
      <c r="AH41" s="11">
        <v>-2.3755632800000002</v>
      </c>
      <c r="AI41" s="11">
        <v>4.2217165769999996</v>
      </c>
    </row>
    <row r="42" spans="1:35" ht="14.5" x14ac:dyDescent="0.35">
      <c r="A42" s="3" t="s">
        <v>123</v>
      </c>
      <c r="B42" s="3" t="s">
        <v>124</v>
      </c>
      <c r="C42" s="5" t="s">
        <v>125</v>
      </c>
      <c r="D42" s="28">
        <v>0</v>
      </c>
      <c r="E42" s="28">
        <v>0</v>
      </c>
      <c r="F42" s="28">
        <v>0</v>
      </c>
      <c r="G42" s="28">
        <v>0</v>
      </c>
      <c r="H42" s="28">
        <v>0</v>
      </c>
      <c r="I42" s="28">
        <v>0</v>
      </c>
      <c r="J42" s="11">
        <v>5.928291132</v>
      </c>
      <c r="K42" s="11">
        <v>3.7904523499999998</v>
      </c>
      <c r="L42" s="11">
        <v>4.115555069</v>
      </c>
      <c r="M42" s="11">
        <v>3.3304925289999998</v>
      </c>
      <c r="N42" s="11">
        <v>8.6716552769999993</v>
      </c>
      <c r="O42" s="11">
        <v>0.334070643</v>
      </c>
      <c r="P42" s="11">
        <v>-0.11422093</v>
      </c>
      <c r="Q42" s="11">
        <v>1.3939129640000001</v>
      </c>
      <c r="R42" s="11">
        <v>4.784467426</v>
      </c>
      <c r="S42" s="11">
        <v>4.134076619</v>
      </c>
      <c r="T42" s="11">
        <v>5.5826679590000001</v>
      </c>
      <c r="U42" s="11">
        <v>6.0332135710000001</v>
      </c>
      <c r="V42" s="11">
        <v>3.2511633610000001</v>
      </c>
      <c r="W42" s="11">
        <v>0.88312039399999998</v>
      </c>
      <c r="X42" s="11">
        <v>5.6685151180000002</v>
      </c>
      <c r="Y42" s="11">
        <v>5.5611390759999999</v>
      </c>
      <c r="Z42" s="11">
        <v>2.5876538440000001</v>
      </c>
      <c r="AA42" s="11">
        <v>4.4155015869999996</v>
      </c>
      <c r="AB42" s="11">
        <v>3.9191268930000001</v>
      </c>
      <c r="AC42" s="11">
        <v>2.4858262889999998</v>
      </c>
      <c r="AD42" s="11">
        <v>4.5216803089999997</v>
      </c>
      <c r="AE42" s="11">
        <v>4.276595951</v>
      </c>
      <c r="AF42" s="11">
        <v>4.0703218870000004</v>
      </c>
      <c r="AG42" s="11">
        <v>4.1561379890000003</v>
      </c>
      <c r="AH42" s="11">
        <v>-1.85728928</v>
      </c>
      <c r="AI42" s="11">
        <v>8.6119903480000008</v>
      </c>
    </row>
    <row r="43" spans="1:35" ht="14.5" x14ac:dyDescent="0.35">
      <c r="A43" s="3" t="s">
        <v>126</v>
      </c>
      <c r="B43" s="3" t="s">
        <v>127</v>
      </c>
      <c r="C43" s="5" t="s">
        <v>128</v>
      </c>
      <c r="D43" s="11">
        <v>4.8409290570000003</v>
      </c>
      <c r="E43" s="11">
        <v>3.5233572350000002</v>
      </c>
      <c r="F43" s="11">
        <v>0.90058606600000002</v>
      </c>
      <c r="G43" s="11">
        <v>-0.45921972</v>
      </c>
      <c r="H43" s="11">
        <v>1.0833831739999999</v>
      </c>
      <c r="I43" s="11">
        <v>2.630999616</v>
      </c>
      <c r="J43" s="11">
        <v>3.1338709929999999</v>
      </c>
      <c r="K43" s="11">
        <v>0.98122873200000005</v>
      </c>
      <c r="L43" s="11">
        <v>-1.2703304900000001</v>
      </c>
      <c r="M43" s="11">
        <v>-0.33392996000000003</v>
      </c>
      <c r="N43" s="11">
        <v>2.7646475509999999</v>
      </c>
      <c r="O43" s="11">
        <v>0.38610342600000003</v>
      </c>
      <c r="P43" s="11">
        <v>4.1962499E-2</v>
      </c>
      <c r="Q43" s="11">
        <v>1.5351254990000001</v>
      </c>
      <c r="R43" s="11">
        <v>2.1861156940000002</v>
      </c>
      <c r="S43" s="11">
        <v>1.803900872</v>
      </c>
      <c r="T43" s="11">
        <v>1.3723501279999999</v>
      </c>
      <c r="U43" s="11">
        <v>1.483969412</v>
      </c>
      <c r="V43" s="11">
        <v>-1.224289</v>
      </c>
      <c r="W43" s="11">
        <v>-5.6932363600000002</v>
      </c>
      <c r="X43" s="11">
        <v>4.0979179190000004</v>
      </c>
      <c r="Y43" s="11">
        <v>2.3809523999999999E-2</v>
      </c>
      <c r="Z43" s="11">
        <v>1.374750999</v>
      </c>
      <c r="AA43" s="11">
        <v>2.0051001770000001</v>
      </c>
      <c r="AB43" s="11">
        <v>0.296205514</v>
      </c>
      <c r="AC43" s="11">
        <v>1.560626697</v>
      </c>
      <c r="AD43" s="11">
        <v>0.75382674599999999</v>
      </c>
      <c r="AE43" s="11">
        <v>1.675331752</v>
      </c>
      <c r="AF43" s="11">
        <v>0.58406806700000002</v>
      </c>
      <c r="AG43" s="11">
        <v>-0.24035084000000001</v>
      </c>
      <c r="AH43" s="11">
        <v>-4.5069045399999998</v>
      </c>
      <c r="AI43" s="11">
        <v>1.6570711170000001</v>
      </c>
    </row>
    <row r="44" spans="1:35" ht="14.5" x14ac:dyDescent="0.35">
      <c r="A44" s="3" t="s">
        <v>129</v>
      </c>
      <c r="B44" s="3" t="s">
        <v>130</v>
      </c>
      <c r="C44" s="5" t="s">
        <v>131</v>
      </c>
      <c r="D44" s="11">
        <v>0.15297292700000001</v>
      </c>
      <c r="E44" s="11">
        <v>-1.09048926</v>
      </c>
      <c r="F44" s="11">
        <v>1.0944319440000001</v>
      </c>
      <c r="G44" s="11">
        <v>6.3915948269999996</v>
      </c>
      <c r="H44" s="11">
        <v>5.1186160770000004</v>
      </c>
      <c r="I44" s="11">
        <v>4.7224653679999999</v>
      </c>
      <c r="J44" s="11">
        <v>3.6154901759999998</v>
      </c>
      <c r="K44" s="11">
        <v>2.0498370769999998</v>
      </c>
      <c r="L44" s="11">
        <v>0.79744129600000002</v>
      </c>
      <c r="M44" s="11">
        <v>5.4511305830000003</v>
      </c>
      <c r="N44" s="11">
        <v>2.9051406549999998</v>
      </c>
      <c r="O44" s="11">
        <v>3.464327387</v>
      </c>
      <c r="P44" s="11">
        <v>4.6746089619999998</v>
      </c>
      <c r="Q44" s="11">
        <v>4.5499948840000002</v>
      </c>
      <c r="R44" s="11">
        <v>4.0283027410000001</v>
      </c>
      <c r="S44" s="11">
        <v>3.3207168180000002</v>
      </c>
      <c r="T44" s="11">
        <v>2.8810623030000002</v>
      </c>
      <c r="U44" s="11">
        <v>3.0281604889999998</v>
      </c>
      <c r="V44" s="11">
        <v>-1.11152308</v>
      </c>
      <c r="W44" s="11">
        <v>-0.13517018</v>
      </c>
      <c r="X44" s="11">
        <v>1.5238775710000001</v>
      </c>
      <c r="Y44" s="11">
        <v>2.2517586330000001</v>
      </c>
      <c r="Z44" s="11">
        <v>2.2453029350000002</v>
      </c>
      <c r="AA44" s="11">
        <v>2.6954166179999999</v>
      </c>
      <c r="AB44" s="11">
        <v>3.8154276029999998</v>
      </c>
      <c r="AC44" s="11">
        <v>3.7443321979999999</v>
      </c>
      <c r="AD44" s="11">
        <v>3.767447717</v>
      </c>
      <c r="AE44" s="11">
        <v>3.5782782759999998</v>
      </c>
      <c r="AF44" s="11">
        <v>3.359219548</v>
      </c>
      <c r="AG44" s="11">
        <v>2.1924772159999999</v>
      </c>
      <c r="AH44" s="11">
        <v>-1.2526645300000001</v>
      </c>
      <c r="AI44" s="11">
        <v>3.7140101200000002</v>
      </c>
    </row>
    <row r="45" spans="1:35" ht="14.5" hidden="1" x14ac:dyDescent="0.35">
      <c r="A45" s="3" t="s">
        <v>132</v>
      </c>
      <c r="B45" s="3" t="s">
        <v>133</v>
      </c>
      <c r="C45" s="3" t="s">
        <v>134</v>
      </c>
      <c r="D45" s="11">
        <v>-1.5962490899999999</v>
      </c>
      <c r="E45" s="11">
        <v>-4.1817847800000001</v>
      </c>
      <c r="F45" s="11">
        <v>-3.82558197</v>
      </c>
      <c r="G45" s="11">
        <v>0.30780629100000001</v>
      </c>
      <c r="H45" s="11">
        <v>3.1489156199999999</v>
      </c>
      <c r="I45" s="11">
        <v>4.3787520899999999</v>
      </c>
      <c r="J45" s="11">
        <v>4.2235304249999999</v>
      </c>
      <c r="K45" s="11">
        <v>6.8757394200000004</v>
      </c>
      <c r="L45" s="11">
        <v>-4.5035966199999997</v>
      </c>
      <c r="M45" s="11">
        <v>12.19751829</v>
      </c>
      <c r="N45" s="11">
        <v>4.1492340460000001</v>
      </c>
      <c r="O45" s="11">
        <v>2.625159596</v>
      </c>
      <c r="P45" s="11">
        <v>2.7046709689999999</v>
      </c>
      <c r="Q45" s="11">
        <v>-1.2645263</v>
      </c>
      <c r="R45" s="11">
        <v>0.88274018499999996</v>
      </c>
      <c r="S45" s="11">
        <v>3.3952600820000001</v>
      </c>
      <c r="T45" s="11">
        <v>2.5168539330000002</v>
      </c>
      <c r="U45" s="11">
        <v>1.4467338890000001</v>
      </c>
      <c r="V45" s="11">
        <v>-2.3235072400000001</v>
      </c>
      <c r="W45" s="11">
        <v>-4.1758055599999997</v>
      </c>
      <c r="X45" s="11">
        <v>1.5383859719999999</v>
      </c>
      <c r="Y45" s="11">
        <v>0.61338415800000001</v>
      </c>
      <c r="Z45" s="11">
        <v>3.0868791770000001</v>
      </c>
      <c r="AA45" s="11">
        <v>-2.8632939400000001</v>
      </c>
      <c r="AB45" s="11">
        <v>1.8473029400000001</v>
      </c>
      <c r="AC45" s="11">
        <v>0.99680084599999996</v>
      </c>
      <c r="AD45" s="11">
        <v>-0.85766432000000004</v>
      </c>
      <c r="AE45" s="11">
        <v>3.0501573479999999</v>
      </c>
      <c r="AF45" s="11">
        <v>1.831007794</v>
      </c>
      <c r="AG45" s="11">
        <v>1.896163703</v>
      </c>
      <c r="AH45" s="11">
        <v>-23.822607600000001</v>
      </c>
      <c r="AI45" s="11">
        <v>13.71973494</v>
      </c>
    </row>
    <row r="46" spans="1:35" ht="14.5" hidden="1" x14ac:dyDescent="0.35">
      <c r="A46" s="3" t="s">
        <v>135</v>
      </c>
      <c r="B46" s="3" t="s">
        <v>136</v>
      </c>
      <c r="C46" s="3" t="s">
        <v>137</v>
      </c>
      <c r="D46" s="11">
        <v>6.99554469</v>
      </c>
      <c r="E46" s="11">
        <v>2.7604255110000002</v>
      </c>
      <c r="F46" s="11">
        <v>7.1614673059999996</v>
      </c>
      <c r="G46" s="11">
        <v>6.1966498799999998</v>
      </c>
      <c r="H46" s="11">
        <v>-0.79869659000000004</v>
      </c>
      <c r="I46" s="11">
        <v>-0.82564234000000003</v>
      </c>
      <c r="J46" s="11">
        <v>4.9175247640000004</v>
      </c>
      <c r="K46" s="11">
        <v>11.961556160000001</v>
      </c>
      <c r="L46" s="11">
        <v>8.4033987850000003</v>
      </c>
      <c r="M46" s="11">
        <v>1.8720065210000001</v>
      </c>
      <c r="N46" s="11">
        <v>1.5143388419999999</v>
      </c>
      <c r="O46" s="11">
        <v>-2.2711630399999998</v>
      </c>
      <c r="P46" s="11">
        <v>1.2128312080000001</v>
      </c>
      <c r="Q46" s="11">
        <v>-5.8871277700000002</v>
      </c>
      <c r="R46" s="11">
        <v>-2.85045364</v>
      </c>
      <c r="S46" s="11">
        <v>9.005762142</v>
      </c>
      <c r="T46" s="11">
        <v>9.4061273869999997</v>
      </c>
      <c r="U46" s="11">
        <v>10.421435949999999</v>
      </c>
      <c r="V46" s="11">
        <v>-2.1468922300000002</v>
      </c>
      <c r="W46" s="11">
        <v>-1.1052458199999999</v>
      </c>
      <c r="X46" s="11">
        <v>5.9549619500000004</v>
      </c>
      <c r="Y46" s="11">
        <v>7.8872797879999998</v>
      </c>
      <c r="Z46" s="11">
        <v>1.2608289260000001</v>
      </c>
      <c r="AA46" s="11">
        <v>6.0180769139999999</v>
      </c>
      <c r="AB46" s="11">
        <v>4.5047851909999999</v>
      </c>
      <c r="AC46" s="11">
        <v>5.6373144880000003</v>
      </c>
      <c r="AD46" s="11">
        <v>5.3530715129999997</v>
      </c>
      <c r="AE46" s="11">
        <v>4.5110948549999996</v>
      </c>
      <c r="AF46" s="11">
        <v>3.1988839630000001</v>
      </c>
      <c r="AG46" s="11">
        <v>3.0998695299999999</v>
      </c>
      <c r="AH46" s="11">
        <v>-7.6926724699999998</v>
      </c>
      <c r="AI46" s="11">
        <v>7.8618824199999997</v>
      </c>
    </row>
    <row r="47" spans="1:35" ht="14.5" hidden="1" x14ac:dyDescent="0.35">
      <c r="A47" s="3" t="s">
        <v>138</v>
      </c>
      <c r="B47" s="3" t="s">
        <v>139</v>
      </c>
      <c r="C47" s="3" t="s">
        <v>140</v>
      </c>
      <c r="D47" s="28">
        <v>0</v>
      </c>
      <c r="E47" s="11">
        <v>-6.1707676500000002</v>
      </c>
      <c r="F47" s="11">
        <v>-6.56519868</v>
      </c>
      <c r="G47" s="11">
        <v>-7.4692713199999998</v>
      </c>
      <c r="H47" s="11">
        <v>-1.7581661799999999</v>
      </c>
      <c r="I47" s="11">
        <v>-1.11472769</v>
      </c>
      <c r="J47" s="11">
        <v>1.1851038890000001</v>
      </c>
      <c r="K47" s="11">
        <v>1.4399813370000001</v>
      </c>
      <c r="L47" s="11">
        <v>3.3787356470000001</v>
      </c>
      <c r="M47" s="11">
        <v>4.3390279129999998</v>
      </c>
      <c r="N47" s="11">
        <v>4.5491357829999997</v>
      </c>
      <c r="O47" s="11">
        <v>-3.0672566200000002</v>
      </c>
      <c r="P47" s="11">
        <v>1.493665472</v>
      </c>
      <c r="Q47" s="11">
        <v>2.2226016569999998</v>
      </c>
      <c r="R47" s="11">
        <v>4.6740895800000004</v>
      </c>
      <c r="S47" s="11">
        <v>4.7240886419999999</v>
      </c>
      <c r="T47" s="11">
        <v>5.1370251619999996</v>
      </c>
      <c r="U47" s="11">
        <v>6.4734868580000002</v>
      </c>
      <c r="V47" s="11">
        <v>5.47200139</v>
      </c>
      <c r="W47" s="11">
        <v>-0.35861485999999998</v>
      </c>
      <c r="X47" s="11">
        <v>3.3587508580000001</v>
      </c>
      <c r="Y47" s="11">
        <v>2.3398860450000001</v>
      </c>
      <c r="Z47" s="11">
        <v>-0.45618322</v>
      </c>
      <c r="AA47" s="11">
        <v>2.9252576650000002</v>
      </c>
      <c r="AB47" s="11">
        <v>3.6291235130000001</v>
      </c>
      <c r="AC47" s="11">
        <v>3.8558651400000001</v>
      </c>
      <c r="AD47" s="11">
        <v>2.8482051940000002</v>
      </c>
      <c r="AE47" s="11">
        <v>1.081772738</v>
      </c>
      <c r="AF47" s="11">
        <v>2.8805967099999998</v>
      </c>
      <c r="AG47" s="11">
        <v>3.9104195380000002</v>
      </c>
      <c r="AH47" s="11">
        <v>-6.1108867099999999</v>
      </c>
      <c r="AI47" s="11">
        <v>3.9642641709999999</v>
      </c>
    </row>
    <row r="48" spans="1:35" ht="14.5" hidden="1" x14ac:dyDescent="0.35">
      <c r="A48" s="3" t="s">
        <v>141</v>
      </c>
      <c r="B48" s="3" t="s">
        <v>142</v>
      </c>
      <c r="C48" s="3" t="s">
        <v>143</v>
      </c>
      <c r="D48" s="11">
        <v>6.7728219489999999</v>
      </c>
      <c r="E48" s="11">
        <v>7.4587091709999997</v>
      </c>
      <c r="F48" s="11">
        <v>2.9170703040000001</v>
      </c>
      <c r="G48" s="11">
        <v>1.916107019</v>
      </c>
      <c r="H48" s="11">
        <v>3.6279160770000001</v>
      </c>
      <c r="I48" s="11">
        <v>7.0304103089999996</v>
      </c>
      <c r="J48" s="11">
        <v>5.8298000070000002</v>
      </c>
      <c r="K48" s="11">
        <v>8.3258908999999992</v>
      </c>
      <c r="L48" s="11">
        <v>0.44366352199999998</v>
      </c>
      <c r="M48" s="11">
        <v>9.6672407949999997</v>
      </c>
      <c r="N48" s="11">
        <v>1.987695751</v>
      </c>
      <c r="O48" s="11">
        <v>0.25057395700000001</v>
      </c>
      <c r="P48" s="11">
        <v>6.0695308800000003</v>
      </c>
      <c r="Q48" s="11">
        <v>4.6258947270000004</v>
      </c>
      <c r="R48" s="11">
        <v>2.7058217290000002</v>
      </c>
      <c r="S48" s="11">
        <v>4.5566456730000002</v>
      </c>
      <c r="T48" s="11">
        <v>8.3638710960000004</v>
      </c>
      <c r="U48" s="11">
        <v>5.7925557769999996</v>
      </c>
      <c r="V48" s="11">
        <v>3.2520729579999998</v>
      </c>
      <c r="W48" s="11">
        <v>-14.144234600000001</v>
      </c>
      <c r="X48" s="11">
        <v>10.122209120000001</v>
      </c>
      <c r="Y48" s="11">
        <v>6.838529748</v>
      </c>
      <c r="Z48" s="11">
        <v>-0.17090076000000001</v>
      </c>
      <c r="AA48" s="11">
        <v>11.10282378</v>
      </c>
      <c r="AB48" s="11">
        <v>5.6969645399999997</v>
      </c>
      <c r="AC48" s="11">
        <v>-4.85099182</v>
      </c>
      <c r="AD48" s="11">
        <v>7.2018190290000001</v>
      </c>
      <c r="AE48" s="11">
        <v>4.1130561429999997</v>
      </c>
      <c r="AF48" s="11">
        <v>4.1898340740000002</v>
      </c>
      <c r="AG48" s="11">
        <v>3.0325987410000002</v>
      </c>
      <c r="AH48" s="11">
        <v>-8.7264086299999999</v>
      </c>
      <c r="AI48" s="11">
        <v>11.37002186</v>
      </c>
    </row>
    <row r="49" spans="1:35" ht="14.5" hidden="1" x14ac:dyDescent="0.35">
      <c r="A49" s="3" t="s">
        <v>144</v>
      </c>
      <c r="B49" s="3" t="s">
        <v>145</v>
      </c>
      <c r="C49" s="3" t="s">
        <v>146</v>
      </c>
      <c r="D49" s="11">
        <v>-3.3075933100000001</v>
      </c>
      <c r="E49" s="11">
        <v>-3.8999068299999999</v>
      </c>
      <c r="F49" s="11">
        <v>-5.6925207799999997</v>
      </c>
      <c r="G49" s="11">
        <v>0.79306799800000005</v>
      </c>
      <c r="H49" s="11">
        <v>2.0107824569999999</v>
      </c>
      <c r="I49" s="11">
        <v>2.013998</v>
      </c>
      <c r="J49" s="11">
        <v>3.976477177</v>
      </c>
      <c r="K49" s="11">
        <v>4.7401023430000002</v>
      </c>
      <c r="L49" s="11">
        <v>3.7284649010000002</v>
      </c>
      <c r="M49" s="11">
        <v>0.334655429</v>
      </c>
      <c r="N49" s="11">
        <v>4.4471896229999999</v>
      </c>
      <c r="O49" s="11">
        <v>-2.3654642199999998</v>
      </c>
      <c r="P49" s="11">
        <v>0.78740157499999996</v>
      </c>
      <c r="Q49" s="11">
        <v>2.175480769</v>
      </c>
      <c r="R49" s="11">
        <v>1.411598635</v>
      </c>
      <c r="S49" s="11">
        <v>3.9554576039999998</v>
      </c>
      <c r="T49" s="11">
        <v>6.1127125639999997</v>
      </c>
      <c r="U49" s="11">
        <v>2.0776489250000001</v>
      </c>
      <c r="V49" s="11">
        <v>0.64009814399999998</v>
      </c>
      <c r="W49" s="11">
        <v>-5.0177444900000001</v>
      </c>
      <c r="X49" s="11">
        <v>-2.3651646999999998</v>
      </c>
      <c r="Y49" s="11">
        <v>-0.68777907000000005</v>
      </c>
      <c r="Z49" s="11">
        <v>-0.43267913000000002</v>
      </c>
      <c r="AA49" s="11">
        <v>-1.4474068200000001</v>
      </c>
      <c r="AB49" s="11">
        <v>-8.7262950000000006E-2</v>
      </c>
      <c r="AC49" s="11">
        <v>2.4726198720000001</v>
      </c>
      <c r="AD49" s="11">
        <v>2.5330248819999999</v>
      </c>
      <c r="AE49" s="11">
        <v>0.45629051300000001</v>
      </c>
      <c r="AF49" s="11">
        <v>-1.0271391000000001</v>
      </c>
      <c r="AG49" s="11">
        <v>-0.13114724999999999</v>
      </c>
      <c r="AH49" s="11">
        <v>-13.311021500000001</v>
      </c>
      <c r="AI49" s="11">
        <v>-0.18927287000000001</v>
      </c>
    </row>
    <row r="50" spans="1:35" ht="14.5" hidden="1" x14ac:dyDescent="0.35">
      <c r="A50" s="3" t="s">
        <v>147</v>
      </c>
      <c r="B50" s="3" t="s">
        <v>148</v>
      </c>
      <c r="C50" s="3" t="s">
        <v>149</v>
      </c>
      <c r="D50" s="11">
        <v>4.1491868280000004</v>
      </c>
      <c r="E50" s="11">
        <v>1.135575188</v>
      </c>
      <c r="F50" s="11">
        <v>6.3779406270000001</v>
      </c>
      <c r="G50" s="11">
        <v>4.250730774</v>
      </c>
      <c r="H50" s="11">
        <v>-1.24762336</v>
      </c>
      <c r="I50" s="11">
        <v>7.7666502450000001</v>
      </c>
      <c r="J50" s="11">
        <v>1.287912003</v>
      </c>
      <c r="K50" s="11">
        <v>3.5051508729999998</v>
      </c>
      <c r="L50" s="11">
        <v>4.0901949330000003</v>
      </c>
      <c r="M50" s="11">
        <v>2.7103107130000001</v>
      </c>
      <c r="N50" s="11">
        <v>1.6390319040000001</v>
      </c>
      <c r="O50" s="11">
        <v>1.74823102</v>
      </c>
      <c r="P50" s="11">
        <v>5.3421270740000004</v>
      </c>
      <c r="Q50" s="11">
        <v>6.6913366539999997</v>
      </c>
      <c r="R50" s="11">
        <v>4.1146988039999997</v>
      </c>
      <c r="S50" s="11">
        <v>2.4885573390000002</v>
      </c>
      <c r="T50" s="11">
        <v>6.9969262680000002</v>
      </c>
      <c r="U50" s="11">
        <v>3.3229685980000001</v>
      </c>
      <c r="V50" s="11">
        <v>0.40464080899999999</v>
      </c>
      <c r="W50" s="11">
        <v>-1.3781936100000001</v>
      </c>
      <c r="X50" s="11">
        <v>-4.4704679399999998</v>
      </c>
      <c r="Y50" s="11">
        <v>-0.60627664999999997</v>
      </c>
      <c r="Z50" s="11">
        <v>1.1691121840000001</v>
      </c>
      <c r="AA50" s="11">
        <v>2.4624841719999999</v>
      </c>
      <c r="AB50" s="11">
        <v>1.1457556950000001</v>
      </c>
      <c r="AC50" s="11">
        <v>2.785223963</v>
      </c>
      <c r="AD50" s="11">
        <v>4.1495650629999998</v>
      </c>
      <c r="AE50" s="11">
        <v>1.669364654</v>
      </c>
      <c r="AF50" s="11">
        <v>3.0523429709999998</v>
      </c>
      <c r="AG50" s="11">
        <v>0.40401039300000002</v>
      </c>
      <c r="AH50" s="11">
        <v>-5.3126462300000004</v>
      </c>
      <c r="AI50" s="11">
        <v>1.352114255</v>
      </c>
    </row>
    <row r="51" spans="1:35" ht="14.5" hidden="1" x14ac:dyDescent="0.35">
      <c r="A51" s="3" t="s">
        <v>150</v>
      </c>
      <c r="B51" s="3" t="s">
        <v>151</v>
      </c>
      <c r="C51" s="3" t="s">
        <v>152</v>
      </c>
      <c r="D51" s="28">
        <v>0</v>
      </c>
      <c r="E51" s="28">
        <v>0</v>
      </c>
      <c r="F51" s="28">
        <v>0</v>
      </c>
      <c r="G51" s="28">
        <v>0</v>
      </c>
      <c r="H51" s="28">
        <v>0</v>
      </c>
      <c r="I51" s="28">
        <v>0</v>
      </c>
      <c r="J51" s="28">
        <v>0</v>
      </c>
      <c r="K51" s="28">
        <v>0</v>
      </c>
      <c r="L51" s="28">
        <v>0</v>
      </c>
      <c r="M51" s="28">
        <v>0</v>
      </c>
      <c r="N51" s="28">
        <v>0</v>
      </c>
      <c r="O51" s="28">
        <v>0</v>
      </c>
      <c r="P51" s="11">
        <v>3.3601906389999998</v>
      </c>
      <c r="Q51" s="11">
        <v>8.291515746</v>
      </c>
      <c r="R51" s="11">
        <v>3.5379076239999998</v>
      </c>
      <c r="S51" s="11">
        <v>6.6146258260000002</v>
      </c>
      <c r="T51" s="11">
        <v>8.8661083230000006</v>
      </c>
      <c r="U51" s="11">
        <v>3.6414737659999998</v>
      </c>
      <c r="V51" s="11">
        <v>6.2287836700000003</v>
      </c>
      <c r="W51" s="11">
        <v>2.4262823610000002</v>
      </c>
      <c r="X51" s="11">
        <v>6.6719836570000002</v>
      </c>
      <c r="Y51" s="11">
        <v>4.3982020149999999</v>
      </c>
      <c r="Z51" s="11">
        <v>3.14197646</v>
      </c>
      <c r="AA51" s="11">
        <v>4.8147926539999997</v>
      </c>
      <c r="AB51" s="11">
        <v>6.5499349550000003</v>
      </c>
      <c r="AC51" s="11">
        <v>3.9113379890000002</v>
      </c>
      <c r="AD51" s="11">
        <v>4.1647689740000002</v>
      </c>
      <c r="AE51" s="11">
        <v>3.8489809180000001</v>
      </c>
      <c r="AF51" s="11">
        <v>2.9452689090000002</v>
      </c>
      <c r="AG51" s="11">
        <v>2.2108558330000001</v>
      </c>
      <c r="AH51" s="11">
        <v>3.0245676690000001</v>
      </c>
      <c r="AI51" s="11">
        <v>1.877923038</v>
      </c>
    </row>
    <row r="52" spans="1:35" ht="14.5" hidden="1" x14ac:dyDescent="0.35">
      <c r="A52" s="3" t="s">
        <v>153</v>
      </c>
      <c r="B52" s="3" t="s">
        <v>154</v>
      </c>
      <c r="C52" s="3" t="s">
        <v>155</v>
      </c>
      <c r="D52" s="11">
        <v>3.0117146840000002</v>
      </c>
      <c r="E52" s="11">
        <v>2.1765786029999998</v>
      </c>
      <c r="F52" s="11">
        <v>1.158475191</v>
      </c>
      <c r="G52" s="11">
        <v>5.2798787090000001</v>
      </c>
      <c r="H52" s="11">
        <v>6.676707103</v>
      </c>
      <c r="I52" s="11">
        <v>-4.3595873799999998</v>
      </c>
      <c r="J52" s="11">
        <v>6.6044597209999996</v>
      </c>
      <c r="K52" s="11">
        <v>5.4716084819999997</v>
      </c>
      <c r="L52" s="11">
        <v>4.7311250920000001</v>
      </c>
      <c r="M52" s="11">
        <v>3.7076179100000002</v>
      </c>
      <c r="N52" s="11">
        <v>6.2034312539999998</v>
      </c>
      <c r="O52" s="11">
        <v>-4.5480034700000003</v>
      </c>
      <c r="P52" s="11">
        <v>1.0274419699999999</v>
      </c>
      <c r="Q52" s="11">
        <v>6.0765436880000001</v>
      </c>
      <c r="R52" s="11">
        <v>5.7670286119999998</v>
      </c>
      <c r="S52" s="11">
        <v>6.4738313160000001</v>
      </c>
      <c r="T52" s="11">
        <v>12.708148530000001</v>
      </c>
      <c r="U52" s="11">
        <v>9.3153831629999999</v>
      </c>
      <c r="V52" s="11">
        <v>-1.434065E-2</v>
      </c>
      <c r="W52" s="11">
        <v>-11.962697199999999</v>
      </c>
      <c r="X52" s="11">
        <v>-7.8405947400000002</v>
      </c>
      <c r="Y52" s="11">
        <v>-1.95861263</v>
      </c>
      <c r="Z52" s="11">
        <v>3.3728661999999998</v>
      </c>
      <c r="AA52" s="11">
        <v>-0.60087639999999998</v>
      </c>
      <c r="AB52" s="11">
        <v>3.7957276129999999</v>
      </c>
      <c r="AC52" s="11">
        <v>3.825293099</v>
      </c>
      <c r="AD52" s="11">
        <v>5.4964592039999998</v>
      </c>
      <c r="AE52" s="11">
        <v>3.1443232399999999</v>
      </c>
      <c r="AF52" s="11">
        <v>6.8836408169999999</v>
      </c>
      <c r="AG52" s="11">
        <v>4.8622361659999997</v>
      </c>
      <c r="AH52" s="11">
        <v>-20.1923706</v>
      </c>
      <c r="AI52" s="11">
        <v>5.2708488400000002</v>
      </c>
    </row>
    <row r="53" spans="1:35" ht="14.5" hidden="1" x14ac:dyDescent="0.35">
      <c r="A53" s="3" t="s">
        <v>156</v>
      </c>
      <c r="B53" s="3" t="s">
        <v>157</v>
      </c>
      <c r="C53" s="3" t="s">
        <v>158</v>
      </c>
      <c r="D53" s="11">
        <v>18.327985529999999</v>
      </c>
      <c r="E53" s="11">
        <v>0.86008194599999999</v>
      </c>
      <c r="F53" s="11">
        <v>3.3449448620000002</v>
      </c>
      <c r="G53" s="11">
        <v>1.2611909509999999</v>
      </c>
      <c r="H53" s="11">
        <v>6.8961485509999996</v>
      </c>
      <c r="I53" s="11">
        <v>6.687886464</v>
      </c>
      <c r="J53" s="11">
        <v>5.7984040610000003</v>
      </c>
      <c r="K53" s="11">
        <v>8.1903986409999998</v>
      </c>
      <c r="L53" s="11">
        <v>0.29199434899999999</v>
      </c>
      <c r="M53" s="11">
        <v>2.9022136449999998</v>
      </c>
      <c r="N53" s="11">
        <v>10.852704210000001</v>
      </c>
      <c r="O53" s="11">
        <v>1.39908503</v>
      </c>
      <c r="P53" s="11">
        <v>2.43345681</v>
      </c>
      <c r="Q53" s="11">
        <v>8.8005408149999997</v>
      </c>
      <c r="R53" s="11">
        <v>9.5664366370000007</v>
      </c>
      <c r="S53" s="11">
        <v>4.8551411959999999</v>
      </c>
      <c r="T53" s="11">
        <v>9.8373197730000008</v>
      </c>
      <c r="U53" s="11">
        <v>3.1843901739999998</v>
      </c>
      <c r="V53" s="11">
        <v>3.1918362760000001</v>
      </c>
      <c r="W53" s="11">
        <v>-5.2429219099999997</v>
      </c>
      <c r="X53" s="11">
        <v>1.6028500480000001</v>
      </c>
      <c r="Y53" s="11">
        <v>6.9285085950000003</v>
      </c>
      <c r="Z53" s="11">
        <v>4.7766257369999998</v>
      </c>
      <c r="AA53" s="11">
        <v>5.0555596539999996</v>
      </c>
      <c r="AB53" s="11">
        <v>4.1656918430000003</v>
      </c>
      <c r="AC53" s="11">
        <v>6.7867728789999999</v>
      </c>
      <c r="AD53" s="11">
        <v>5.5614907550000003</v>
      </c>
      <c r="AE53" s="11">
        <v>0.73506871299999998</v>
      </c>
      <c r="AF53" s="11">
        <v>1.313913881</v>
      </c>
      <c r="AG53" s="11">
        <v>1.1083481390000001</v>
      </c>
      <c r="AH53" s="11">
        <v>-4.95705244</v>
      </c>
      <c r="AI53" s="11">
        <v>3.91629608</v>
      </c>
    </row>
    <row r="54" spans="1:35" ht="14.5" hidden="1" x14ac:dyDescent="0.35">
      <c r="A54" s="3" t="s">
        <v>159</v>
      </c>
      <c r="B54" s="3" t="s">
        <v>160</v>
      </c>
      <c r="C54" s="3" t="s">
        <v>161</v>
      </c>
      <c r="D54" s="11">
        <v>5.4179835660000002</v>
      </c>
      <c r="E54" s="11">
        <v>1.3477650000000001</v>
      </c>
      <c r="F54" s="11">
        <v>2.029420826</v>
      </c>
      <c r="G54" s="11">
        <v>2.1614141029999998</v>
      </c>
      <c r="H54" s="11">
        <v>3.4481484999999999E-2</v>
      </c>
      <c r="I54" s="11">
        <v>3.030862602</v>
      </c>
      <c r="J54" s="11">
        <v>3.1042022629999999</v>
      </c>
      <c r="K54" s="11">
        <v>2.1856277020000001</v>
      </c>
      <c r="L54" s="11">
        <v>3.7742268389999998</v>
      </c>
      <c r="M54" s="11">
        <v>0.35407901200000003</v>
      </c>
      <c r="N54" s="11">
        <v>2.3402193210000002</v>
      </c>
      <c r="O54" s="11">
        <v>-6.3844730000000002E-2</v>
      </c>
      <c r="P54" s="11">
        <v>-2.8279988899999999</v>
      </c>
      <c r="Q54" s="11">
        <v>6.3531371219999997</v>
      </c>
      <c r="R54" s="11">
        <v>3.0506902949999999</v>
      </c>
      <c r="S54" s="11">
        <v>0.655862269</v>
      </c>
      <c r="T54" s="11">
        <v>4.6594554859999997</v>
      </c>
      <c r="U54" s="11">
        <v>6.3529724390000002</v>
      </c>
      <c r="V54" s="11">
        <v>7.1210579860000003</v>
      </c>
      <c r="W54" s="11">
        <v>-1.16959064</v>
      </c>
      <c r="X54" s="11">
        <v>0.67263439999999997</v>
      </c>
      <c r="Y54" s="11">
        <v>-0.22355069</v>
      </c>
      <c r="Z54" s="11">
        <v>-1.05900024</v>
      </c>
      <c r="AA54" s="11">
        <v>-0.99994063</v>
      </c>
      <c r="AB54" s="11">
        <v>4.753786581</v>
      </c>
      <c r="AC54" s="11">
        <v>-2.7315030600000001</v>
      </c>
      <c r="AD54" s="11">
        <v>2.7636479820000002</v>
      </c>
      <c r="AE54" s="11">
        <v>-6.6189946300000004</v>
      </c>
      <c r="AF54" s="11">
        <v>3.547584418</v>
      </c>
      <c r="AG54" s="11">
        <v>5.5024834370000004</v>
      </c>
      <c r="AH54" s="11">
        <v>-16.6049115</v>
      </c>
      <c r="AI54" s="11">
        <v>6.6819257179999996</v>
      </c>
    </row>
    <row r="55" spans="1:35" ht="14.5" hidden="1" x14ac:dyDescent="0.35">
      <c r="A55" s="3" t="s">
        <v>162</v>
      </c>
      <c r="B55" s="3" t="s">
        <v>163</v>
      </c>
      <c r="C55" s="3" t="s">
        <v>164</v>
      </c>
      <c r="D55" s="11">
        <v>2.04745994</v>
      </c>
      <c r="E55" s="11">
        <v>8.1656125030000002</v>
      </c>
      <c r="F55" s="11">
        <v>7.1893425229999997</v>
      </c>
      <c r="G55" s="11">
        <v>-1.5795391599999999</v>
      </c>
      <c r="H55" s="11">
        <v>1.7298794879999999</v>
      </c>
      <c r="I55" s="11">
        <v>3.8990142209999998</v>
      </c>
      <c r="J55" s="11">
        <v>3.1913243009999999</v>
      </c>
      <c r="K55" s="11">
        <v>4.2201003039999998</v>
      </c>
      <c r="L55" s="11">
        <v>3.2915856209999999</v>
      </c>
      <c r="M55" s="11">
        <v>3.369278424</v>
      </c>
      <c r="N55" s="11">
        <v>3.4921833640000002</v>
      </c>
      <c r="O55" s="11">
        <v>1.177948695</v>
      </c>
      <c r="P55" s="11">
        <v>4.7886612189999997</v>
      </c>
      <c r="Q55" s="11">
        <v>4.2397942960000004</v>
      </c>
      <c r="R55" s="11">
        <v>12.2695481</v>
      </c>
      <c r="S55" s="11">
        <v>2.5292626579999999</v>
      </c>
      <c r="T55" s="11">
        <v>7.0731753179999997</v>
      </c>
      <c r="U55" s="11">
        <v>5.3740441519999997</v>
      </c>
      <c r="V55" s="11">
        <v>2.6498120379999999</v>
      </c>
      <c r="W55" s="11">
        <v>0.29597091399999997</v>
      </c>
      <c r="X55" s="11">
        <v>6.0392494799999996</v>
      </c>
      <c r="Y55" s="11">
        <v>5.0913381390000003</v>
      </c>
      <c r="Z55" s="11">
        <v>5.0616820699999998</v>
      </c>
      <c r="AA55" s="11">
        <v>5.614719623</v>
      </c>
      <c r="AB55" s="11">
        <v>6.0925191390000002</v>
      </c>
      <c r="AC55" s="11">
        <v>4.2641745289999999</v>
      </c>
      <c r="AD55" s="11">
        <v>3.3794487999999998E-2</v>
      </c>
      <c r="AE55" s="11">
        <v>-1.0272508199999999</v>
      </c>
      <c r="AF55" s="11">
        <v>1.0599434430000001</v>
      </c>
      <c r="AG55" s="11">
        <v>-0.83915468000000004</v>
      </c>
      <c r="AH55" s="11">
        <v>-8.0362136599999996</v>
      </c>
      <c r="AI55" s="11">
        <v>2.6560508199999999</v>
      </c>
    </row>
    <row r="56" spans="1:35" ht="14.5" hidden="1" x14ac:dyDescent="0.35">
      <c r="A56" s="3" t="s">
        <v>165</v>
      </c>
      <c r="B56" s="3" t="s">
        <v>166</v>
      </c>
      <c r="C56" s="3" t="s">
        <v>167</v>
      </c>
      <c r="D56" s="11">
        <v>9.8208995570000006</v>
      </c>
      <c r="E56" s="11">
        <v>6.6883975400000004</v>
      </c>
      <c r="F56" s="11">
        <v>6.639805569</v>
      </c>
      <c r="G56" s="11">
        <v>11.45965088</v>
      </c>
      <c r="H56" s="11">
        <v>11.095689309999999</v>
      </c>
      <c r="I56" s="11">
        <v>7.1754011210000002</v>
      </c>
      <c r="J56" s="11">
        <v>7.4713908599999996</v>
      </c>
      <c r="K56" s="11">
        <v>8.3162091109999992</v>
      </c>
      <c r="L56" s="11">
        <v>-2.1910150100000001</v>
      </c>
      <c r="M56" s="11">
        <v>5.7183717569999999</v>
      </c>
      <c r="N56" s="11">
        <v>9.0383163260000003</v>
      </c>
      <c r="O56" s="11">
        <v>-1.0708627500000001</v>
      </c>
      <c r="P56" s="11">
        <v>3.9233607670000001</v>
      </c>
      <c r="Q56" s="11">
        <v>4.5482554259999999</v>
      </c>
      <c r="R56" s="11">
        <v>9.9399826840000003</v>
      </c>
      <c r="S56" s="11">
        <v>7.3663223929999999</v>
      </c>
      <c r="T56" s="11">
        <v>9.0067660790000001</v>
      </c>
      <c r="U56" s="11">
        <v>9.0215195129999994</v>
      </c>
      <c r="V56" s="11">
        <v>1.8634834549999999</v>
      </c>
      <c r="W56" s="11">
        <v>0.127953383</v>
      </c>
      <c r="X56" s="11">
        <v>14.519749709999999</v>
      </c>
      <c r="Y56" s="11">
        <v>6.2149341690000002</v>
      </c>
      <c r="Z56" s="11">
        <v>4.4354975940000001</v>
      </c>
      <c r="AA56" s="11">
        <v>4.8176309909999997</v>
      </c>
      <c r="AB56" s="11">
        <v>3.9355402769999999</v>
      </c>
      <c r="AC56" s="11">
        <v>2.9767993160000001</v>
      </c>
      <c r="AD56" s="11">
        <v>3.5616979899999999</v>
      </c>
      <c r="AE56" s="11">
        <v>4.6614350489999996</v>
      </c>
      <c r="AF56" s="11">
        <v>3.661304994</v>
      </c>
      <c r="AG56" s="11">
        <v>1.095672567</v>
      </c>
      <c r="AH56" s="11">
        <v>-4.14310562</v>
      </c>
      <c r="AI56" s="11">
        <v>7.6139626150000002</v>
      </c>
    </row>
    <row r="57" spans="1:35" ht="14.5" hidden="1" x14ac:dyDescent="0.35">
      <c r="A57" s="3" t="s">
        <v>168</v>
      </c>
      <c r="B57" s="3" t="s">
        <v>169</v>
      </c>
      <c r="C57" s="3" t="s">
        <v>170</v>
      </c>
      <c r="D57" s="11">
        <v>8.0989930060000006</v>
      </c>
      <c r="E57" s="11">
        <v>9.4190055620000006</v>
      </c>
      <c r="F57" s="11">
        <v>8.2016803340000006</v>
      </c>
      <c r="G57" s="11">
        <v>5.4557444359999998</v>
      </c>
      <c r="H57" s="11">
        <v>2.8501468139999999</v>
      </c>
      <c r="I57" s="11">
        <v>1.7516787570000001</v>
      </c>
      <c r="J57" s="11">
        <v>4.0797032059999996</v>
      </c>
      <c r="K57" s="11">
        <v>6.4609904399999998</v>
      </c>
      <c r="L57" s="11">
        <v>7.3415007030000003</v>
      </c>
      <c r="M57" s="11">
        <v>3.9172065890000001</v>
      </c>
      <c r="N57" s="11">
        <v>2.7153741550000001</v>
      </c>
      <c r="O57" s="11">
        <v>0.57427279099999995</v>
      </c>
      <c r="P57" s="11">
        <v>2.2291494169999999</v>
      </c>
      <c r="Q57" s="11">
        <v>4.205495945</v>
      </c>
      <c r="R57" s="11">
        <v>7.522079658</v>
      </c>
      <c r="S57" s="11">
        <v>7.1912794020000002</v>
      </c>
      <c r="T57" s="11">
        <v>8.6524656110000002</v>
      </c>
      <c r="U57" s="11">
        <v>11.983985390000001</v>
      </c>
      <c r="V57" s="11">
        <v>9.8556548520000007</v>
      </c>
      <c r="W57" s="11">
        <v>1.242992318</v>
      </c>
      <c r="X57" s="11">
        <v>5.8279934940000002</v>
      </c>
      <c r="Y57" s="11">
        <v>11.313625910000001</v>
      </c>
      <c r="Z57" s="11">
        <v>9.7784900710000002</v>
      </c>
      <c r="AA57" s="11">
        <v>6.9039480510000004</v>
      </c>
      <c r="AB57" s="11">
        <v>5.0664223550000003</v>
      </c>
      <c r="AC57" s="11">
        <v>5.7330542959999997</v>
      </c>
      <c r="AD57" s="11">
        <v>4.9532114229999999</v>
      </c>
      <c r="AE57" s="11">
        <v>5.5911488760000001</v>
      </c>
      <c r="AF57" s="11">
        <v>3.685429938</v>
      </c>
      <c r="AG57" s="11">
        <v>2.9797720010000002</v>
      </c>
      <c r="AH57" s="11">
        <v>-17.9448936</v>
      </c>
      <c r="AI57" s="11">
        <v>15.33587393</v>
      </c>
    </row>
    <row r="58" spans="1:35" ht="14.5" hidden="1" x14ac:dyDescent="0.35">
      <c r="A58" s="3" t="s">
        <v>171</v>
      </c>
      <c r="B58" s="3" t="s">
        <v>172</v>
      </c>
      <c r="C58" s="3" t="s">
        <v>173</v>
      </c>
      <c r="D58" s="11">
        <v>11.443388730000001</v>
      </c>
      <c r="E58" s="11">
        <v>11.452879579999999</v>
      </c>
      <c r="F58" s="11">
        <v>12.037580739999999</v>
      </c>
      <c r="G58" s="11">
        <v>6.2368972749999996</v>
      </c>
      <c r="H58" s="11">
        <v>0.197335964</v>
      </c>
      <c r="I58" s="11">
        <v>0.64007877899999999</v>
      </c>
      <c r="J58" s="11">
        <v>1.0273972600000001</v>
      </c>
      <c r="K58" s="11">
        <v>3.5835351090000001</v>
      </c>
      <c r="L58" s="11">
        <v>3.9270687240000002</v>
      </c>
      <c r="M58" s="11">
        <v>8.9518668469999998</v>
      </c>
      <c r="N58" s="11">
        <v>13.00578035</v>
      </c>
      <c r="O58" s="11">
        <v>5.0420168070000004</v>
      </c>
      <c r="P58" s="11">
        <v>5.1130434779999998</v>
      </c>
      <c r="Q58" s="11">
        <v>9.3315684979999993</v>
      </c>
      <c r="R58" s="11">
        <v>4.6307506050000002</v>
      </c>
      <c r="S58" s="11">
        <v>2.1984379519999999</v>
      </c>
      <c r="T58" s="11">
        <v>4.5853382390000004</v>
      </c>
      <c r="U58" s="11">
        <v>3.2746955350000002</v>
      </c>
      <c r="V58" s="11">
        <v>-1.5199161400000001</v>
      </c>
      <c r="W58" s="11">
        <v>-0.45236828000000001</v>
      </c>
      <c r="X58" s="11">
        <v>1.2563485700000001</v>
      </c>
      <c r="Y58" s="11">
        <v>-0.10559662</v>
      </c>
      <c r="Z58" s="11">
        <v>3.8583509509999998</v>
      </c>
      <c r="AA58" s="11">
        <v>4.5292620870000002</v>
      </c>
      <c r="AB58" s="11">
        <v>4.0895813050000003</v>
      </c>
      <c r="AC58" s="11">
        <v>3.3676333020000002</v>
      </c>
      <c r="AD58" s="11">
        <v>0.11312217199999999</v>
      </c>
      <c r="AE58" s="11">
        <v>-1.69491525</v>
      </c>
      <c r="AF58" s="11">
        <v>1.103448276</v>
      </c>
      <c r="AG58" s="11">
        <v>4.5020463849999999</v>
      </c>
      <c r="AH58" s="11">
        <v>-13.4029591</v>
      </c>
      <c r="AI58" s="11">
        <v>15.22613065</v>
      </c>
    </row>
    <row r="59" spans="1:35" ht="14.5" x14ac:dyDescent="0.35">
      <c r="A59" s="3" t="s">
        <v>174</v>
      </c>
      <c r="B59" s="3" t="s">
        <v>175</v>
      </c>
      <c r="C59" s="5" t="s">
        <v>176</v>
      </c>
      <c r="D59" s="28">
        <v>0</v>
      </c>
      <c r="E59" s="28">
        <v>0</v>
      </c>
      <c r="F59" s="28">
        <v>0</v>
      </c>
      <c r="G59" s="28">
        <v>0</v>
      </c>
      <c r="H59" s="28">
        <v>0</v>
      </c>
      <c r="I59" s="28">
        <v>0</v>
      </c>
      <c r="J59" s="28">
        <v>0</v>
      </c>
      <c r="K59" s="28">
        <v>0</v>
      </c>
      <c r="L59" s="11">
        <v>3.8961518289999999</v>
      </c>
      <c r="M59" s="11">
        <v>5.1629136239999998</v>
      </c>
      <c r="N59" s="11">
        <v>5.1776356679999997</v>
      </c>
      <c r="O59" s="11">
        <v>1.7899728800000001</v>
      </c>
      <c r="P59" s="11">
        <v>3.0180505119999999</v>
      </c>
      <c r="Q59" s="11">
        <v>1.8015181360000001</v>
      </c>
      <c r="R59" s="11">
        <v>3.0869808089999999</v>
      </c>
      <c r="S59" s="11">
        <v>3.204200428</v>
      </c>
      <c r="T59" s="11">
        <v>2.6343038139999999</v>
      </c>
      <c r="U59" s="11">
        <v>2.069409888</v>
      </c>
      <c r="V59" s="11">
        <v>1.007622695</v>
      </c>
      <c r="W59" s="11">
        <v>-2.9284001700000002</v>
      </c>
      <c r="X59" s="11">
        <v>3.08949462</v>
      </c>
      <c r="Y59" s="11">
        <v>3.1468813720000002</v>
      </c>
      <c r="Z59" s="11">
        <v>1.7622225490000001</v>
      </c>
      <c r="AA59" s="11">
        <v>2.329122506</v>
      </c>
      <c r="AB59" s="11">
        <v>2.8700360749999998</v>
      </c>
      <c r="AC59" s="11">
        <v>0.65917686399999997</v>
      </c>
      <c r="AD59" s="11">
        <v>1.001394414</v>
      </c>
      <c r="AE59" s="11">
        <v>3.0398802250000001</v>
      </c>
      <c r="AF59" s="11">
        <v>2.777040554</v>
      </c>
      <c r="AG59" s="11">
        <v>1.879592028</v>
      </c>
      <c r="AH59" s="11">
        <v>-5.2330243000000003</v>
      </c>
      <c r="AI59" s="11">
        <v>4.5408873090000004</v>
      </c>
    </row>
    <row r="60" spans="1:35" ht="14.5" hidden="1" x14ac:dyDescent="0.35">
      <c r="A60" s="3" t="s">
        <v>177</v>
      </c>
      <c r="B60" s="3" t="s">
        <v>178</v>
      </c>
      <c r="C60" s="3" t="s">
        <v>179</v>
      </c>
      <c r="D60" s="11">
        <v>5.1922372770000003</v>
      </c>
      <c r="E60" s="11">
        <v>6.1125034830000002</v>
      </c>
      <c r="F60" s="11">
        <v>-3.0901456500000002</v>
      </c>
      <c r="G60" s="11">
        <v>3.9465550079999998</v>
      </c>
      <c r="H60" s="11">
        <v>3.7127548410000002</v>
      </c>
      <c r="I60" s="11">
        <v>4.9738477630000002</v>
      </c>
      <c r="J60" s="11">
        <v>3.6250490200000001</v>
      </c>
      <c r="K60" s="11">
        <v>5.738367395</v>
      </c>
      <c r="L60" s="11">
        <v>3.4778335870000001</v>
      </c>
      <c r="M60" s="11">
        <v>-8.9326228000000008</v>
      </c>
      <c r="N60" s="11">
        <v>-1.8829663999999999</v>
      </c>
      <c r="O60" s="11">
        <v>2.1352334220000002</v>
      </c>
      <c r="P60" s="11">
        <v>-0.24903317</v>
      </c>
      <c r="Q60" s="11">
        <v>2.2473300119999999</v>
      </c>
      <c r="R60" s="11">
        <v>0.68954305800000004</v>
      </c>
      <c r="S60" s="11">
        <v>2.6762033330000001</v>
      </c>
      <c r="T60" s="11">
        <v>-2.80657836</v>
      </c>
      <c r="U60" s="11">
        <v>6.0081080250000003</v>
      </c>
      <c r="V60" s="11">
        <v>-3.30843065</v>
      </c>
      <c r="W60" s="11">
        <v>0.13033111999999999</v>
      </c>
      <c r="X60" s="11">
        <v>7.0898873150000004</v>
      </c>
      <c r="Y60" s="11">
        <v>7.0917533429999997</v>
      </c>
      <c r="Z60" s="11">
        <v>5.2510769179999999</v>
      </c>
      <c r="AA60" s="11">
        <v>5.6386990030000002</v>
      </c>
      <c r="AB60" s="11">
        <v>4.3149644409999999</v>
      </c>
      <c r="AC60" s="11">
        <v>3.8788993949999999</v>
      </c>
      <c r="AD60" s="11">
        <v>2.0914422080000001</v>
      </c>
      <c r="AE60" s="11">
        <v>0.47264203100000002</v>
      </c>
      <c r="AF60" s="11">
        <v>0.83791658099999999</v>
      </c>
      <c r="AG60" s="11">
        <v>3.9208087950000001</v>
      </c>
      <c r="AH60" s="11">
        <v>-1.8377610600000001</v>
      </c>
      <c r="AI60" s="11">
        <v>1.46228651</v>
      </c>
    </row>
    <row r="61" spans="1:35" ht="14.5" hidden="1" x14ac:dyDescent="0.35">
      <c r="A61" s="3" t="s">
        <v>180</v>
      </c>
      <c r="B61" s="3" t="s">
        <v>181</v>
      </c>
      <c r="C61" s="3" t="s">
        <v>182</v>
      </c>
      <c r="D61" s="11">
        <v>-6.3452351299999998</v>
      </c>
      <c r="E61" s="11">
        <v>-8.6999999999999993</v>
      </c>
      <c r="F61" s="11">
        <v>-9.9</v>
      </c>
      <c r="G61" s="11">
        <v>-14.2</v>
      </c>
      <c r="H61" s="11">
        <v>-22.9</v>
      </c>
      <c r="I61" s="11">
        <v>-12.2</v>
      </c>
      <c r="J61" s="11">
        <v>-10</v>
      </c>
      <c r="K61" s="11">
        <v>-3</v>
      </c>
      <c r="L61" s="11">
        <v>-1.9</v>
      </c>
      <c r="M61" s="11">
        <v>-0.2</v>
      </c>
      <c r="N61" s="11">
        <v>5.9</v>
      </c>
      <c r="O61" s="11">
        <v>8.8000000039999993</v>
      </c>
      <c r="P61" s="11">
        <v>5.3396472069999996</v>
      </c>
      <c r="Q61" s="11">
        <v>9.5166098639999994</v>
      </c>
      <c r="R61" s="11">
        <v>11.795352530000001</v>
      </c>
      <c r="S61" s="11">
        <v>3.0712303919999999</v>
      </c>
      <c r="T61" s="11">
        <v>7.5714207629999999</v>
      </c>
      <c r="U61" s="11">
        <v>8.2158444520000007</v>
      </c>
      <c r="V61" s="11">
        <v>2.2434915960000001</v>
      </c>
      <c r="W61" s="11">
        <v>-15.1364679</v>
      </c>
      <c r="X61" s="11">
        <v>4.0920043670000004</v>
      </c>
      <c r="Y61" s="11">
        <v>5.4452808099999999</v>
      </c>
      <c r="Z61" s="11">
        <v>0.152314967</v>
      </c>
      <c r="AA61" s="11">
        <v>4.5439093999999999E-2</v>
      </c>
      <c r="AB61" s="11">
        <v>-10.078894999999999</v>
      </c>
      <c r="AC61" s="11">
        <v>-9.7729872100000001</v>
      </c>
      <c r="AD61" s="11">
        <v>2.4409819449999999</v>
      </c>
      <c r="AE61" s="11">
        <v>2.3599722810000001</v>
      </c>
      <c r="AF61" s="11">
        <v>3.4883623400000001</v>
      </c>
      <c r="AG61" s="11">
        <v>3.199503864</v>
      </c>
      <c r="AH61" s="11">
        <v>-3.7528041000000001</v>
      </c>
      <c r="AI61" s="11">
        <v>3.4</v>
      </c>
    </row>
    <row r="62" spans="1:35" ht="14.5" hidden="1" x14ac:dyDescent="0.35">
      <c r="A62" s="3" t="s">
        <v>183</v>
      </c>
      <c r="B62" s="3" t="s">
        <v>184</v>
      </c>
      <c r="C62" s="3" t="s">
        <v>185</v>
      </c>
      <c r="D62" s="11">
        <v>9.8907015299999994</v>
      </c>
      <c r="E62" s="11">
        <v>0.37567802900000002</v>
      </c>
      <c r="F62" s="11">
        <v>7.9530753599999997</v>
      </c>
      <c r="G62" s="11">
        <v>0.58319975800000001</v>
      </c>
      <c r="H62" s="11">
        <v>1.5985601620000001</v>
      </c>
      <c r="I62" s="11">
        <v>1.748225865</v>
      </c>
      <c r="J62" s="11">
        <v>2.9225879570000002</v>
      </c>
      <c r="K62" s="11">
        <v>-0.69413013999999995</v>
      </c>
      <c r="L62" s="11">
        <v>6.2864712149999997</v>
      </c>
      <c r="M62" s="11">
        <v>2.6706035109999999</v>
      </c>
      <c r="N62" s="11">
        <v>4.8748553999999999E-2</v>
      </c>
      <c r="O62" s="11">
        <v>-3.4080639599999998</v>
      </c>
      <c r="P62" s="11">
        <v>0.41645049299999998</v>
      </c>
      <c r="Q62" s="11">
        <v>4.2646114869999998</v>
      </c>
      <c r="R62" s="11">
        <v>7.2674088699999997</v>
      </c>
      <c r="S62" s="11">
        <v>-0.41030473000000001</v>
      </c>
      <c r="T62" s="11">
        <v>6.1952572909999999</v>
      </c>
      <c r="U62" s="11">
        <v>1.691618574</v>
      </c>
      <c r="V62" s="11">
        <v>4.9493219399999999</v>
      </c>
      <c r="W62" s="11">
        <v>-2.82889955</v>
      </c>
      <c r="X62" s="11">
        <v>1.603862385</v>
      </c>
      <c r="Y62" s="11">
        <v>5.4834113330000003</v>
      </c>
      <c r="Z62" s="11">
        <v>-0.19985174</v>
      </c>
      <c r="AA62" s="11">
        <v>-3.1743776000000001</v>
      </c>
      <c r="AB62" s="11">
        <v>1.416157186</v>
      </c>
      <c r="AC62" s="11">
        <v>-1.3620372000000001</v>
      </c>
      <c r="AD62" s="11">
        <v>3.753021478</v>
      </c>
      <c r="AE62" s="11">
        <v>3.3870565080000001</v>
      </c>
      <c r="AF62" s="11">
        <v>2.8808205779999998</v>
      </c>
      <c r="AG62" s="11">
        <v>-0.65015750000000005</v>
      </c>
      <c r="AH62" s="11">
        <v>-24.364618799999999</v>
      </c>
      <c r="AI62" s="11">
        <v>12.22986221</v>
      </c>
    </row>
    <row r="63" spans="1:35" ht="14.5" hidden="1" x14ac:dyDescent="0.35">
      <c r="A63" s="3" t="s">
        <v>186</v>
      </c>
      <c r="B63" s="3" t="s">
        <v>187</v>
      </c>
      <c r="C63" s="3" t="s">
        <v>188</v>
      </c>
      <c r="D63" s="11">
        <v>-0.86956522000000003</v>
      </c>
      <c r="E63" s="11">
        <v>0</v>
      </c>
      <c r="F63" s="11">
        <v>0.87719298199999995</v>
      </c>
      <c r="G63" s="11">
        <v>0.869565217</v>
      </c>
      <c r="H63" s="11">
        <v>1.724137931</v>
      </c>
      <c r="I63" s="11">
        <v>0</v>
      </c>
      <c r="J63" s="11">
        <v>1.6949152540000001</v>
      </c>
      <c r="K63" s="11">
        <v>1.6666666670000001</v>
      </c>
      <c r="L63" s="11">
        <v>6.5573770490000003</v>
      </c>
      <c r="M63" s="11">
        <v>-1.5384615399999999</v>
      </c>
      <c r="N63" s="11">
        <v>6.25</v>
      </c>
      <c r="O63" s="11">
        <v>-1.4705882400000001</v>
      </c>
      <c r="P63" s="11">
        <v>3.7874626870000001</v>
      </c>
      <c r="Q63" s="11">
        <v>2.006324636</v>
      </c>
      <c r="R63" s="11">
        <v>-1.6293602</v>
      </c>
      <c r="S63" s="11">
        <v>4.9516316260000002</v>
      </c>
      <c r="T63" s="11">
        <v>-4.9295319999999997E-2</v>
      </c>
      <c r="U63" s="11">
        <v>2.034947265</v>
      </c>
      <c r="V63" s="11">
        <v>-2.0914367600000001</v>
      </c>
      <c r="W63" s="11">
        <v>0.80281988699999995</v>
      </c>
      <c r="X63" s="11">
        <v>-1.12026026</v>
      </c>
      <c r="Y63" s="11">
        <v>1.7625760100000001</v>
      </c>
      <c r="Z63" s="11">
        <v>5.1361443290000004</v>
      </c>
      <c r="AA63" s="11">
        <v>4.1615744770000003</v>
      </c>
      <c r="AB63" s="11">
        <v>-1.0962886000000001</v>
      </c>
      <c r="AC63" s="11">
        <v>9.8651747210000007</v>
      </c>
      <c r="AD63" s="11">
        <v>-0.47819675</v>
      </c>
      <c r="AE63" s="11">
        <v>-0.24465882999999999</v>
      </c>
      <c r="AF63" s="11">
        <v>5.2741501250000002</v>
      </c>
      <c r="AG63" s="11">
        <v>-0.53960733999999999</v>
      </c>
      <c r="AH63" s="11">
        <v>-0.54700380000000004</v>
      </c>
      <c r="AI63" s="11">
        <v>1.4999989039999999</v>
      </c>
    </row>
    <row r="64" spans="1:35" ht="14.5" hidden="1" x14ac:dyDescent="0.35">
      <c r="A64" s="3" t="s">
        <v>189</v>
      </c>
      <c r="B64" s="3" t="s">
        <v>190</v>
      </c>
      <c r="C64" s="3" t="s">
        <v>191</v>
      </c>
      <c r="D64" s="28">
        <v>0</v>
      </c>
      <c r="E64" s="11">
        <v>-1.19999557</v>
      </c>
      <c r="F64" s="11">
        <v>-9.6000014</v>
      </c>
      <c r="G64" s="11">
        <v>-7.60000184</v>
      </c>
      <c r="H64" s="11">
        <v>-11.7000039</v>
      </c>
      <c r="I64" s="11">
        <v>-10.400000500000001</v>
      </c>
      <c r="J64" s="11">
        <v>2.8000046510000001</v>
      </c>
      <c r="K64" s="11">
        <v>11.40000541</v>
      </c>
      <c r="L64" s="11">
        <v>8.3999914199999992</v>
      </c>
      <c r="M64" s="11">
        <v>3.3999991629999999</v>
      </c>
      <c r="N64" s="11">
        <v>5.8000034400000002</v>
      </c>
      <c r="O64" s="11">
        <v>4.7253059940000002</v>
      </c>
      <c r="P64" s="11">
        <v>5.0452674799999997</v>
      </c>
      <c r="Q64" s="11">
        <v>7.0431925590000004</v>
      </c>
      <c r="R64" s="11">
        <v>11.44974311</v>
      </c>
      <c r="S64" s="11">
        <v>9.4000015240000003</v>
      </c>
      <c r="T64" s="11">
        <v>9.9999948120000006</v>
      </c>
      <c r="U64" s="11">
        <v>8.6000065360000004</v>
      </c>
      <c r="V64" s="11">
        <v>10.199999439999999</v>
      </c>
      <c r="W64" s="11">
        <v>0.19999531000000001</v>
      </c>
      <c r="X64" s="11">
        <v>7.7982668229999996</v>
      </c>
      <c r="Y64" s="11">
        <v>5.3787074500000003</v>
      </c>
      <c r="Z64" s="11">
        <v>1.687135536</v>
      </c>
      <c r="AA64" s="11">
        <v>1.0034708409999999</v>
      </c>
      <c r="AB64" s="11">
        <v>1.726384854</v>
      </c>
      <c r="AC64" s="11">
        <v>-3.8295705600000001</v>
      </c>
      <c r="AD64" s="11">
        <v>-2.52644644</v>
      </c>
      <c r="AE64" s="11">
        <v>2.5321834999999999</v>
      </c>
      <c r="AF64" s="11">
        <v>3.1491975939999999</v>
      </c>
      <c r="AG64" s="11">
        <v>1.4</v>
      </c>
      <c r="AH64" s="11">
        <v>-0.69960761000000005</v>
      </c>
      <c r="AI64" s="11">
        <v>2.2998794120000001</v>
      </c>
    </row>
    <row r="65" spans="1:35" ht="14.5" hidden="1" x14ac:dyDescent="0.35">
      <c r="A65" s="3" t="s">
        <v>192</v>
      </c>
      <c r="B65" s="3" t="s">
        <v>193</v>
      </c>
      <c r="C65" s="3" t="s">
        <v>194</v>
      </c>
      <c r="D65" s="28">
        <v>0</v>
      </c>
      <c r="E65" s="11">
        <v>-11.6999985</v>
      </c>
      <c r="F65" s="11">
        <v>-41.8000027</v>
      </c>
      <c r="G65" s="11">
        <v>-8.7999987900000001</v>
      </c>
      <c r="H65" s="11">
        <v>5.4000027790000003</v>
      </c>
      <c r="I65" s="11">
        <v>6.8999984200000002</v>
      </c>
      <c r="J65" s="11">
        <v>5.865400749</v>
      </c>
      <c r="K65" s="11">
        <v>3.3210796999999999</v>
      </c>
      <c r="L65" s="11">
        <v>7.2999999879999997</v>
      </c>
      <c r="M65" s="11">
        <v>3.3000000009999999</v>
      </c>
      <c r="N65" s="11">
        <v>5.9000000029999997</v>
      </c>
      <c r="O65" s="11">
        <v>9.5999999989999996</v>
      </c>
      <c r="P65" s="11">
        <v>13.2</v>
      </c>
      <c r="Q65" s="11">
        <v>14</v>
      </c>
      <c r="R65" s="11">
        <v>10.5</v>
      </c>
      <c r="S65" s="11">
        <v>13.9</v>
      </c>
      <c r="T65" s="11">
        <v>13.2</v>
      </c>
      <c r="U65" s="11">
        <v>13.7</v>
      </c>
      <c r="V65" s="11">
        <v>6.9</v>
      </c>
      <c r="W65" s="11">
        <v>-14.1</v>
      </c>
      <c r="X65" s="11">
        <v>2.2000000000000002</v>
      </c>
      <c r="Y65" s="11">
        <v>4.6999999990000001</v>
      </c>
      <c r="Z65" s="11">
        <v>7.2000000010000003</v>
      </c>
      <c r="AA65" s="11">
        <v>3.3</v>
      </c>
      <c r="AB65" s="11">
        <v>3.6000000010000002</v>
      </c>
      <c r="AC65" s="11">
        <v>3.1999999990000001</v>
      </c>
      <c r="AD65" s="11">
        <v>0.2</v>
      </c>
      <c r="AE65" s="11">
        <v>7.5000000020000002</v>
      </c>
      <c r="AF65" s="11">
        <v>5.2</v>
      </c>
      <c r="AG65" s="11">
        <v>7.5999999989999996</v>
      </c>
      <c r="AH65" s="11">
        <v>-7.2</v>
      </c>
      <c r="AI65" s="11">
        <v>5.7</v>
      </c>
    </row>
    <row r="66" spans="1:35" ht="14.5" hidden="1" x14ac:dyDescent="0.35">
      <c r="A66" s="3" t="s">
        <v>195</v>
      </c>
      <c r="B66" s="3" t="s">
        <v>196</v>
      </c>
      <c r="C66" s="3" t="s">
        <v>197</v>
      </c>
      <c r="D66" s="11">
        <v>4.0126118980000003</v>
      </c>
      <c r="E66" s="11">
        <v>1.3855458140000001</v>
      </c>
      <c r="F66" s="11">
        <v>-0.85114875999999995</v>
      </c>
      <c r="G66" s="11">
        <v>-1.95881558</v>
      </c>
      <c r="H66" s="11">
        <v>1.6935560439999999</v>
      </c>
      <c r="I66" s="11">
        <v>2.1294751500000002</v>
      </c>
      <c r="J66" s="11">
        <v>4.4382347160000002</v>
      </c>
      <c r="K66" s="11">
        <v>5.0154946090000001</v>
      </c>
      <c r="L66" s="11">
        <v>11.753502989999999</v>
      </c>
      <c r="M66" s="11">
        <v>6.898362434</v>
      </c>
      <c r="N66" s="11">
        <v>4.8879521370000001</v>
      </c>
      <c r="O66" s="11">
        <v>-2.02390004</v>
      </c>
      <c r="P66" s="11">
        <v>3.43732353</v>
      </c>
      <c r="Q66" s="11">
        <v>9.4639734309999994</v>
      </c>
      <c r="R66" s="11">
        <v>-0.64745032000000002</v>
      </c>
      <c r="S66" s="11">
        <v>13.27618833</v>
      </c>
      <c r="T66" s="11">
        <v>-3.9953282400000001</v>
      </c>
      <c r="U66" s="11">
        <v>6.1234509470000003</v>
      </c>
      <c r="V66" s="11">
        <v>0.94754262499999997</v>
      </c>
      <c r="W66" s="11">
        <v>-6.6132813500000003</v>
      </c>
      <c r="X66" s="11">
        <v>-0.51126274999999999</v>
      </c>
      <c r="Y66" s="11">
        <v>0.764976824</v>
      </c>
      <c r="Z66" s="11">
        <v>-1.15514373</v>
      </c>
      <c r="AA66" s="11">
        <v>2.3514187729999998</v>
      </c>
      <c r="AB66" s="11">
        <v>7.341506206</v>
      </c>
      <c r="AC66" s="11">
        <v>6.4447678240000004</v>
      </c>
      <c r="AD66" s="11">
        <v>3.7405526010000001</v>
      </c>
      <c r="AE66" s="11">
        <v>4.4391164080000003</v>
      </c>
      <c r="AF66" s="11">
        <v>4.361421988</v>
      </c>
      <c r="AG66" s="11">
        <v>0.67529589700000003</v>
      </c>
      <c r="AH66" s="11">
        <v>-13.755929500000001</v>
      </c>
      <c r="AI66" s="11">
        <v>4.6879438899999997</v>
      </c>
    </row>
    <row r="67" spans="1:35" ht="14.5" hidden="1" x14ac:dyDescent="0.35">
      <c r="A67" s="3" t="s">
        <v>198</v>
      </c>
      <c r="B67" s="3" t="s">
        <v>199</v>
      </c>
      <c r="C67" s="3" t="s">
        <v>200</v>
      </c>
      <c r="D67" s="11">
        <v>1.509167843</v>
      </c>
      <c r="E67" s="11">
        <v>3.1124078659999999</v>
      </c>
      <c r="F67" s="11">
        <v>10.092979509999999</v>
      </c>
      <c r="G67" s="11">
        <v>-0.66911476999999997</v>
      </c>
      <c r="H67" s="11">
        <v>3.567180606</v>
      </c>
      <c r="I67" s="11">
        <v>3.8099131439999998</v>
      </c>
      <c r="J67" s="11">
        <v>7.1344774649999998</v>
      </c>
      <c r="K67" s="11">
        <v>7.522854626</v>
      </c>
      <c r="L67" s="11">
        <v>8.1245639969999992</v>
      </c>
      <c r="M67" s="11">
        <v>8.0248176440000005</v>
      </c>
      <c r="N67" s="11">
        <v>6.9013595910000003</v>
      </c>
      <c r="O67" s="11">
        <v>4.168523982</v>
      </c>
      <c r="P67" s="11">
        <v>7.9367096869999996</v>
      </c>
      <c r="Q67" s="11">
        <v>14.44098954</v>
      </c>
      <c r="R67" s="11">
        <v>7.9500515109999998</v>
      </c>
      <c r="S67" s="11">
        <v>6.2089378799999997</v>
      </c>
      <c r="T67" s="11">
        <v>13.20805861</v>
      </c>
      <c r="U67" s="11">
        <v>4.7542097009999997</v>
      </c>
      <c r="V67" s="11">
        <v>3.3917370779999998</v>
      </c>
      <c r="W67" s="11">
        <v>-4.39172925</v>
      </c>
      <c r="X67" s="11">
        <v>3.3232247099999999</v>
      </c>
      <c r="Y67" s="11">
        <v>-0.29435441000000001</v>
      </c>
      <c r="Z67" s="11">
        <v>6.6101197279999999</v>
      </c>
      <c r="AA67" s="11">
        <v>3.8438013230000001</v>
      </c>
      <c r="AB67" s="11">
        <v>3.3229444080000001</v>
      </c>
      <c r="AC67" s="11">
        <v>-0.75562196000000004</v>
      </c>
      <c r="AD67" s="11">
        <v>-6.76443919</v>
      </c>
      <c r="AE67" s="11">
        <v>-4.7069989000000003</v>
      </c>
      <c r="AF67" s="11">
        <v>-0.87096784999999999</v>
      </c>
      <c r="AG67" s="11">
        <v>0.110394047</v>
      </c>
      <c r="AH67" s="11">
        <v>-7.6783311599999999</v>
      </c>
      <c r="AI67" s="11">
        <v>-1.0265401599999999</v>
      </c>
    </row>
    <row r="68" spans="1:35" ht="14.5" hidden="1" x14ac:dyDescent="0.35">
      <c r="A68" s="3" t="s">
        <v>201</v>
      </c>
      <c r="B68" s="3" t="s">
        <v>202</v>
      </c>
      <c r="C68" s="3" t="s">
        <v>203</v>
      </c>
      <c r="D68" s="11">
        <v>-2.9485649500000002</v>
      </c>
      <c r="E68" s="11">
        <v>-10.6926971</v>
      </c>
      <c r="F68" s="11">
        <v>-11.580603099999999</v>
      </c>
      <c r="G68" s="11">
        <v>-14.8781807</v>
      </c>
      <c r="H68" s="11">
        <v>0.71693030999999996</v>
      </c>
      <c r="I68" s="11">
        <v>2.457201172</v>
      </c>
      <c r="J68" s="11">
        <v>7.8387496590000003</v>
      </c>
      <c r="K68" s="11">
        <v>2.7834250420000002</v>
      </c>
      <c r="L68" s="11">
        <v>0.15914605200000001</v>
      </c>
      <c r="M68" s="11">
        <v>6.1887553039999998</v>
      </c>
      <c r="N68" s="11">
        <v>5.9147601740000004</v>
      </c>
      <c r="O68" s="11">
        <v>3.1850299039999999</v>
      </c>
      <c r="P68" s="11">
        <v>1.424821261</v>
      </c>
      <c r="Q68" s="11">
        <v>3.792740223</v>
      </c>
      <c r="R68" s="11">
        <v>5.7705380699999997</v>
      </c>
      <c r="S68" s="11">
        <v>11.201656420000001</v>
      </c>
      <c r="T68" s="11">
        <v>12.06586311</v>
      </c>
      <c r="U68" s="11">
        <v>7.2621369659999999</v>
      </c>
      <c r="V68" s="11">
        <v>4.1168280419999999</v>
      </c>
      <c r="W68" s="11">
        <v>1.451305431</v>
      </c>
      <c r="X68" s="11">
        <v>2.3903522970000002</v>
      </c>
      <c r="Y68" s="11">
        <v>2.8023008360000001</v>
      </c>
      <c r="Z68" s="11">
        <v>3.0149002889999998</v>
      </c>
      <c r="AA68" s="11">
        <v>2.7476025630000001</v>
      </c>
      <c r="AB68" s="11">
        <v>1.047576632</v>
      </c>
      <c r="AC68" s="11">
        <v>4.4381419590000002</v>
      </c>
      <c r="AD68" s="11">
        <v>0.513761468</v>
      </c>
      <c r="AE68" s="11">
        <v>1.8090543990000001</v>
      </c>
      <c r="AF68" s="11">
        <v>2.2484803929999999</v>
      </c>
      <c r="AG68" s="11">
        <v>-0.16483998</v>
      </c>
      <c r="AH68" s="11">
        <v>-10.948340999999999</v>
      </c>
      <c r="AI68" s="11">
        <v>1.254092864</v>
      </c>
    </row>
    <row r="69" spans="1:35" ht="14.5" hidden="1" x14ac:dyDescent="0.35">
      <c r="A69" s="3" t="s">
        <v>204</v>
      </c>
      <c r="B69" s="3" t="s">
        <v>205</v>
      </c>
      <c r="C69" s="3" t="s">
        <v>206</v>
      </c>
      <c r="D69" s="28">
        <v>0</v>
      </c>
      <c r="E69" s="28">
        <v>0</v>
      </c>
      <c r="F69" s="28">
        <v>0</v>
      </c>
      <c r="G69" s="28">
        <v>0</v>
      </c>
      <c r="H69" s="28">
        <v>0</v>
      </c>
      <c r="I69" s="28">
        <v>0</v>
      </c>
      <c r="J69" s="28">
        <v>0</v>
      </c>
      <c r="K69" s="28">
        <v>0</v>
      </c>
      <c r="L69" s="28">
        <v>0</v>
      </c>
      <c r="M69" s="28">
        <v>0</v>
      </c>
      <c r="N69" s="28">
        <v>0</v>
      </c>
      <c r="O69" s="28">
        <v>0</v>
      </c>
      <c r="P69" s="28">
        <v>0</v>
      </c>
      <c r="Q69" s="28">
        <v>0</v>
      </c>
      <c r="R69" s="28">
        <v>0</v>
      </c>
      <c r="S69" s="28">
        <v>0</v>
      </c>
      <c r="T69" s="28">
        <v>0</v>
      </c>
      <c r="U69" s="28">
        <v>0</v>
      </c>
      <c r="V69" s="28">
        <v>0</v>
      </c>
      <c r="W69" s="28">
        <v>0</v>
      </c>
      <c r="X69" s="28">
        <v>0</v>
      </c>
      <c r="Y69" s="28">
        <v>0</v>
      </c>
      <c r="Z69" s="28">
        <v>0</v>
      </c>
      <c r="AA69" s="28">
        <v>0</v>
      </c>
      <c r="AB69" s="11">
        <v>7.0615432419999999</v>
      </c>
      <c r="AC69" s="11">
        <v>7.5261089190000003</v>
      </c>
      <c r="AD69" s="11">
        <v>7.1234323369999997</v>
      </c>
      <c r="AE69" s="11">
        <v>5.4580915169999997</v>
      </c>
      <c r="AF69" s="11">
        <v>4.7744168880000002</v>
      </c>
      <c r="AG69" s="11">
        <v>5.5451306000000002</v>
      </c>
      <c r="AH69" s="11">
        <v>1.202022033</v>
      </c>
      <c r="AI69" s="11">
        <v>4.8124773830000001</v>
      </c>
    </row>
    <row r="70" spans="1:35" ht="14.5" hidden="1" x14ac:dyDescent="0.35">
      <c r="A70" s="3" t="s">
        <v>207</v>
      </c>
      <c r="B70" s="3" t="s">
        <v>208</v>
      </c>
      <c r="C70" s="3" t="s">
        <v>209</v>
      </c>
      <c r="D70" s="11">
        <v>-9.5756401699999998</v>
      </c>
      <c r="E70" s="11">
        <v>-28.002141699999999</v>
      </c>
      <c r="F70" s="11">
        <v>-7.1871109200000003</v>
      </c>
      <c r="G70" s="11">
        <v>9.5594116850000006</v>
      </c>
      <c r="H70" s="11">
        <v>8.3028665969999995</v>
      </c>
      <c r="I70" s="11">
        <v>13.32233332</v>
      </c>
      <c r="J70" s="11">
        <v>9.0999994359999992</v>
      </c>
      <c r="K70" s="11">
        <v>-10.919984100000001</v>
      </c>
      <c r="L70" s="11">
        <v>8.8294237580000008</v>
      </c>
      <c r="M70" s="11">
        <v>12.89080364</v>
      </c>
      <c r="N70" s="11">
        <v>6.9462165919999999</v>
      </c>
      <c r="O70" s="11">
        <v>8.2933126309999992</v>
      </c>
      <c r="P70" s="11">
        <v>4.5365241599999999</v>
      </c>
      <c r="Q70" s="11">
        <v>5.5286374650000001</v>
      </c>
      <c r="R70" s="11">
        <v>5.5146679110000001</v>
      </c>
      <c r="S70" s="11">
        <v>5.5264242469999996</v>
      </c>
      <c r="T70" s="11">
        <v>5.9026590360000002</v>
      </c>
      <c r="U70" s="11">
        <v>5.9832595189999997</v>
      </c>
      <c r="V70" s="11">
        <v>7.5000414299999996</v>
      </c>
      <c r="W70" s="11">
        <v>3.3542893500000002</v>
      </c>
      <c r="X70" s="11">
        <v>3.7069381529999998</v>
      </c>
      <c r="Y70" s="11">
        <v>2.5454061449999998</v>
      </c>
      <c r="Z70" s="11">
        <v>1.4172427999999999</v>
      </c>
      <c r="AA70" s="11">
        <v>1.0020175410000001</v>
      </c>
      <c r="AB70" s="11">
        <v>1.774448853</v>
      </c>
      <c r="AC70" s="11">
        <v>2.2187263750000001</v>
      </c>
      <c r="AD70" s="11">
        <v>3.314980684</v>
      </c>
      <c r="AE70" s="11">
        <v>3.8022274</v>
      </c>
      <c r="AF70" s="11">
        <v>4.0193596850000004</v>
      </c>
      <c r="AG70" s="11">
        <v>2.088063376</v>
      </c>
      <c r="AH70" s="11">
        <v>-3.48163037</v>
      </c>
      <c r="AI70" s="11">
        <v>8.515501123</v>
      </c>
    </row>
    <row r="71" spans="1:35" ht="14.5" hidden="1" x14ac:dyDescent="0.35">
      <c r="A71" s="3" t="s">
        <v>210</v>
      </c>
      <c r="B71" s="3" t="s">
        <v>211</v>
      </c>
      <c r="C71" s="3" t="s">
        <v>212</v>
      </c>
      <c r="D71" s="28">
        <v>0</v>
      </c>
      <c r="E71" s="28">
        <v>0</v>
      </c>
      <c r="F71" s="28">
        <v>0</v>
      </c>
      <c r="G71" s="28">
        <v>0</v>
      </c>
      <c r="H71" s="28">
        <v>0</v>
      </c>
      <c r="I71" s="28">
        <v>0</v>
      </c>
      <c r="J71" s="28">
        <v>0</v>
      </c>
      <c r="K71" s="28">
        <v>0</v>
      </c>
      <c r="L71" s="11">
        <v>4.900005846</v>
      </c>
      <c r="M71" s="11">
        <v>-9.3999981199999993</v>
      </c>
      <c r="N71" s="11">
        <v>3.1000000590000001</v>
      </c>
      <c r="O71" s="11">
        <v>1.0998387089999999</v>
      </c>
      <c r="P71" s="11">
        <v>1.9039367330000001</v>
      </c>
      <c r="Q71" s="11">
        <v>2.4826592289999998</v>
      </c>
      <c r="R71" s="11">
        <v>4.4260507169999999</v>
      </c>
      <c r="S71" s="11">
        <v>4.1806045090000001</v>
      </c>
      <c r="T71" s="11">
        <v>8.5664180299999995</v>
      </c>
      <c r="U71" s="11">
        <v>6.8101501249999998</v>
      </c>
      <c r="V71" s="11">
        <v>7.222752592</v>
      </c>
      <c r="W71" s="11">
        <v>-5.7950969900000002</v>
      </c>
      <c r="X71" s="11">
        <v>2.7343310820000002</v>
      </c>
      <c r="Y71" s="11">
        <v>3.2284510210000001</v>
      </c>
      <c r="Z71" s="11">
        <v>-2.7237907699999999</v>
      </c>
      <c r="AA71" s="11">
        <v>3.5489799120000001</v>
      </c>
      <c r="AB71" s="11">
        <v>1.7836985809999999</v>
      </c>
      <c r="AC71" s="11">
        <v>3.3903813970000001</v>
      </c>
      <c r="AD71" s="11">
        <v>2.9492803209999998</v>
      </c>
      <c r="AE71" s="11">
        <v>4.7164652760000001</v>
      </c>
      <c r="AF71" s="11">
        <v>5.0778888110000002</v>
      </c>
      <c r="AG71" s="11">
        <v>4.0629449920000003</v>
      </c>
      <c r="AH71" s="11">
        <v>-15.306893799999999</v>
      </c>
      <c r="AI71" s="11">
        <v>12.43435899</v>
      </c>
    </row>
    <row r="72" spans="1:35" ht="14.5" x14ac:dyDescent="0.35">
      <c r="A72" s="3" t="s">
        <v>213</v>
      </c>
      <c r="B72" s="3" t="s">
        <v>214</v>
      </c>
      <c r="C72" s="5" t="s">
        <v>215</v>
      </c>
      <c r="D72" s="11">
        <v>9.8775525020000003</v>
      </c>
      <c r="E72" s="11">
        <v>10.77805613</v>
      </c>
      <c r="F72" s="11">
        <v>6.1986427979999998</v>
      </c>
      <c r="G72" s="11">
        <v>6.8774741290000003</v>
      </c>
      <c r="H72" s="11">
        <v>9.2686663379999992</v>
      </c>
      <c r="I72" s="11">
        <v>9.6145653929999995</v>
      </c>
      <c r="J72" s="11">
        <v>7.8907033259999997</v>
      </c>
      <c r="K72" s="11">
        <v>6.1705524269999996</v>
      </c>
      <c r="L72" s="11">
        <v>-5.1294481699999999</v>
      </c>
      <c r="M72" s="11">
        <v>11.46694243</v>
      </c>
      <c r="N72" s="11">
        <v>9.0608333250000008</v>
      </c>
      <c r="O72" s="11">
        <v>4.8523995720000004</v>
      </c>
      <c r="P72" s="11">
        <v>7.7251426749999998</v>
      </c>
      <c r="Q72" s="11">
        <v>3.1472911940000001</v>
      </c>
      <c r="R72" s="11">
        <v>5.1973913630000004</v>
      </c>
      <c r="S72" s="11">
        <v>4.3085427139999997</v>
      </c>
      <c r="T72" s="11">
        <v>5.264326595</v>
      </c>
      <c r="U72" s="11">
        <v>5.7995484150000003</v>
      </c>
      <c r="V72" s="11">
        <v>3.0129848730000002</v>
      </c>
      <c r="W72" s="11">
        <v>0.79269898999999999</v>
      </c>
      <c r="X72" s="11">
        <v>6.8048249179999996</v>
      </c>
      <c r="Y72" s="11">
        <v>3.6856677819999999</v>
      </c>
      <c r="Z72" s="11">
        <v>2.402530992</v>
      </c>
      <c r="AA72" s="11">
        <v>3.1647086359999999</v>
      </c>
      <c r="AB72" s="11">
        <v>3.2024537949999998</v>
      </c>
      <c r="AC72" s="11">
        <v>2.8091032679999999</v>
      </c>
      <c r="AD72" s="11">
        <v>2.946881715</v>
      </c>
      <c r="AE72" s="11">
        <v>3.1596357400000001</v>
      </c>
      <c r="AF72" s="11">
        <v>2.9074037740000001</v>
      </c>
      <c r="AG72" s="11">
        <v>2.2439778600000002</v>
      </c>
      <c r="AH72" s="11">
        <v>-0.70941536000000005</v>
      </c>
      <c r="AI72" s="11">
        <v>4.1453239540000002</v>
      </c>
    </row>
    <row r="73" spans="1:35" ht="14.5" x14ac:dyDescent="0.35">
      <c r="A73" s="3" t="s">
        <v>216</v>
      </c>
      <c r="B73" s="3" t="s">
        <v>217</v>
      </c>
      <c r="C73" s="5" t="s">
        <v>218</v>
      </c>
      <c r="D73" s="11">
        <v>3.3335654739999998</v>
      </c>
      <c r="E73" s="11">
        <v>7.8043921860000003</v>
      </c>
      <c r="F73" s="11">
        <v>11.166707730000001</v>
      </c>
      <c r="G73" s="11">
        <v>6.5887838270000003</v>
      </c>
      <c r="H73" s="11">
        <v>5.0301979770000003</v>
      </c>
      <c r="I73" s="11">
        <v>8.9332958690000002</v>
      </c>
      <c r="J73" s="11">
        <v>6.8029165960000002</v>
      </c>
      <c r="K73" s="11">
        <v>7.3917392680000003</v>
      </c>
      <c r="L73" s="11">
        <v>4.1808866269999996</v>
      </c>
      <c r="M73" s="11">
        <v>-0.27363140000000002</v>
      </c>
      <c r="N73" s="11">
        <v>4.9716214880000003</v>
      </c>
      <c r="O73" s="11">
        <v>3.1540349249999999</v>
      </c>
      <c r="P73" s="11">
        <v>3.2027991349999998</v>
      </c>
      <c r="Q73" s="11">
        <v>4.7232452690000004</v>
      </c>
      <c r="R73" s="11">
        <v>6.674254168</v>
      </c>
      <c r="S73" s="11">
        <v>5.8370457189999998</v>
      </c>
      <c r="T73" s="11">
        <v>6.0499908260000002</v>
      </c>
      <c r="U73" s="11">
        <v>5.1682309850000001</v>
      </c>
      <c r="V73" s="11">
        <v>3.7893928059999999</v>
      </c>
      <c r="W73" s="11">
        <v>-1.11803724</v>
      </c>
      <c r="X73" s="11">
        <v>5.8516510220000004</v>
      </c>
      <c r="Y73" s="11">
        <v>6.223896785</v>
      </c>
      <c r="Z73" s="11">
        <v>6.1553400189999996</v>
      </c>
      <c r="AA73" s="11">
        <v>3.3085082469999998</v>
      </c>
      <c r="AB73" s="11">
        <v>1.792649471</v>
      </c>
      <c r="AC73" s="11">
        <v>2.1519425000000001</v>
      </c>
      <c r="AD73" s="11">
        <v>1.7530387489999999</v>
      </c>
      <c r="AE73" s="11">
        <v>1.3576953730000001</v>
      </c>
      <c r="AF73" s="11">
        <v>3.9900294779999999</v>
      </c>
      <c r="AG73" s="11">
        <v>0.770539584</v>
      </c>
      <c r="AH73" s="11">
        <v>-5.9782240599999996</v>
      </c>
      <c r="AI73" s="11">
        <v>11.6682247</v>
      </c>
    </row>
    <row r="74" spans="1:35" ht="14.5" hidden="1" x14ac:dyDescent="0.35">
      <c r="A74" s="3" t="s">
        <v>219</v>
      </c>
      <c r="B74" s="3" t="s">
        <v>220</v>
      </c>
      <c r="C74" s="3" t="s">
        <v>221</v>
      </c>
      <c r="D74" s="11">
        <v>3.6799140530000001</v>
      </c>
      <c r="E74" s="11">
        <v>4.2913423980000003</v>
      </c>
      <c r="F74" s="11">
        <v>2.114310675</v>
      </c>
      <c r="G74" s="11">
        <v>1.973218079</v>
      </c>
      <c r="H74" s="11">
        <v>4.258250468</v>
      </c>
      <c r="I74" s="11">
        <v>2.2525487740000001</v>
      </c>
      <c r="J74" s="11">
        <v>1.731747514</v>
      </c>
      <c r="K74" s="11">
        <v>4.3278647640000001</v>
      </c>
      <c r="L74" s="11">
        <v>3.2665294039999999</v>
      </c>
      <c r="M74" s="11">
        <v>-4.73938579</v>
      </c>
      <c r="N74" s="11">
        <v>1.0918015640000001</v>
      </c>
      <c r="O74" s="11">
        <v>4.0156299000000004</v>
      </c>
      <c r="P74" s="11">
        <v>4.0967766589999997</v>
      </c>
      <c r="Q74" s="11">
        <v>2.7228773369999999</v>
      </c>
      <c r="R74" s="11">
        <v>8.2110209170000008</v>
      </c>
      <c r="S74" s="11">
        <v>5.2913082669999998</v>
      </c>
      <c r="T74" s="11">
        <v>4.4035264339999998</v>
      </c>
      <c r="U74" s="11">
        <v>2.1900639719999999</v>
      </c>
      <c r="V74" s="11">
        <v>6.3571305999999996</v>
      </c>
      <c r="W74" s="11">
        <v>0.56649159199999999</v>
      </c>
      <c r="X74" s="11">
        <v>3.5252986690000001</v>
      </c>
      <c r="Y74" s="11">
        <v>7.868140919</v>
      </c>
      <c r="Z74" s="11">
        <v>5.6419620669999997</v>
      </c>
      <c r="AA74" s="11">
        <v>4.946511267</v>
      </c>
      <c r="AB74" s="11">
        <v>3.788868549</v>
      </c>
      <c r="AC74" s="11">
        <v>9.8872608000000001E-2</v>
      </c>
      <c r="AD74" s="11">
        <v>-1.22638398</v>
      </c>
      <c r="AE74" s="11">
        <v>2.3683865260000001</v>
      </c>
      <c r="AF74" s="11">
        <v>1.2892919329999999</v>
      </c>
      <c r="AG74" s="11">
        <v>1.2105103000000001E-2</v>
      </c>
      <c r="AH74" s="11">
        <v>-7.7876070899999998</v>
      </c>
      <c r="AI74" s="11">
        <v>4.2352512420000004</v>
      </c>
    </row>
    <row r="75" spans="1:35" ht="14.5" hidden="1" x14ac:dyDescent="0.35">
      <c r="A75" s="3" t="s">
        <v>222</v>
      </c>
      <c r="B75" s="3" t="s">
        <v>223</v>
      </c>
      <c r="C75" s="3" t="s">
        <v>224</v>
      </c>
      <c r="D75" s="11">
        <v>6.467940853</v>
      </c>
      <c r="E75" s="11">
        <v>9.7298879770000006</v>
      </c>
      <c r="F75" s="11">
        <v>6.0604732620000004</v>
      </c>
      <c r="G75" s="11">
        <v>0.27538815799999999</v>
      </c>
      <c r="H75" s="11">
        <v>-2.3495079300000001</v>
      </c>
      <c r="I75" s="11">
        <v>3.9516627240000002</v>
      </c>
      <c r="J75" s="11">
        <v>-0.19783725999999999</v>
      </c>
      <c r="K75" s="11">
        <v>6.370931401</v>
      </c>
      <c r="L75" s="11">
        <v>0.29405516100000001</v>
      </c>
      <c r="M75" s="11">
        <v>-5.9704581499999998</v>
      </c>
      <c r="N75" s="11">
        <v>3.686944167</v>
      </c>
      <c r="O75" s="11">
        <v>3.3942361079999999</v>
      </c>
      <c r="P75" s="11">
        <v>-8.8556473499999999</v>
      </c>
      <c r="Q75" s="11">
        <v>-7.7553000499999998</v>
      </c>
      <c r="R75" s="11">
        <v>18.286606689999999</v>
      </c>
      <c r="S75" s="11">
        <v>10.317913799999999</v>
      </c>
      <c r="T75" s="11">
        <v>9.8721491090000004</v>
      </c>
      <c r="U75" s="11">
        <v>8.7535788080000003</v>
      </c>
      <c r="V75" s="11">
        <v>5.2778541240000001</v>
      </c>
      <c r="W75" s="11">
        <v>-3.20230266</v>
      </c>
      <c r="X75" s="11">
        <v>-1.48879125</v>
      </c>
      <c r="Y75" s="11">
        <v>4.1764253589999996</v>
      </c>
      <c r="Z75" s="11">
        <v>5.6259569750000002</v>
      </c>
      <c r="AA75" s="11">
        <v>1.3430940360000001</v>
      </c>
      <c r="AB75" s="11">
        <v>-3.8943864700000002</v>
      </c>
      <c r="AC75" s="28">
        <v>0</v>
      </c>
      <c r="AD75" s="28">
        <v>0</v>
      </c>
      <c r="AE75" s="28">
        <v>0</v>
      </c>
      <c r="AF75" s="28">
        <v>0</v>
      </c>
      <c r="AG75" s="28">
        <v>0</v>
      </c>
      <c r="AH75" s="28">
        <v>0</v>
      </c>
      <c r="AI75" s="28">
        <v>0</v>
      </c>
    </row>
    <row r="76" spans="1:35" ht="14.5" hidden="1" x14ac:dyDescent="0.35">
      <c r="A76" s="3" t="s">
        <v>225</v>
      </c>
      <c r="B76" s="3" t="s">
        <v>226</v>
      </c>
      <c r="C76" s="3" t="s">
        <v>227</v>
      </c>
      <c r="D76" s="11">
        <v>3.5530633659999999</v>
      </c>
      <c r="E76" s="11">
        <v>2.2656549890000002</v>
      </c>
      <c r="F76" s="11">
        <v>9.201103732</v>
      </c>
      <c r="G76" s="11">
        <v>7.0971912399999999</v>
      </c>
      <c r="H76" s="11">
        <v>4.5190283769999997</v>
      </c>
      <c r="I76" s="11">
        <v>4.1539530429999996</v>
      </c>
      <c r="J76" s="11">
        <v>1.350459539</v>
      </c>
      <c r="K76" s="11">
        <v>5.476165774</v>
      </c>
      <c r="L76" s="11">
        <v>7.1553085769999996</v>
      </c>
      <c r="M76" s="11">
        <v>4.2148111699999999</v>
      </c>
      <c r="N76" s="11">
        <v>3.8687180880000001</v>
      </c>
      <c r="O76" s="11">
        <v>3.491169873</v>
      </c>
      <c r="P76" s="11">
        <v>3.4168763900000001</v>
      </c>
      <c r="Q76" s="11">
        <v>4.317179866</v>
      </c>
      <c r="R76" s="11">
        <v>4.4245995970000003</v>
      </c>
      <c r="S76" s="11">
        <v>3.9766663680000001</v>
      </c>
      <c r="T76" s="11">
        <v>7.3266954320000002</v>
      </c>
      <c r="U76" s="11">
        <v>8.2151319839999992</v>
      </c>
      <c r="V76" s="11">
        <v>4.7381748779999997</v>
      </c>
      <c r="W76" s="11">
        <v>-0.87345594000000004</v>
      </c>
      <c r="X76" s="11">
        <v>5.36034348</v>
      </c>
      <c r="Y76" s="11">
        <v>4.4031592399999999</v>
      </c>
      <c r="Z76" s="11">
        <v>4.88259241</v>
      </c>
      <c r="AA76" s="11">
        <v>2.4947661120000002</v>
      </c>
      <c r="AB76" s="11">
        <v>3.5421098780000002</v>
      </c>
      <c r="AC76" s="11">
        <v>3.6520809679999999</v>
      </c>
      <c r="AD76" s="11">
        <v>4.204323252</v>
      </c>
      <c r="AE76" s="11">
        <v>4.1576989629999996</v>
      </c>
      <c r="AF76" s="11">
        <v>2.6159044040000001</v>
      </c>
      <c r="AG76" s="11">
        <v>2.4175118179999999</v>
      </c>
      <c r="AH76" s="11">
        <v>-4.0509081699999996</v>
      </c>
      <c r="AI76" s="11">
        <v>7.5795652990000004</v>
      </c>
    </row>
    <row r="77" spans="1:35" ht="14.5" hidden="1" x14ac:dyDescent="0.35">
      <c r="A77" s="3" t="s">
        <v>228</v>
      </c>
      <c r="B77" s="3" t="s">
        <v>229</v>
      </c>
      <c r="C77" s="3" t="s">
        <v>230</v>
      </c>
      <c r="D77" s="11">
        <v>6.9885529330000002</v>
      </c>
      <c r="E77" s="11">
        <v>5.5317823739999996</v>
      </c>
      <c r="F77" s="11">
        <v>-9.0155700700000008</v>
      </c>
      <c r="G77" s="11">
        <v>1.051458647</v>
      </c>
      <c r="H77" s="11">
        <v>9.2351988249999994</v>
      </c>
      <c r="I77" s="11">
        <v>0.158025687</v>
      </c>
      <c r="J77" s="11">
        <v>10.360696770000001</v>
      </c>
      <c r="K77" s="11">
        <v>2.6805941789999999</v>
      </c>
      <c r="L77" s="11">
        <v>2.8852117960000001</v>
      </c>
      <c r="M77" s="11">
        <v>-0.81782102999999995</v>
      </c>
      <c r="N77" s="11">
        <v>-3.0591897499999998</v>
      </c>
      <c r="O77" s="11">
        <v>1.439615396</v>
      </c>
      <c r="P77" s="11">
        <v>-8.8940236299999995</v>
      </c>
      <c r="Q77" s="11">
        <v>-16.9950747</v>
      </c>
      <c r="R77" s="11">
        <v>-5.80753802</v>
      </c>
      <c r="S77" s="11">
        <v>-5.7110837099999996</v>
      </c>
      <c r="T77" s="11">
        <v>-3.4614951899999999</v>
      </c>
      <c r="U77" s="11">
        <v>-3.6533268400000001</v>
      </c>
      <c r="V77" s="11">
        <v>-17.668946300000002</v>
      </c>
      <c r="W77" s="11">
        <v>12.01955997</v>
      </c>
      <c r="X77" s="11">
        <v>21.452060920000001</v>
      </c>
      <c r="Y77" s="11">
        <v>14.620207260000001</v>
      </c>
      <c r="Z77" s="11">
        <v>15.74487708</v>
      </c>
      <c r="AA77" s="11">
        <v>3.1967308870000002</v>
      </c>
      <c r="AB77" s="11">
        <v>1.484542622</v>
      </c>
      <c r="AC77" s="11">
        <v>2.0236499960000001</v>
      </c>
      <c r="AD77" s="11">
        <v>0.90095539599999996</v>
      </c>
      <c r="AE77" s="11">
        <v>4.0802639029999996</v>
      </c>
      <c r="AF77" s="11">
        <v>5.0098667829999997</v>
      </c>
      <c r="AG77" s="11">
        <v>-6.3324464100000002</v>
      </c>
      <c r="AH77" s="11">
        <v>-7.8169506499999999</v>
      </c>
      <c r="AI77" s="11">
        <v>8.4680168980000001</v>
      </c>
    </row>
    <row r="78" spans="1:35" ht="14.5" hidden="1" x14ac:dyDescent="0.35">
      <c r="A78" s="3" t="s">
        <v>231</v>
      </c>
      <c r="B78" s="3" t="s">
        <v>232</v>
      </c>
      <c r="C78" s="3" t="s">
        <v>233</v>
      </c>
      <c r="D78" s="11">
        <v>-4.5</v>
      </c>
      <c r="E78" s="11">
        <v>2.699999134</v>
      </c>
      <c r="F78" s="11">
        <v>0.40000000899999999</v>
      </c>
      <c r="G78" s="11">
        <v>-6.6999981499999999</v>
      </c>
      <c r="H78" s="11">
        <v>3.3999988970000001</v>
      </c>
      <c r="I78" s="11">
        <v>0</v>
      </c>
      <c r="J78" s="11">
        <v>1.0000012229999999</v>
      </c>
      <c r="K78" s="11">
        <v>5.6999976830000003</v>
      </c>
      <c r="L78" s="11">
        <v>2.3000016510000001</v>
      </c>
      <c r="M78" s="11">
        <v>-1.4000004699999999</v>
      </c>
      <c r="N78" s="11">
        <v>2.0999988680000001</v>
      </c>
      <c r="O78" s="11">
        <v>4.2000004210000004</v>
      </c>
      <c r="P78" s="11">
        <v>2.800000689</v>
      </c>
      <c r="Q78" s="11">
        <v>6.299999433</v>
      </c>
      <c r="R78" s="11">
        <v>8.5000001849999993</v>
      </c>
      <c r="S78" s="11">
        <v>4.5000002109999997</v>
      </c>
      <c r="T78" s="11">
        <v>5.7935435850000001</v>
      </c>
      <c r="U78" s="11">
        <v>5.1114877779999999</v>
      </c>
      <c r="V78" s="11">
        <v>4.1434068120000003</v>
      </c>
      <c r="W78" s="11">
        <v>3.0136989829999998</v>
      </c>
      <c r="X78" s="11">
        <v>5.1688251520000001</v>
      </c>
      <c r="Y78" s="11">
        <v>5.8493676719999996</v>
      </c>
      <c r="Z78" s="11">
        <v>2.690349747</v>
      </c>
      <c r="AA78" s="11">
        <v>2.933441652</v>
      </c>
      <c r="AB78" s="11">
        <v>0.25550303200000002</v>
      </c>
      <c r="AC78" s="11">
        <v>-3.4110960100000001</v>
      </c>
      <c r="AD78" s="11">
        <v>-4.9157864699999996</v>
      </c>
      <c r="AE78" s="11">
        <v>1.567191065</v>
      </c>
      <c r="AF78" s="11">
        <v>4.9482707660000003</v>
      </c>
      <c r="AG78" s="11">
        <v>1.168797882</v>
      </c>
      <c r="AH78" s="11">
        <v>-15.9751964</v>
      </c>
      <c r="AI78" s="11">
        <v>-2.7296188300000002</v>
      </c>
    </row>
    <row r="79" spans="1:35" ht="14.5" hidden="1" x14ac:dyDescent="0.35">
      <c r="A79" s="3" t="s">
        <v>234</v>
      </c>
      <c r="B79" s="3" t="s">
        <v>235</v>
      </c>
      <c r="C79" s="3" t="s">
        <v>236</v>
      </c>
      <c r="D79" s="11">
        <v>1.0894205349999999</v>
      </c>
      <c r="E79" s="11">
        <v>3.1459413619999999</v>
      </c>
      <c r="F79" s="11">
        <v>4.7585808460000001</v>
      </c>
      <c r="G79" s="11">
        <v>0.30457287399999999</v>
      </c>
      <c r="H79" s="11">
        <v>3.1453973949999998</v>
      </c>
      <c r="I79" s="11">
        <v>4.4787073399999997</v>
      </c>
      <c r="J79" s="11">
        <v>2.8783177470000001</v>
      </c>
      <c r="K79" s="11">
        <v>-1.4711715700000001</v>
      </c>
      <c r="L79" s="11">
        <v>-0.55850884999999995</v>
      </c>
      <c r="M79" s="11">
        <v>3.052157142</v>
      </c>
      <c r="N79" s="11">
        <v>2.8494218579999999</v>
      </c>
      <c r="O79" s="11">
        <v>2.7440405179999998</v>
      </c>
      <c r="P79" s="11">
        <v>3.8720969670000001</v>
      </c>
      <c r="Q79" s="11">
        <v>2.9039554769999998</v>
      </c>
      <c r="R79" s="11">
        <v>0.50431825299999999</v>
      </c>
      <c r="S79" s="11">
        <v>0.38750720799999999</v>
      </c>
      <c r="T79" s="11">
        <v>4.3977196779999996</v>
      </c>
      <c r="U79" s="11">
        <v>0.15458181200000001</v>
      </c>
      <c r="V79" s="11">
        <v>-1.93971464</v>
      </c>
      <c r="W79" s="11">
        <v>-1.76453554</v>
      </c>
      <c r="X79" s="11">
        <v>2.5989657460000002</v>
      </c>
      <c r="Y79" s="11">
        <v>3.745318352</v>
      </c>
      <c r="Z79" s="11">
        <v>0.91284167100000002</v>
      </c>
      <c r="AA79" s="11">
        <v>-2.1260285200000002</v>
      </c>
      <c r="AB79" s="11">
        <v>-2.50835257</v>
      </c>
      <c r="AC79" s="11">
        <v>-0.39238374999999998</v>
      </c>
      <c r="AD79" s="11">
        <v>-2.4779177200000002</v>
      </c>
      <c r="AE79" s="11">
        <v>1.328602552</v>
      </c>
      <c r="AF79" s="11">
        <v>5.2237790999999999E-2</v>
      </c>
      <c r="AG79" s="11">
        <v>3.869109865</v>
      </c>
      <c r="AH79" s="11">
        <v>1.13357335</v>
      </c>
      <c r="AI79" s="11">
        <v>-1.59076248</v>
      </c>
    </row>
    <row r="80" spans="1:35" ht="14.5" hidden="1" x14ac:dyDescent="0.35">
      <c r="A80" s="3" t="s">
        <v>237</v>
      </c>
      <c r="B80" s="3" t="s">
        <v>238</v>
      </c>
      <c r="C80" s="3" t="s">
        <v>239</v>
      </c>
      <c r="D80" s="11">
        <v>4.2005351150000001</v>
      </c>
      <c r="E80" s="11">
        <v>4.8382387529999997</v>
      </c>
      <c r="F80" s="11">
        <v>1.9555425019999999</v>
      </c>
      <c r="G80" s="11">
        <v>9.4171025670000006</v>
      </c>
      <c r="H80" s="11">
        <v>1.383389803</v>
      </c>
      <c r="I80" s="11">
        <v>2.3499570410000001</v>
      </c>
      <c r="J80" s="11">
        <v>-0.11373121</v>
      </c>
      <c r="K80" s="11">
        <v>-1.1404598699999999</v>
      </c>
      <c r="L80" s="11">
        <v>-2.3345535399999999</v>
      </c>
      <c r="M80" s="11">
        <v>1.047673871</v>
      </c>
      <c r="N80" s="11">
        <v>0.87870354799999995</v>
      </c>
      <c r="O80" s="11">
        <v>1.3449295640000001</v>
      </c>
      <c r="P80" s="11">
        <v>1.997290944</v>
      </c>
      <c r="Q80" s="11">
        <v>3.666317593</v>
      </c>
      <c r="R80" s="11">
        <v>1.3237251000000001</v>
      </c>
      <c r="S80" s="11">
        <v>0.89379793600000002</v>
      </c>
      <c r="T80" s="11">
        <v>2.8991253499999998</v>
      </c>
      <c r="U80" s="11">
        <v>1.4319540369999999</v>
      </c>
      <c r="V80" s="11">
        <v>-0.81173669999999998</v>
      </c>
      <c r="W80" s="11">
        <v>-4.3453018600000002</v>
      </c>
      <c r="X80" s="11">
        <v>-1.45714721</v>
      </c>
      <c r="Y80" s="11">
        <v>1.730376267</v>
      </c>
      <c r="Z80" s="11">
        <v>-0.61363604000000005</v>
      </c>
      <c r="AA80" s="11">
        <v>0.51768601299999994</v>
      </c>
      <c r="AB80" s="11">
        <v>0.68982235700000005</v>
      </c>
      <c r="AC80" s="11">
        <v>0.92148712499999996</v>
      </c>
      <c r="AD80" s="11">
        <v>1.3752230640000001</v>
      </c>
      <c r="AE80" s="11">
        <v>0.997123062</v>
      </c>
      <c r="AF80" s="11">
        <v>1.889923681</v>
      </c>
      <c r="AG80" s="11">
        <v>0.89229165399999999</v>
      </c>
      <c r="AH80" s="11">
        <v>-10</v>
      </c>
      <c r="AI80" s="11">
        <v>4.5999999999999996</v>
      </c>
    </row>
    <row r="81" spans="1:35" ht="14.5" x14ac:dyDescent="0.35">
      <c r="A81" s="3" t="s">
        <v>240</v>
      </c>
      <c r="B81" s="3" t="s">
        <v>241</v>
      </c>
      <c r="C81" s="5" t="s">
        <v>242</v>
      </c>
      <c r="D81" s="11">
        <v>5.1757683869999997</v>
      </c>
      <c r="E81" s="11">
        <v>4.2147548390000003</v>
      </c>
      <c r="F81" s="11">
        <v>3.5411024160000002</v>
      </c>
      <c r="G81" s="11">
        <v>1.941155848</v>
      </c>
      <c r="H81" s="11">
        <v>4.9410806760000003</v>
      </c>
      <c r="I81" s="11">
        <v>-6.29123082</v>
      </c>
      <c r="J81" s="11">
        <v>6.7732586939999999</v>
      </c>
      <c r="K81" s="11">
        <v>6.8468522790000002</v>
      </c>
      <c r="L81" s="11">
        <v>5.1639251679999996</v>
      </c>
      <c r="M81" s="11">
        <v>2.7535542469999998</v>
      </c>
      <c r="N81" s="11">
        <v>4.9424537150000001</v>
      </c>
      <c r="O81" s="11">
        <v>-0.40439013000000001</v>
      </c>
      <c r="P81" s="11">
        <v>-3.9844480000000002E-2</v>
      </c>
      <c r="Q81" s="11">
        <v>1.446382684</v>
      </c>
      <c r="R81" s="11">
        <v>3.9205908100000002</v>
      </c>
      <c r="S81" s="11">
        <v>2.3078070660000001</v>
      </c>
      <c r="T81" s="11">
        <v>4.4950778939999996</v>
      </c>
      <c r="U81" s="11">
        <v>2.291445714</v>
      </c>
      <c r="V81" s="11">
        <v>1.1435845870000001</v>
      </c>
      <c r="W81" s="11">
        <v>-5.2857441400000003</v>
      </c>
      <c r="X81" s="11">
        <v>5.1181181430000002</v>
      </c>
      <c r="Y81" s="11">
        <v>3.66300793</v>
      </c>
      <c r="Z81" s="11">
        <v>3.6423226789999998</v>
      </c>
      <c r="AA81" s="11">
        <v>1.354091962</v>
      </c>
      <c r="AB81" s="11">
        <v>2.8497732550000001</v>
      </c>
      <c r="AC81" s="11">
        <v>3.2931515280000001</v>
      </c>
      <c r="AD81" s="11">
        <v>2.6305324250000002</v>
      </c>
      <c r="AE81" s="11">
        <v>2.1131291349999999</v>
      </c>
      <c r="AF81" s="11">
        <v>2.1949947249999999</v>
      </c>
      <c r="AG81" s="11">
        <v>-0.19904777000000001</v>
      </c>
      <c r="AH81" s="11">
        <v>-7.9879123400000003</v>
      </c>
      <c r="AI81" s="11">
        <v>4.7205652980000004</v>
      </c>
    </row>
    <row r="82" spans="1:35" ht="14.5" hidden="1" x14ac:dyDescent="0.35">
      <c r="A82" s="3" t="s">
        <v>243</v>
      </c>
      <c r="B82" s="3" t="s">
        <v>244</v>
      </c>
      <c r="C82" s="3" t="s">
        <v>245</v>
      </c>
      <c r="D82" s="8">
        <v>0</v>
      </c>
      <c r="E82" s="8">
        <v>0</v>
      </c>
      <c r="F82" s="8">
        <v>0</v>
      </c>
      <c r="G82" s="8">
        <v>0</v>
      </c>
      <c r="H82" s="8">
        <v>0</v>
      </c>
      <c r="I82" s="8">
        <v>0</v>
      </c>
      <c r="J82" s="8">
        <v>0</v>
      </c>
      <c r="K82" s="8">
        <v>0</v>
      </c>
      <c r="L82" s="8">
        <v>0</v>
      </c>
      <c r="M82" s="8">
        <v>0</v>
      </c>
      <c r="N82" s="8">
        <v>0</v>
      </c>
      <c r="O82" s="8">
        <v>0</v>
      </c>
      <c r="P82" s="8">
        <v>0</v>
      </c>
      <c r="Q82" s="8">
        <v>0</v>
      </c>
      <c r="R82" s="8">
        <v>0</v>
      </c>
      <c r="S82" s="8">
        <v>0</v>
      </c>
      <c r="T82" s="8">
        <v>0</v>
      </c>
      <c r="U82" s="8">
        <v>0</v>
      </c>
      <c r="V82" s="8">
        <v>0</v>
      </c>
      <c r="W82" s="8">
        <v>0</v>
      </c>
      <c r="X82" s="8">
        <v>0</v>
      </c>
      <c r="Y82" s="8">
        <v>0</v>
      </c>
      <c r="Z82" s="8">
        <v>0</v>
      </c>
      <c r="AA82" s="8">
        <v>0</v>
      </c>
      <c r="AB82" s="8">
        <v>0</v>
      </c>
      <c r="AC82" s="8">
        <v>0</v>
      </c>
      <c r="AD82" s="8">
        <v>0</v>
      </c>
      <c r="AE82" s="8">
        <v>0</v>
      </c>
      <c r="AF82" s="8">
        <v>0</v>
      </c>
      <c r="AG82" s="8">
        <v>0</v>
      </c>
      <c r="AH82" s="8">
        <v>0</v>
      </c>
      <c r="AI82" s="8">
        <v>0</v>
      </c>
    </row>
    <row r="83" spans="1:35" ht="14.5" hidden="1" x14ac:dyDescent="0.35">
      <c r="A83" s="3" t="s">
        <v>246</v>
      </c>
      <c r="B83" s="3" t="s">
        <v>247</v>
      </c>
      <c r="C83" s="3" t="s">
        <v>248</v>
      </c>
      <c r="D83" s="11">
        <v>-2.1475280699999999</v>
      </c>
      <c r="E83" s="11">
        <v>-0.55254300999999995</v>
      </c>
      <c r="F83" s="11">
        <v>-6.4240782000000003</v>
      </c>
      <c r="G83" s="11">
        <v>0.33527568499999999</v>
      </c>
      <c r="H83" s="11">
        <v>4.8999494099999996</v>
      </c>
      <c r="I83" s="11">
        <v>7.2000455580000002</v>
      </c>
      <c r="J83" s="11">
        <v>-4.0000929599999999</v>
      </c>
      <c r="K83" s="11">
        <v>5.2999360180000004</v>
      </c>
      <c r="L83" s="11">
        <v>4.7001423789999999</v>
      </c>
      <c r="M83" s="11">
        <v>3.5999749040000002</v>
      </c>
      <c r="N83" s="11">
        <v>-2.4894324399999999</v>
      </c>
      <c r="O83" s="11">
        <v>4.4647390260000002</v>
      </c>
      <c r="P83" s="11">
        <v>3.6165421919999998</v>
      </c>
      <c r="Q83" s="11">
        <v>-5.3974852200000001</v>
      </c>
      <c r="R83" s="11">
        <v>5.9948842280000001</v>
      </c>
      <c r="S83" s="11">
        <v>0.90821051500000005</v>
      </c>
      <c r="T83" s="11">
        <v>4.7710854300000003</v>
      </c>
      <c r="U83" s="11">
        <v>4.6075348549999999</v>
      </c>
      <c r="V83" s="11">
        <v>2.0541309619999999</v>
      </c>
      <c r="W83" s="11">
        <v>8.5872604260000003</v>
      </c>
      <c r="X83" s="11">
        <v>4.6308184319999999</v>
      </c>
      <c r="Y83" s="11">
        <v>4.1946153370000001</v>
      </c>
      <c r="Z83" s="11">
        <v>5.0537612540000003</v>
      </c>
      <c r="AA83" s="11">
        <v>-36.391977099999998</v>
      </c>
      <c r="AB83" s="11">
        <v>8.1070514999999996E-2</v>
      </c>
      <c r="AC83" s="11">
        <v>4.3371210299999996</v>
      </c>
      <c r="AD83" s="11">
        <v>4.7503168410000001</v>
      </c>
      <c r="AE83" s="11">
        <v>4.5272782129999998</v>
      </c>
      <c r="AF83" s="11">
        <v>3.7894435930000001</v>
      </c>
      <c r="AG83" s="11">
        <v>3.1</v>
      </c>
      <c r="AH83" s="11">
        <v>0.899999997</v>
      </c>
      <c r="AI83" s="11">
        <v>0.90000000700000005</v>
      </c>
    </row>
    <row r="84" spans="1:35" ht="14.5" hidden="1" x14ac:dyDescent="0.35">
      <c r="A84" s="3" t="s">
        <v>249</v>
      </c>
      <c r="B84" s="3" t="s">
        <v>250</v>
      </c>
      <c r="C84" s="3" t="s">
        <v>251</v>
      </c>
      <c r="D84" s="11">
        <v>21.018000539999999</v>
      </c>
      <c r="E84" s="11">
        <v>1.760376349</v>
      </c>
      <c r="F84" s="11">
        <v>3.226206881</v>
      </c>
      <c r="G84" s="11">
        <v>3.1061141569999999</v>
      </c>
      <c r="H84" s="11">
        <v>2.4006910389999998</v>
      </c>
      <c r="I84" s="11">
        <v>4.8256515499999999</v>
      </c>
      <c r="J84" s="11">
        <v>3.8420536379999999</v>
      </c>
      <c r="K84" s="11">
        <v>3.1028053500000001</v>
      </c>
      <c r="L84" s="11">
        <v>2.6040394010000001</v>
      </c>
      <c r="M84" s="11">
        <v>2.9508752110000001</v>
      </c>
      <c r="N84" s="11">
        <v>1.76017376</v>
      </c>
      <c r="O84" s="11">
        <v>1.0547649059999999</v>
      </c>
      <c r="P84" s="11">
        <v>4.3800990879999997</v>
      </c>
      <c r="Q84" s="11">
        <v>3.880213586</v>
      </c>
      <c r="R84" s="11">
        <v>3.6239142260000001</v>
      </c>
      <c r="S84" s="11">
        <v>5.9987765499999997</v>
      </c>
      <c r="T84" s="11">
        <v>5.9921668380000002</v>
      </c>
      <c r="U84" s="11">
        <v>4.4353755770000003</v>
      </c>
      <c r="V84" s="11">
        <v>0.82166391400000005</v>
      </c>
      <c r="W84" s="11">
        <v>1.5650488520000001</v>
      </c>
      <c r="X84" s="11">
        <v>3.793754968</v>
      </c>
      <c r="Y84" s="11">
        <v>2.2472297609999998</v>
      </c>
      <c r="Z84" s="11">
        <v>5.396630697</v>
      </c>
      <c r="AA84" s="11">
        <v>3.8612137980000001</v>
      </c>
      <c r="AB84" s="11">
        <v>0.92323054699999996</v>
      </c>
      <c r="AC84" s="11">
        <v>2.2274806749999998</v>
      </c>
      <c r="AD84" s="11">
        <v>1.062610193</v>
      </c>
      <c r="AE84" s="11">
        <v>2.0265781559999998</v>
      </c>
      <c r="AF84" s="11">
        <v>2.3687420430000001</v>
      </c>
      <c r="AG84" s="11">
        <v>2.7035575949999999</v>
      </c>
      <c r="AH84" s="11">
        <v>-1.5596425899999999</v>
      </c>
      <c r="AI84" s="11">
        <v>7.8833064019999997</v>
      </c>
    </row>
    <row r="85" spans="1:35" ht="14.5" hidden="1" x14ac:dyDescent="0.35">
      <c r="A85" s="3" t="s">
        <v>252</v>
      </c>
      <c r="B85" s="3" t="s">
        <v>253</v>
      </c>
      <c r="C85" s="3" t="s">
        <v>254</v>
      </c>
      <c r="D85" s="11">
        <v>-1.75856408</v>
      </c>
      <c r="E85" s="11">
        <v>-1.02223888</v>
      </c>
      <c r="F85" s="11">
        <v>34.745320030000002</v>
      </c>
      <c r="G85" s="11">
        <v>11.03321304</v>
      </c>
      <c r="H85" s="11">
        <v>16.66883554</v>
      </c>
      <c r="I85" s="11">
        <v>17.486263730000001</v>
      </c>
      <c r="J85" s="11">
        <v>66.579997219999996</v>
      </c>
      <c r="K85" s="11">
        <v>149.97296349999999</v>
      </c>
      <c r="L85" s="11">
        <v>23.774482330000001</v>
      </c>
      <c r="M85" s="11">
        <v>25.66401544</v>
      </c>
      <c r="N85" s="11">
        <v>18.21377996</v>
      </c>
      <c r="O85" s="11">
        <v>63.379875429999998</v>
      </c>
      <c r="P85" s="11">
        <v>19.462834040000001</v>
      </c>
      <c r="Q85" s="11">
        <v>13.955250319999999</v>
      </c>
      <c r="R85" s="11">
        <v>37.998726859999998</v>
      </c>
      <c r="S85" s="11">
        <v>16.74870061</v>
      </c>
      <c r="T85" s="11">
        <v>7.7049176069999996</v>
      </c>
      <c r="U85" s="11">
        <v>15.28211392</v>
      </c>
      <c r="V85" s="11">
        <v>17.799109130000001</v>
      </c>
      <c r="W85" s="11">
        <v>1.3433562880000001</v>
      </c>
      <c r="X85" s="11">
        <v>-8.9241758900000008</v>
      </c>
      <c r="Y85" s="11">
        <v>6.5239236299999996</v>
      </c>
      <c r="Z85" s="11">
        <v>8.312871844</v>
      </c>
      <c r="AA85" s="11">
        <v>-4.1331984999999998</v>
      </c>
      <c r="AB85" s="11">
        <v>0.415066302</v>
      </c>
      <c r="AC85" s="11">
        <v>-9.1100411500000007</v>
      </c>
      <c r="AD85" s="11">
        <v>-8.8164172300000008</v>
      </c>
      <c r="AE85" s="11">
        <v>-5.6675085000000003</v>
      </c>
      <c r="AF85" s="11">
        <v>-6.2365440699999999</v>
      </c>
      <c r="AG85" s="11">
        <v>-5.4818253800000001</v>
      </c>
      <c r="AH85" s="11">
        <v>-4.2414813200000001</v>
      </c>
      <c r="AI85" s="11">
        <v>-0.94538292000000002</v>
      </c>
    </row>
    <row r="86" spans="1:35" ht="14.5" hidden="1" x14ac:dyDescent="0.35">
      <c r="A86" s="3" t="s">
        <v>255</v>
      </c>
      <c r="B86" s="3" t="s">
        <v>256</v>
      </c>
      <c r="C86" s="3" t="s">
        <v>257</v>
      </c>
      <c r="D86" s="11">
        <v>7.1867367709999996</v>
      </c>
      <c r="E86" s="11">
        <v>4.4354462650000004</v>
      </c>
      <c r="F86" s="11">
        <v>6.5126985939999997</v>
      </c>
      <c r="G86" s="11">
        <v>5.082062928</v>
      </c>
      <c r="H86" s="11">
        <v>4.1361428980000001</v>
      </c>
      <c r="I86" s="11">
        <v>4.2877365709999999</v>
      </c>
      <c r="J86" s="11">
        <v>5.5878438990000001</v>
      </c>
      <c r="K86" s="11">
        <v>5.6874774439999998</v>
      </c>
      <c r="L86" s="11">
        <v>6.0719401609999997</v>
      </c>
      <c r="M86" s="11">
        <v>2.6109323189999998</v>
      </c>
      <c r="N86" s="11">
        <v>8.2027917830000003</v>
      </c>
      <c r="O86" s="11">
        <v>3.3475407110000002</v>
      </c>
      <c r="P86" s="11">
        <v>1.6149186449999999</v>
      </c>
      <c r="Q86" s="11">
        <v>5.9254454890000003</v>
      </c>
      <c r="R86" s="11">
        <v>4.3300198720000003</v>
      </c>
      <c r="S86" s="11">
        <v>1.777543037</v>
      </c>
      <c r="T86" s="11">
        <v>4.8655445909999999</v>
      </c>
      <c r="U86" s="11">
        <v>5.7270161599999998</v>
      </c>
      <c r="V86" s="11">
        <v>5.386962542</v>
      </c>
      <c r="W86" s="11">
        <v>3.3150769979999999</v>
      </c>
      <c r="X86" s="11">
        <v>4.3772032230000004</v>
      </c>
      <c r="Y86" s="11">
        <v>4.0775380659999998</v>
      </c>
      <c r="Z86" s="11">
        <v>3.4961183650000001</v>
      </c>
      <c r="AA86" s="11">
        <v>3.3604061000000001</v>
      </c>
      <c r="AB86" s="11">
        <v>3.82696982</v>
      </c>
      <c r="AC86" s="11">
        <v>3.6905569040000001</v>
      </c>
      <c r="AD86" s="11">
        <v>3.8624682629999998</v>
      </c>
      <c r="AE86" s="11">
        <v>3.9379838060000001</v>
      </c>
      <c r="AF86" s="11">
        <v>4.006740572</v>
      </c>
      <c r="AG86" s="11">
        <v>2.8914649570000002</v>
      </c>
      <c r="AH86" s="11">
        <v>-14.597398399999999</v>
      </c>
      <c r="AI86" s="11">
        <v>3.703611124</v>
      </c>
    </row>
    <row r="87" spans="1:35" ht="14.5" hidden="1" x14ac:dyDescent="0.35">
      <c r="A87" s="3" t="s">
        <v>258</v>
      </c>
      <c r="B87" s="3" t="s">
        <v>259</v>
      </c>
      <c r="C87" s="3" t="s">
        <v>260</v>
      </c>
      <c r="D87" s="28">
        <v>0</v>
      </c>
      <c r="E87" s="28">
        <v>0</v>
      </c>
      <c r="F87" s="28">
        <v>0</v>
      </c>
      <c r="G87" s="28">
        <v>0</v>
      </c>
      <c r="H87" s="28">
        <v>0</v>
      </c>
      <c r="I87" s="28">
        <v>0</v>
      </c>
      <c r="J87" s="11">
        <v>6.2640826430000001</v>
      </c>
      <c r="K87" s="11">
        <v>7.2073798389999997</v>
      </c>
      <c r="L87" s="11">
        <v>3.3408773580000002</v>
      </c>
      <c r="M87" s="11">
        <v>-9.4241616100000005</v>
      </c>
      <c r="N87" s="11">
        <v>6.1318130899999996</v>
      </c>
      <c r="O87" s="11">
        <v>6.8787747650000002</v>
      </c>
      <c r="P87" s="11">
        <v>6.3804053039999999</v>
      </c>
      <c r="Q87" s="11">
        <v>4.3877570229999998</v>
      </c>
      <c r="R87" s="11">
        <v>9.0281969279999998</v>
      </c>
      <c r="S87" s="11">
        <v>5.5303471210000001</v>
      </c>
      <c r="T87" s="11">
        <v>5.1077901409999997</v>
      </c>
      <c r="U87" s="11">
        <v>6.4395255540000003</v>
      </c>
      <c r="V87" s="11">
        <v>5.6555766219999999</v>
      </c>
      <c r="W87" s="11">
        <v>-2.7317519899999998</v>
      </c>
      <c r="X87" s="11">
        <v>0.73104455300000004</v>
      </c>
      <c r="Y87" s="11">
        <v>2.0362766890000001</v>
      </c>
      <c r="Z87" s="11">
        <v>-0.68154236999999995</v>
      </c>
      <c r="AA87" s="11">
        <v>2.8926367339999999</v>
      </c>
      <c r="AB87" s="11">
        <v>-1.58951032</v>
      </c>
      <c r="AC87" s="11">
        <v>1.806059265</v>
      </c>
      <c r="AD87" s="11">
        <v>3.3385867650000001</v>
      </c>
      <c r="AE87" s="11">
        <v>2.101163847</v>
      </c>
      <c r="AF87" s="11">
        <v>4.4951212930000004</v>
      </c>
      <c r="AG87" s="11">
        <v>4.3317349060000003</v>
      </c>
      <c r="AH87" s="11">
        <v>-0.90321850000000004</v>
      </c>
      <c r="AI87" s="11">
        <v>7.5499125349999998</v>
      </c>
    </row>
    <row r="88" spans="1:35" ht="14.5" hidden="1" x14ac:dyDescent="0.35">
      <c r="A88" s="3" t="s">
        <v>261</v>
      </c>
      <c r="B88" s="3" t="s">
        <v>262</v>
      </c>
      <c r="C88" s="3" t="s">
        <v>263</v>
      </c>
      <c r="D88" s="11">
        <v>-2.0440914399999999</v>
      </c>
      <c r="E88" s="11">
        <v>6.4149475740000002</v>
      </c>
      <c r="F88" s="11">
        <v>0.25197566399999999</v>
      </c>
      <c r="G88" s="11">
        <v>3.7380553829999998</v>
      </c>
      <c r="H88" s="11">
        <v>4.9525213209999999</v>
      </c>
      <c r="I88" s="11">
        <v>7.3785358260000002</v>
      </c>
      <c r="J88" s="11">
        <v>1.805531217</v>
      </c>
      <c r="K88" s="11">
        <v>1.223449617</v>
      </c>
      <c r="L88" s="11">
        <v>2.4587591029999998</v>
      </c>
      <c r="M88" s="11">
        <v>3.710880967</v>
      </c>
      <c r="N88" s="11">
        <v>0.87599006300000004</v>
      </c>
      <c r="O88" s="11">
        <v>3.7489256929999999</v>
      </c>
      <c r="P88" s="11">
        <v>4.8480128139999996</v>
      </c>
      <c r="Q88" s="11">
        <v>2.3080454939999999</v>
      </c>
      <c r="R88" s="11">
        <v>-2.4107006100000001</v>
      </c>
      <c r="S88" s="11">
        <v>8.1033893999999995E-2</v>
      </c>
      <c r="T88" s="11">
        <v>-0.14863531999999999</v>
      </c>
      <c r="U88" s="11">
        <v>0.27109529100000002</v>
      </c>
      <c r="V88" s="11">
        <v>4.7501696559999997</v>
      </c>
      <c r="W88" s="11">
        <v>-5.1991090399999997</v>
      </c>
      <c r="X88" s="11">
        <v>0.80349018299999997</v>
      </c>
      <c r="Y88" s="11">
        <v>6.8182761440000004</v>
      </c>
      <c r="Z88" s="11">
        <v>0.82310271800000001</v>
      </c>
      <c r="AA88" s="11">
        <v>0.31230790899999999</v>
      </c>
      <c r="AB88" s="11">
        <v>2.0187004599999998</v>
      </c>
      <c r="AC88" s="11">
        <v>1.1718882559999999</v>
      </c>
      <c r="AD88" s="11">
        <v>6.5710005010000003</v>
      </c>
      <c r="AE88" s="11">
        <v>3.3224325440000002</v>
      </c>
      <c r="AF88" s="11">
        <v>0.24122795999999999</v>
      </c>
      <c r="AG88" s="11">
        <v>0.70648343400000002</v>
      </c>
      <c r="AH88" s="11">
        <v>0.48864532300000002</v>
      </c>
      <c r="AI88" s="11">
        <v>-2.6675061800000002</v>
      </c>
    </row>
    <row r="89" spans="1:35" ht="14.5" hidden="1" x14ac:dyDescent="0.35">
      <c r="A89" s="3" t="s">
        <v>264</v>
      </c>
      <c r="B89" s="3" t="s">
        <v>265</v>
      </c>
      <c r="C89" s="3" t="s">
        <v>266</v>
      </c>
      <c r="D89" s="28">
        <v>0</v>
      </c>
      <c r="E89" s="28">
        <v>0</v>
      </c>
      <c r="F89" s="28">
        <v>0</v>
      </c>
      <c r="G89" s="28">
        <v>0</v>
      </c>
      <c r="H89" s="28">
        <v>0</v>
      </c>
      <c r="I89" s="28">
        <v>0</v>
      </c>
      <c r="J89" s="28">
        <v>0</v>
      </c>
      <c r="K89" s="28">
        <v>0</v>
      </c>
      <c r="L89" s="28">
        <v>0</v>
      </c>
      <c r="M89" s="28">
        <v>0</v>
      </c>
      <c r="N89" s="28">
        <v>0</v>
      </c>
      <c r="O89" s="28">
        <v>0</v>
      </c>
      <c r="P89" s="28">
        <v>0</v>
      </c>
      <c r="Q89" s="11">
        <v>8.8322778129999993</v>
      </c>
      <c r="R89" s="11">
        <v>1.414117981</v>
      </c>
      <c r="S89" s="11">
        <v>11.22971482</v>
      </c>
      <c r="T89" s="11">
        <v>5.357403251</v>
      </c>
      <c r="U89" s="11">
        <v>13.826319549999999</v>
      </c>
      <c r="V89" s="11">
        <v>3.9249838220000002</v>
      </c>
      <c r="W89" s="11">
        <v>21.39052839</v>
      </c>
      <c r="X89" s="11">
        <v>14.36244147</v>
      </c>
      <c r="Y89" s="11">
        <v>0.42635478500000001</v>
      </c>
      <c r="Z89" s="11">
        <v>12.752287089999999</v>
      </c>
      <c r="AA89" s="11">
        <v>5.600744658</v>
      </c>
      <c r="AB89" s="11">
        <v>2.7245433640000001</v>
      </c>
      <c r="AC89" s="11">
        <v>1.45131466</v>
      </c>
      <c r="AD89" s="11">
        <v>2.2603142009999999</v>
      </c>
      <c r="AE89" s="11">
        <v>2.6470032020000001</v>
      </c>
      <c r="AF89" s="11">
        <v>1.1892281280000001</v>
      </c>
      <c r="AG89" s="11">
        <v>3.911603419</v>
      </c>
      <c r="AH89" s="11">
        <v>-2.3511006700000001</v>
      </c>
      <c r="AI89" s="11">
        <v>-20.737145600000002</v>
      </c>
    </row>
    <row r="90" spans="1:35" ht="14.5" hidden="1" x14ac:dyDescent="0.35">
      <c r="A90" s="3" t="s">
        <v>267</v>
      </c>
      <c r="B90" s="3" t="s">
        <v>268</v>
      </c>
      <c r="C90" s="3" t="s">
        <v>269</v>
      </c>
      <c r="D90" s="11">
        <v>-0.27590390999999997</v>
      </c>
      <c r="E90" s="11">
        <v>1.6085304760000001</v>
      </c>
      <c r="F90" s="11">
        <v>14.349777080000001</v>
      </c>
      <c r="G90" s="11">
        <v>4.4869890909999999</v>
      </c>
      <c r="H90" s="11">
        <v>4.9714773020000003</v>
      </c>
      <c r="I90" s="11">
        <v>6.2008743649999998</v>
      </c>
      <c r="J90" s="11">
        <v>2.08702041</v>
      </c>
      <c r="K90" s="11">
        <v>3.3084756670000002</v>
      </c>
      <c r="L90" s="11">
        <v>3.012172858</v>
      </c>
      <c r="M90" s="11">
        <v>3.3895304660000001</v>
      </c>
      <c r="N90" s="11">
        <v>4.2457122519999997</v>
      </c>
      <c r="O90" s="11">
        <v>5.2699570370000002</v>
      </c>
      <c r="P90" s="11">
        <v>5.7838084219999999</v>
      </c>
      <c r="Q90" s="11">
        <v>4.1616673190000002</v>
      </c>
      <c r="R90" s="11">
        <v>8.5672146169999994</v>
      </c>
      <c r="S90" s="11">
        <v>8.1465947409999995</v>
      </c>
      <c r="T90" s="11">
        <v>8.0929751030000006</v>
      </c>
      <c r="U90" s="11">
        <v>8.176170012</v>
      </c>
      <c r="V90" s="11">
        <v>7.2203860449999997</v>
      </c>
      <c r="W90" s="11">
        <v>5.0237101969999998</v>
      </c>
      <c r="X90" s="11">
        <v>2.3148341430000001</v>
      </c>
      <c r="Y90" s="11">
        <v>2.7371798319999998</v>
      </c>
      <c r="Z90" s="11">
        <v>2.4293583349999999</v>
      </c>
      <c r="AA90" s="11">
        <v>2.6099474140000001</v>
      </c>
      <c r="AB90" s="11">
        <v>3.3840781099999999</v>
      </c>
      <c r="AC90" s="11">
        <v>2.4965286949999999</v>
      </c>
      <c r="AD90" s="11">
        <v>1.994180818</v>
      </c>
      <c r="AE90" s="11">
        <v>2.4735985249999999</v>
      </c>
      <c r="AF90" s="11">
        <v>1.9190710499999999</v>
      </c>
      <c r="AG90" s="11">
        <v>1.9273720249999999</v>
      </c>
      <c r="AH90" s="11">
        <v>-1.5694733599999999</v>
      </c>
      <c r="AI90" s="11">
        <v>2.2281384129999999</v>
      </c>
    </row>
    <row r="91" spans="1:35" ht="14.5" hidden="1" x14ac:dyDescent="0.35">
      <c r="A91" s="3" t="s">
        <v>270</v>
      </c>
      <c r="B91" s="3" t="s">
        <v>271</v>
      </c>
      <c r="C91" s="3" t="s">
        <v>272</v>
      </c>
      <c r="D91" s="28">
        <v>0</v>
      </c>
      <c r="E91" s="28">
        <v>0</v>
      </c>
      <c r="F91" s="28">
        <v>0</v>
      </c>
      <c r="G91" s="28">
        <v>0</v>
      </c>
      <c r="H91" s="28">
        <v>0</v>
      </c>
      <c r="I91" s="28">
        <v>0</v>
      </c>
      <c r="J91" s="11">
        <v>-5.8770602099999998</v>
      </c>
      <c r="K91" s="11">
        <v>1.647064503</v>
      </c>
      <c r="L91" s="11">
        <v>-6.5421920199999999</v>
      </c>
      <c r="M91" s="11">
        <v>-3.3682545300000002</v>
      </c>
      <c r="N91" s="11">
        <v>2.1077160479999999</v>
      </c>
      <c r="O91" s="11">
        <v>6.1000004130000001</v>
      </c>
      <c r="P91" s="11">
        <v>7.7999996410000003</v>
      </c>
      <c r="Q91" s="11">
        <v>6.6000000380000001</v>
      </c>
      <c r="R91" s="11">
        <v>7.3999996899999996</v>
      </c>
      <c r="S91" s="11">
        <v>7.500000139</v>
      </c>
      <c r="T91" s="11">
        <v>4.7999998499999998</v>
      </c>
      <c r="U91" s="11">
        <v>3.0000002399999999</v>
      </c>
      <c r="V91" s="11">
        <v>7.8000001450000003</v>
      </c>
      <c r="W91" s="11">
        <v>-6.00000029</v>
      </c>
      <c r="X91" s="11">
        <v>7.1000000840000004</v>
      </c>
      <c r="Y91" s="11">
        <v>5.8181662190000001</v>
      </c>
      <c r="Z91" s="11">
        <v>-0.58973396</v>
      </c>
      <c r="AA91" s="11">
        <v>9.0438655699999995</v>
      </c>
      <c r="AB91" s="11">
        <v>4.999625923</v>
      </c>
      <c r="AC91" s="11">
        <v>-0.33823555999999999</v>
      </c>
      <c r="AD91" s="11">
        <v>4.4088867089999999</v>
      </c>
      <c r="AE91" s="11">
        <v>4.6907936760000002</v>
      </c>
      <c r="AF91" s="11">
        <v>4.3014777569999998</v>
      </c>
      <c r="AG91" s="11">
        <v>3.6834038979999999</v>
      </c>
      <c r="AH91" s="11">
        <v>-7.3801821500000004</v>
      </c>
      <c r="AI91" s="11">
        <v>13.9445896</v>
      </c>
    </row>
    <row r="92" spans="1:35" ht="14.5" hidden="1" x14ac:dyDescent="0.35">
      <c r="A92" s="3" t="s">
        <v>273</v>
      </c>
      <c r="B92" s="3" t="s">
        <v>274</v>
      </c>
      <c r="C92" s="3" t="s">
        <v>275</v>
      </c>
      <c r="D92" s="11">
        <v>10.38311792</v>
      </c>
      <c r="E92" s="11">
        <v>-0.40787569000000001</v>
      </c>
      <c r="F92" s="11">
        <v>4.6008914320000001</v>
      </c>
      <c r="G92" s="11">
        <v>1.98636659</v>
      </c>
      <c r="H92" s="11">
        <v>4.9515036700000001</v>
      </c>
      <c r="I92" s="11">
        <v>7.0741172780000001</v>
      </c>
      <c r="J92" s="11">
        <v>5.5651728619999998</v>
      </c>
      <c r="K92" s="11">
        <v>5.3738385190000004</v>
      </c>
      <c r="L92" s="11">
        <v>5.9140308350000002</v>
      </c>
      <c r="M92" s="11">
        <v>7.9839720219999997</v>
      </c>
      <c r="N92" s="11">
        <v>3.3550682850000002</v>
      </c>
      <c r="O92" s="11">
        <v>8.348954483</v>
      </c>
      <c r="P92" s="11">
        <v>10.99228184</v>
      </c>
      <c r="Q92" s="11">
        <v>7.8233023609999996</v>
      </c>
      <c r="R92" s="11">
        <v>6.0087422359999998</v>
      </c>
      <c r="S92" s="11">
        <v>7.2872493519999999</v>
      </c>
      <c r="T92" s="11">
        <v>6.9997380949999997</v>
      </c>
      <c r="U92" s="11">
        <v>18.360854060000001</v>
      </c>
      <c r="V92" s="11">
        <v>4.7994606119999998</v>
      </c>
      <c r="W92" s="11">
        <v>6.7483337480000003</v>
      </c>
      <c r="X92" s="11">
        <v>11.945895999999999</v>
      </c>
      <c r="Y92" s="11">
        <v>7.9826170410000001</v>
      </c>
      <c r="Z92" s="11">
        <v>5.1184008580000002</v>
      </c>
      <c r="AA92" s="11">
        <v>2.1199726330000002</v>
      </c>
      <c r="AB92" s="11">
        <v>5.77649568</v>
      </c>
      <c r="AC92" s="11">
        <v>6.6422321049999997</v>
      </c>
      <c r="AD92" s="11">
        <v>8.1270335379999992</v>
      </c>
      <c r="AE92" s="11">
        <v>4.6518346749999999</v>
      </c>
      <c r="AF92" s="11">
        <v>3.055129837</v>
      </c>
      <c r="AG92" s="11">
        <v>5.755169993</v>
      </c>
      <c r="AH92" s="11">
        <v>-10.009699299999999</v>
      </c>
      <c r="AI92" s="11">
        <v>4.0876187980000003</v>
      </c>
    </row>
    <row r="93" spans="1:35" ht="14.5" hidden="1" x14ac:dyDescent="0.35">
      <c r="A93" s="3" t="s">
        <v>276</v>
      </c>
      <c r="B93" s="3" t="s">
        <v>277</v>
      </c>
      <c r="C93" s="3" t="s">
        <v>278</v>
      </c>
      <c r="D93" s="11">
        <v>5.0912364129999998</v>
      </c>
      <c r="E93" s="11">
        <v>-5.3956371499999998</v>
      </c>
      <c r="F93" s="11">
        <v>8.5309817880000001</v>
      </c>
      <c r="G93" s="11">
        <v>3.006061307</v>
      </c>
      <c r="H93" s="11">
        <v>-5.276783</v>
      </c>
      <c r="I93" s="11">
        <v>3.610206432</v>
      </c>
      <c r="J93" s="11">
        <v>-1.2916889300000001</v>
      </c>
      <c r="K93" s="11">
        <v>4.0301536679999996</v>
      </c>
      <c r="L93" s="11">
        <v>1.282515793</v>
      </c>
      <c r="M93" s="11">
        <v>1.924408712</v>
      </c>
      <c r="N93" s="11">
        <v>10.847878619999999</v>
      </c>
      <c r="O93" s="11">
        <v>2.3329071020000001</v>
      </c>
      <c r="P93" s="11">
        <v>2.3249448610000001</v>
      </c>
      <c r="Q93" s="11">
        <v>2.103871636</v>
      </c>
      <c r="R93" s="11">
        <v>1.9196598069999999</v>
      </c>
      <c r="S93" s="11">
        <v>2.8375478699999999</v>
      </c>
      <c r="T93" s="11">
        <v>2.646955476</v>
      </c>
      <c r="U93" s="11">
        <v>0.80004234900000004</v>
      </c>
      <c r="V93" s="11">
        <v>3.9646111890000002</v>
      </c>
      <c r="W93" s="11">
        <v>3.240740728</v>
      </c>
      <c r="X93" s="11">
        <v>3.7777667500000001</v>
      </c>
      <c r="Y93" s="11">
        <v>4.1435066950000001</v>
      </c>
      <c r="Z93" s="11">
        <v>3.168409869</v>
      </c>
      <c r="AA93" s="11">
        <v>4.4662473150000004</v>
      </c>
      <c r="AB93" s="11">
        <v>2.1066575890000001</v>
      </c>
      <c r="AC93" s="11">
        <v>1.147350761</v>
      </c>
      <c r="AD93" s="11">
        <v>3.3204465619999999</v>
      </c>
      <c r="AE93" s="11">
        <v>3.8157628770000001</v>
      </c>
      <c r="AF93" s="11">
        <v>3.6424511380000002</v>
      </c>
      <c r="AG93" s="11">
        <v>1.760780239</v>
      </c>
      <c r="AH93" s="11">
        <v>-0.19555682999999999</v>
      </c>
      <c r="AI93" s="11">
        <v>2.112195577</v>
      </c>
    </row>
    <row r="94" spans="1:35" ht="14.5" hidden="1" x14ac:dyDescent="0.35">
      <c r="A94" s="3" t="s">
        <v>279</v>
      </c>
      <c r="B94" s="3" t="s">
        <v>280</v>
      </c>
      <c r="C94" s="3" t="s">
        <v>281</v>
      </c>
      <c r="D94" s="11">
        <v>4.2819983309999996</v>
      </c>
      <c r="E94" s="11">
        <v>2.001607597</v>
      </c>
      <c r="F94" s="11">
        <v>4.0449294379999996</v>
      </c>
      <c r="G94" s="11">
        <v>5.3854099389999996</v>
      </c>
      <c r="H94" s="11">
        <v>5.8146619079999997</v>
      </c>
      <c r="I94" s="11">
        <v>5.202437593</v>
      </c>
      <c r="J94" s="11">
        <v>2.0558547119999999</v>
      </c>
      <c r="K94" s="11">
        <v>3.430293678</v>
      </c>
      <c r="L94" s="11">
        <v>0.56978408999999997</v>
      </c>
      <c r="M94" s="11">
        <v>-4.2040152400000004</v>
      </c>
      <c r="N94" s="11">
        <v>2.9248614829999999</v>
      </c>
      <c r="O94" s="11">
        <v>1.6778983080000001</v>
      </c>
      <c r="P94" s="11">
        <v>2.5039804659999998</v>
      </c>
      <c r="Q94" s="11">
        <v>3.918271904</v>
      </c>
      <c r="R94" s="11">
        <v>5.3330220669999999</v>
      </c>
      <c r="S94" s="11">
        <v>4.8287611080000001</v>
      </c>
      <c r="T94" s="11">
        <v>6.7168686979999999</v>
      </c>
      <c r="U94" s="11">
        <v>6.7381946910000003</v>
      </c>
      <c r="V94" s="11">
        <v>3.2834461859999999</v>
      </c>
      <c r="W94" s="11">
        <v>1.1396486450000001</v>
      </c>
      <c r="X94" s="11">
        <v>4.4946589709999998</v>
      </c>
      <c r="Y94" s="11">
        <v>6.9478919819999998</v>
      </c>
      <c r="Z94" s="11">
        <v>3.9126357669999998</v>
      </c>
      <c r="AA94" s="11">
        <v>5.1339935199999998</v>
      </c>
      <c r="AB94" s="11">
        <v>4.4990300010000004</v>
      </c>
      <c r="AC94" s="11">
        <v>2.9559013749999998</v>
      </c>
      <c r="AD94" s="11">
        <v>2.0873825020000001</v>
      </c>
      <c r="AE94" s="11">
        <v>1.359360868</v>
      </c>
      <c r="AF94" s="11">
        <v>2.5643242829999999</v>
      </c>
      <c r="AG94" s="11">
        <v>3.186855392</v>
      </c>
      <c r="AH94" s="11">
        <v>-7.0481512100000003</v>
      </c>
      <c r="AI94" s="11">
        <v>10.677013069999999</v>
      </c>
    </row>
    <row r="95" spans="1:35" ht="14.5" hidden="1" x14ac:dyDescent="0.35">
      <c r="A95" s="3" t="s">
        <v>282</v>
      </c>
      <c r="B95" s="3" t="s">
        <v>283</v>
      </c>
      <c r="C95" s="3" t="s">
        <v>284</v>
      </c>
      <c r="D95" s="28">
        <v>0</v>
      </c>
      <c r="E95" s="28">
        <v>0</v>
      </c>
      <c r="F95" s="28">
        <v>0</v>
      </c>
      <c r="G95" s="11">
        <v>33.990467559999999</v>
      </c>
      <c r="H95" s="11">
        <v>8.4361656450000009</v>
      </c>
      <c r="I95" s="11">
        <v>4.8582912519999999</v>
      </c>
      <c r="J95" s="11">
        <v>0.60512715900000003</v>
      </c>
      <c r="K95" s="11">
        <v>2.473325258</v>
      </c>
      <c r="L95" s="11">
        <v>3.6620547280000002</v>
      </c>
      <c r="M95" s="11">
        <v>-1.78900912</v>
      </c>
      <c r="N95" s="11">
        <v>4.6945818709999996</v>
      </c>
      <c r="O95" s="11">
        <v>0.213332576</v>
      </c>
      <c r="P95" s="11">
        <v>3.014283152</v>
      </c>
      <c r="Q95" s="11">
        <v>17.326020419999999</v>
      </c>
      <c r="R95" s="11">
        <v>10.240298060000001</v>
      </c>
      <c r="S95" s="11">
        <v>10.60904498</v>
      </c>
      <c r="T95" s="11">
        <v>7.5147729999999999</v>
      </c>
      <c r="U95" s="11">
        <v>5.9915755109999997</v>
      </c>
      <c r="V95" s="11">
        <v>2.4797569429999999</v>
      </c>
      <c r="W95" s="11">
        <v>-7.0760564300000004</v>
      </c>
      <c r="X95" s="11">
        <v>-2.3702641199999999</v>
      </c>
      <c r="Y95" s="11">
        <v>9.6284069750000008</v>
      </c>
      <c r="Z95" s="11">
        <v>6.6258182999999997</v>
      </c>
      <c r="AA95" s="11">
        <v>1.149300437</v>
      </c>
      <c r="AB95" s="11">
        <v>0.50087698199999997</v>
      </c>
      <c r="AC95" s="11">
        <v>0.59301961700000005</v>
      </c>
      <c r="AD95" s="11">
        <v>2.925868226</v>
      </c>
      <c r="AE95" s="11">
        <v>-4.71210621</v>
      </c>
      <c r="AF95" s="11">
        <v>2.4339812680000001</v>
      </c>
      <c r="AG95" s="11">
        <v>-0.55195928999999999</v>
      </c>
      <c r="AH95" s="11">
        <v>-8.8552789199999999</v>
      </c>
      <c r="AI95" s="28">
        <v>0</v>
      </c>
    </row>
    <row r="96" spans="1:35" ht="14.5" hidden="1" x14ac:dyDescent="0.35">
      <c r="A96" s="3" t="s">
        <v>285</v>
      </c>
      <c r="B96" s="3" t="s">
        <v>286</v>
      </c>
      <c r="C96" s="3" t="s">
        <v>287</v>
      </c>
      <c r="D96" s="11">
        <v>-5.4543124000000001</v>
      </c>
      <c r="E96" s="11">
        <v>0.94413888899999998</v>
      </c>
      <c r="F96" s="11">
        <v>11.22093274</v>
      </c>
      <c r="G96" s="11">
        <v>7.3645130419999996</v>
      </c>
      <c r="H96" s="11">
        <v>2.6003542679999998</v>
      </c>
      <c r="I96" s="11">
        <v>5.6854307369999999</v>
      </c>
      <c r="J96" s="11">
        <v>5.9778251139999998</v>
      </c>
      <c r="K96" s="11">
        <v>8.8852690659999993</v>
      </c>
      <c r="L96" s="11">
        <v>6.7144777119999999</v>
      </c>
      <c r="M96" s="11">
        <v>5.9400491359999998</v>
      </c>
      <c r="N96" s="11">
        <v>4.6617622799999996</v>
      </c>
      <c r="O96" s="11">
        <v>2.4595163680000001</v>
      </c>
      <c r="P96" s="11">
        <v>4.4951034029999999</v>
      </c>
      <c r="Q96" s="11">
        <v>-1.34570619</v>
      </c>
      <c r="R96" s="11">
        <v>2.5701342789999999</v>
      </c>
      <c r="S96" s="11">
        <v>9.4282369470000003</v>
      </c>
      <c r="T96" s="11">
        <v>9.1743554060000001</v>
      </c>
      <c r="U96" s="11">
        <v>7.4159517150000003</v>
      </c>
      <c r="V96" s="11">
        <v>3.2095042619999998</v>
      </c>
      <c r="W96" s="11">
        <v>0.94615516799999999</v>
      </c>
      <c r="X96" s="11">
        <v>8.3396510599999996</v>
      </c>
      <c r="Y96" s="11">
        <v>3.1334230029999999</v>
      </c>
      <c r="Z96" s="11">
        <v>2.7173678969999999</v>
      </c>
      <c r="AA96" s="11">
        <v>4.8752050929999999</v>
      </c>
      <c r="AB96" s="11">
        <v>7.0504636899999999</v>
      </c>
      <c r="AC96" s="11">
        <v>6.9270187720000003</v>
      </c>
      <c r="AD96" s="11">
        <v>6.6592002629999998</v>
      </c>
      <c r="AE96" s="11">
        <v>4.6667046770000002</v>
      </c>
      <c r="AF96" s="11">
        <v>6.9825275849999997</v>
      </c>
      <c r="AG96" s="11">
        <v>5.0521680199999999</v>
      </c>
      <c r="AH96" s="11">
        <v>-6.7202393699999998</v>
      </c>
      <c r="AI96" s="11">
        <v>12.27199023</v>
      </c>
    </row>
    <row r="97" spans="1:35" ht="14.5" hidden="1" x14ac:dyDescent="0.35">
      <c r="A97" s="3" t="s">
        <v>288</v>
      </c>
      <c r="B97" s="3" t="s">
        <v>289</v>
      </c>
      <c r="C97" s="3" t="s">
        <v>290</v>
      </c>
      <c r="D97" s="11">
        <v>4.4379971759999997</v>
      </c>
      <c r="E97" s="11">
        <v>11.229998780000001</v>
      </c>
      <c r="F97" s="11">
        <v>6.6899983670000003</v>
      </c>
      <c r="G97" s="11">
        <v>12.87000667</v>
      </c>
      <c r="H97" s="11">
        <v>-0.25000148</v>
      </c>
      <c r="I97" s="11">
        <v>3.929991545</v>
      </c>
      <c r="J97" s="11">
        <v>4.110006115</v>
      </c>
      <c r="K97" s="11">
        <v>3.0929997870000001</v>
      </c>
      <c r="L97" s="11">
        <v>4.7900027889999999</v>
      </c>
      <c r="M97" s="11">
        <v>4.2999989599999999</v>
      </c>
      <c r="N97" s="11">
        <v>5.300070056</v>
      </c>
      <c r="O97" s="11">
        <v>2.490948108</v>
      </c>
      <c r="P97" s="11">
        <v>3.3485506680000001</v>
      </c>
      <c r="Q97" s="11">
        <v>6.2964419789999999</v>
      </c>
      <c r="R97" s="11">
        <v>6.9809605939999999</v>
      </c>
      <c r="S97" s="11">
        <v>6.7689978709999998</v>
      </c>
      <c r="T97" s="11">
        <v>6.467000122</v>
      </c>
      <c r="U97" s="11">
        <v>8.293960448</v>
      </c>
      <c r="V97" s="11">
        <v>6.2450107749999999</v>
      </c>
      <c r="W97" s="11">
        <v>2.5398859360000001</v>
      </c>
      <c r="X97" s="11">
        <v>4.3342991729999998</v>
      </c>
      <c r="Y97" s="11">
        <v>1.983515012</v>
      </c>
      <c r="Z97" s="11">
        <v>3.7281084299999998</v>
      </c>
      <c r="AA97" s="11">
        <v>5.4168398099999999</v>
      </c>
      <c r="AB97" s="11">
        <v>4.3503908530000004</v>
      </c>
      <c r="AC97" s="11">
        <v>2.4853785579999998</v>
      </c>
      <c r="AD97" s="11">
        <v>3.558128119</v>
      </c>
      <c r="AE97" s="11">
        <v>4.2909497779999999</v>
      </c>
      <c r="AF97" s="11">
        <v>2.1111304729999998</v>
      </c>
      <c r="AG97" s="11">
        <v>2.166964669</v>
      </c>
      <c r="AH97" s="11">
        <v>-4.9358549800000002</v>
      </c>
      <c r="AI97" s="11">
        <v>2.2253512419999999</v>
      </c>
    </row>
    <row r="98" spans="1:35" ht="14.5" hidden="1" x14ac:dyDescent="0.35">
      <c r="A98" s="3" t="s">
        <v>291</v>
      </c>
      <c r="B98" s="3" t="s">
        <v>292</v>
      </c>
      <c r="C98" s="3" t="s">
        <v>293</v>
      </c>
      <c r="D98" s="11">
        <v>0.69217187400000002</v>
      </c>
      <c r="E98" s="11">
        <v>1.404146852</v>
      </c>
      <c r="F98" s="11">
        <v>10.93764724</v>
      </c>
      <c r="G98" s="11">
        <v>8.7083113759999993</v>
      </c>
      <c r="H98" s="11">
        <v>19.182641820000001</v>
      </c>
      <c r="I98" s="11">
        <v>14.211636260000001</v>
      </c>
      <c r="J98" s="11">
        <v>11.346524730000001</v>
      </c>
      <c r="K98" s="11">
        <v>11.118426039999999</v>
      </c>
      <c r="L98" s="11">
        <v>12.51728567</v>
      </c>
      <c r="M98" s="11">
        <v>11.222648530000001</v>
      </c>
      <c r="N98" s="11">
        <v>14.284868830000001</v>
      </c>
      <c r="O98" s="11">
        <v>2.2316544930000002</v>
      </c>
      <c r="P98" s="11">
        <v>5.2508912460000001</v>
      </c>
      <c r="Q98" s="11">
        <v>4.1762593020000001</v>
      </c>
      <c r="R98" s="11">
        <v>10.197072609999999</v>
      </c>
      <c r="S98" s="11">
        <v>6.9124579879999999</v>
      </c>
      <c r="T98" s="11">
        <v>7.9837504470000002</v>
      </c>
      <c r="U98" s="11">
        <v>15.170687969999999</v>
      </c>
      <c r="V98" s="11">
        <v>6.650520523</v>
      </c>
      <c r="W98" s="11">
        <v>-1.27042597</v>
      </c>
      <c r="X98" s="11">
        <v>1.4667900970000001</v>
      </c>
      <c r="Y98" s="11">
        <v>3.968886345</v>
      </c>
      <c r="Z98" s="11">
        <v>1.0819182789999999</v>
      </c>
      <c r="AA98" s="11">
        <v>0.80279760099999997</v>
      </c>
      <c r="AB98" s="11">
        <v>0.61121266600000002</v>
      </c>
      <c r="AC98" s="11">
        <v>1.0068637069999999</v>
      </c>
      <c r="AD98" s="11">
        <v>4.705791509</v>
      </c>
      <c r="AE98" s="11">
        <v>3.7020391880000001</v>
      </c>
      <c r="AF98" s="11">
        <v>4.5311616839999997</v>
      </c>
      <c r="AG98" s="11">
        <v>5.66775246</v>
      </c>
      <c r="AH98" s="11">
        <v>-14.783405</v>
      </c>
      <c r="AI98" s="11">
        <v>6.9524486940000001</v>
      </c>
    </row>
    <row r="99" spans="1:35" ht="14.5" hidden="1" x14ac:dyDescent="0.35">
      <c r="A99" s="3" t="s">
        <v>294</v>
      </c>
      <c r="B99" s="3" t="s">
        <v>295</v>
      </c>
      <c r="C99" s="3" t="s">
        <v>296</v>
      </c>
      <c r="D99" s="28">
        <v>0</v>
      </c>
      <c r="E99" s="11">
        <v>-11</v>
      </c>
      <c r="F99" s="11">
        <v>-5.3</v>
      </c>
      <c r="G99" s="11">
        <v>-9.1999999999999993</v>
      </c>
      <c r="H99" s="11">
        <v>-12.6</v>
      </c>
      <c r="I99" s="11">
        <v>-8.1999999999999993</v>
      </c>
      <c r="J99" s="11">
        <v>0.50000000200000005</v>
      </c>
      <c r="K99" s="11">
        <v>1.6999999990000001</v>
      </c>
      <c r="L99" s="11">
        <v>-1.9</v>
      </c>
      <c r="M99" s="11">
        <v>2.699999998</v>
      </c>
      <c r="N99" s="11">
        <v>9.8000000020000009</v>
      </c>
      <c r="O99" s="11">
        <v>13.5</v>
      </c>
      <c r="P99" s="11">
        <v>9.8000000000000007</v>
      </c>
      <c r="Q99" s="11">
        <v>9.3000000000000007</v>
      </c>
      <c r="R99" s="11">
        <v>9.6000000009999997</v>
      </c>
      <c r="S99" s="11">
        <v>9.6999999989999992</v>
      </c>
      <c r="T99" s="11">
        <v>10.7</v>
      </c>
      <c r="U99" s="11">
        <v>8.9</v>
      </c>
      <c r="V99" s="11">
        <v>3.3</v>
      </c>
      <c r="W99" s="11">
        <v>1.1999999990000001</v>
      </c>
      <c r="X99" s="11">
        <v>7.3</v>
      </c>
      <c r="Y99" s="11">
        <v>7.4000000010000004</v>
      </c>
      <c r="Z99" s="11">
        <v>4.8</v>
      </c>
      <c r="AA99" s="11">
        <v>5.9999999989999999</v>
      </c>
      <c r="AB99" s="11">
        <v>4.2000000010000003</v>
      </c>
      <c r="AC99" s="11">
        <v>1.2</v>
      </c>
      <c r="AD99" s="11">
        <v>1.1000000000000001</v>
      </c>
      <c r="AE99" s="11">
        <v>4.0999999999999996</v>
      </c>
      <c r="AF99" s="11">
        <v>4.0999999999999996</v>
      </c>
      <c r="AG99" s="11">
        <v>4.5</v>
      </c>
      <c r="AH99" s="11">
        <v>-2.5</v>
      </c>
      <c r="AI99" s="11">
        <v>4.3</v>
      </c>
    </row>
    <row r="100" spans="1:35" ht="14.5" hidden="1" x14ac:dyDescent="0.35">
      <c r="A100" s="3" t="s">
        <v>297</v>
      </c>
      <c r="B100" s="3" t="s">
        <v>298</v>
      </c>
      <c r="C100" s="3" t="s">
        <v>299</v>
      </c>
      <c r="D100" s="11">
        <v>4.1232828789999996</v>
      </c>
      <c r="E100" s="11">
        <v>3.4936501550000001</v>
      </c>
      <c r="F100" s="11">
        <v>1.6964280110000001</v>
      </c>
      <c r="G100" s="11">
        <v>4.9363594150000001</v>
      </c>
      <c r="H100" s="11">
        <v>5.31791766</v>
      </c>
      <c r="I100" s="11">
        <v>6.8228103039999999</v>
      </c>
      <c r="J100" s="11">
        <v>1.573785132</v>
      </c>
      <c r="K100" s="11">
        <v>4.2425161029999998</v>
      </c>
      <c r="L100" s="11">
        <v>6.8037756000000005E-2</v>
      </c>
      <c r="M100" s="11">
        <v>-1.3660797099999999</v>
      </c>
      <c r="N100" s="11">
        <v>-2.3141405700000002</v>
      </c>
      <c r="O100" s="11">
        <v>-0.83405472000000003</v>
      </c>
      <c r="P100" s="11">
        <v>-2.1404389999999999E-2</v>
      </c>
      <c r="Q100" s="11">
        <v>4.3207454859999999</v>
      </c>
      <c r="R100" s="11">
        <v>4.0574183640000001</v>
      </c>
      <c r="S100" s="11">
        <v>2.1334906650000001</v>
      </c>
      <c r="T100" s="11">
        <v>4.8071171929999998</v>
      </c>
      <c r="U100" s="11">
        <v>5.4216228720000004</v>
      </c>
      <c r="V100" s="11">
        <v>6.4962921199999997</v>
      </c>
      <c r="W100" s="11">
        <v>-0.26113733</v>
      </c>
      <c r="X100" s="11">
        <v>11.095231269999999</v>
      </c>
      <c r="Y100" s="11">
        <v>4.2863712070000002</v>
      </c>
      <c r="Z100" s="11">
        <v>-0.70804310999999998</v>
      </c>
      <c r="AA100" s="11">
        <v>8.2930764890000006</v>
      </c>
      <c r="AB100" s="11">
        <v>5.3012385919999998</v>
      </c>
      <c r="AC100" s="11">
        <v>2.9571517350000001</v>
      </c>
      <c r="AD100" s="11">
        <v>4.2680258330000003</v>
      </c>
      <c r="AE100" s="11">
        <v>4.8100788559999996</v>
      </c>
      <c r="AF100" s="11">
        <v>3.2042503409999998</v>
      </c>
      <c r="AG100" s="11">
        <v>-0.40185510000000002</v>
      </c>
      <c r="AH100" s="11">
        <v>-0.81978538999999995</v>
      </c>
      <c r="AI100" s="11">
        <v>4.102413415</v>
      </c>
    </row>
    <row r="101" spans="1:35" ht="14.5" hidden="1" x14ac:dyDescent="0.35">
      <c r="A101" s="3" t="s">
        <v>300</v>
      </c>
      <c r="B101" s="3" t="s">
        <v>301</v>
      </c>
      <c r="C101" s="3" t="s">
        <v>302</v>
      </c>
      <c r="D101" s="11">
        <v>4.8329005780000003</v>
      </c>
      <c r="E101" s="11">
        <v>1.4940875680000001</v>
      </c>
      <c r="F101" s="11">
        <v>7.0219633159999999</v>
      </c>
      <c r="G101" s="11">
        <v>5.818315557</v>
      </c>
      <c r="H101" s="11">
        <v>4.6920617269999996</v>
      </c>
      <c r="I101" s="11">
        <v>4.7340814020000002</v>
      </c>
      <c r="J101" s="11">
        <v>0.81146189899999999</v>
      </c>
      <c r="K101" s="11">
        <v>3.1379700669999999</v>
      </c>
      <c r="L101" s="11">
        <v>2.6522773000000002</v>
      </c>
      <c r="M101" s="11">
        <v>2.1620337369999998</v>
      </c>
      <c r="N101" s="11">
        <v>1.1279069770000001</v>
      </c>
      <c r="O101" s="11">
        <v>0.87961365999999996</v>
      </c>
      <c r="P101" s="11">
        <v>1.572918448</v>
      </c>
      <c r="Q101" s="11">
        <v>1.5653930309999999</v>
      </c>
      <c r="R101" s="11">
        <v>0.88940448599999999</v>
      </c>
      <c r="S101" s="11">
        <v>2.705463473</v>
      </c>
      <c r="T101" s="11">
        <v>4.3483497949999999</v>
      </c>
      <c r="U101" s="11">
        <v>1.858478587</v>
      </c>
      <c r="V101" s="11">
        <v>2.1305530369999999</v>
      </c>
      <c r="W101" s="11">
        <v>-2.0861074099999999</v>
      </c>
      <c r="X101" s="11">
        <v>2.1078875789999998</v>
      </c>
      <c r="Y101" s="11">
        <v>3.8068812429999999</v>
      </c>
      <c r="Z101" s="11">
        <v>2.8226237570000001</v>
      </c>
      <c r="AA101" s="11">
        <v>2.2356244150000002</v>
      </c>
      <c r="AB101" s="11">
        <v>1.708706265</v>
      </c>
      <c r="AC101" s="11">
        <v>2.4</v>
      </c>
      <c r="AD101" s="11">
        <v>2.5390625</v>
      </c>
      <c r="AE101" s="11">
        <v>2.2476190479999998</v>
      </c>
      <c r="AF101" s="11">
        <v>2.4124441129999998</v>
      </c>
      <c r="AG101" s="11">
        <v>2.4374715779999998</v>
      </c>
      <c r="AH101" s="11">
        <v>-8.1772174399999997</v>
      </c>
      <c r="AI101" s="11">
        <v>10.278476120000001</v>
      </c>
    </row>
    <row r="102" spans="1:35" ht="14.5" hidden="1" x14ac:dyDescent="0.35">
      <c r="A102" s="3" t="s">
        <v>303</v>
      </c>
      <c r="B102" s="3" t="s">
        <v>304</v>
      </c>
      <c r="C102" s="3" t="s">
        <v>305</v>
      </c>
      <c r="D102" s="11">
        <v>7.9498194370000004</v>
      </c>
      <c r="E102" s="11">
        <v>3.9045453029999999</v>
      </c>
      <c r="F102" s="11">
        <v>7.805728877</v>
      </c>
      <c r="G102" s="11">
        <v>2.1898288610000001</v>
      </c>
      <c r="H102" s="11">
        <v>3.1784113220000001</v>
      </c>
      <c r="I102" s="11">
        <v>2.351669851</v>
      </c>
      <c r="J102" s="11">
        <v>7.1460809679999997</v>
      </c>
      <c r="K102" s="11">
        <v>5.4409435009999996</v>
      </c>
      <c r="L102" s="11">
        <v>4.7837624779999999</v>
      </c>
      <c r="M102" s="11">
        <v>6.0546344789999997</v>
      </c>
      <c r="N102" s="11">
        <v>4.7099729139999997</v>
      </c>
      <c r="O102" s="11">
        <v>3.7962716620000001</v>
      </c>
      <c r="P102" s="11">
        <v>1.322557148</v>
      </c>
      <c r="Q102" s="11">
        <v>4.7023995330000004</v>
      </c>
      <c r="R102" s="11">
        <v>6.235790722</v>
      </c>
      <c r="S102" s="11">
        <v>3.4865455430000001</v>
      </c>
      <c r="T102" s="11">
        <v>5.2440998319999999</v>
      </c>
      <c r="U102" s="11">
        <v>6.7095209750000002</v>
      </c>
      <c r="V102" s="11">
        <v>4.2377814750000002</v>
      </c>
      <c r="W102" s="11">
        <v>3.043450124</v>
      </c>
      <c r="X102" s="11">
        <v>2.9711327509999998</v>
      </c>
      <c r="Y102" s="11">
        <v>-2.0466338999999998</v>
      </c>
      <c r="Z102" s="11">
        <v>4.2166771150000004</v>
      </c>
      <c r="AA102" s="11">
        <v>2.429930964</v>
      </c>
      <c r="AB102" s="11">
        <v>3.0903280309999999</v>
      </c>
      <c r="AC102" s="11">
        <v>0.96749690499999996</v>
      </c>
      <c r="AD102" s="11">
        <v>1.1180151890000001</v>
      </c>
      <c r="AE102" s="11">
        <v>2.2443450870000001</v>
      </c>
      <c r="AF102" s="11">
        <v>2.5903666369999998</v>
      </c>
      <c r="AG102" s="11">
        <v>1.503427858</v>
      </c>
      <c r="AH102" s="11">
        <v>-8.6211354900000003</v>
      </c>
      <c r="AI102" s="11">
        <v>4.3227763570000004</v>
      </c>
    </row>
    <row r="103" spans="1:35" ht="14.5" hidden="1" x14ac:dyDescent="0.35">
      <c r="A103" s="3" t="s">
        <v>306</v>
      </c>
      <c r="B103" s="3" t="s">
        <v>307</v>
      </c>
      <c r="C103" s="3" t="s">
        <v>308</v>
      </c>
      <c r="D103" s="11">
        <v>5.6922944959999997</v>
      </c>
      <c r="E103" s="11">
        <v>8.7302318260000007</v>
      </c>
      <c r="F103" s="11">
        <v>-7.3329781399999998</v>
      </c>
      <c r="G103" s="11">
        <v>9.6918402730000004</v>
      </c>
      <c r="H103" s="11">
        <v>-10.240181700000001</v>
      </c>
      <c r="I103" s="11">
        <v>16.728817589999998</v>
      </c>
      <c r="J103" s="11">
        <v>7.3166815119999997</v>
      </c>
      <c r="K103" s="11">
        <v>3.7924190979999999</v>
      </c>
      <c r="L103" s="11">
        <v>3.89525363</v>
      </c>
      <c r="M103" s="11">
        <v>3.0422780920000001</v>
      </c>
      <c r="N103" s="11">
        <v>1.5760778369999999</v>
      </c>
      <c r="O103" s="11">
        <v>-4.97496385</v>
      </c>
      <c r="P103" s="11">
        <v>1.7000000150000001</v>
      </c>
      <c r="Q103" s="11">
        <v>5.7056394360000002</v>
      </c>
      <c r="R103" s="11">
        <v>5.4204976949999999</v>
      </c>
      <c r="S103" s="11">
        <v>3.2687258250000002</v>
      </c>
      <c r="T103" s="11">
        <v>4.6999999929999996</v>
      </c>
      <c r="U103" s="11">
        <v>9.6000000050000001</v>
      </c>
      <c r="V103" s="11">
        <v>7.6397367750000003</v>
      </c>
      <c r="W103" s="11">
        <v>8.3281102750000002</v>
      </c>
      <c r="X103" s="11">
        <v>6.8740656329999998</v>
      </c>
      <c r="Y103" s="11">
        <v>4.8540551110000001</v>
      </c>
      <c r="Z103" s="11">
        <v>1.8857995080000001</v>
      </c>
      <c r="AA103" s="11">
        <v>5.1999999959999998</v>
      </c>
      <c r="AB103" s="11">
        <v>5.7000000049999997</v>
      </c>
      <c r="AC103" s="11">
        <v>2.8</v>
      </c>
      <c r="AD103" s="11">
        <v>2.4840406260000001</v>
      </c>
      <c r="AE103" s="11">
        <v>4.0000305159999998</v>
      </c>
      <c r="AF103" s="11">
        <v>4.3916882959999999</v>
      </c>
      <c r="AG103" s="11">
        <v>5.4481813360000002</v>
      </c>
      <c r="AH103" s="11">
        <v>0.79999833099999995</v>
      </c>
      <c r="AI103" s="11">
        <v>2.7514164079999999</v>
      </c>
    </row>
    <row r="104" spans="1:35" ht="14.5" hidden="1" x14ac:dyDescent="0.35">
      <c r="A104" s="3" t="s">
        <v>309</v>
      </c>
      <c r="B104" s="3" t="s">
        <v>310</v>
      </c>
      <c r="C104" s="3" t="s">
        <v>311</v>
      </c>
      <c r="D104" s="11">
        <v>6.0999999860000003</v>
      </c>
      <c r="E104" s="11">
        <v>5.1000000229999998</v>
      </c>
      <c r="F104" s="11">
        <v>1.0999999709999999</v>
      </c>
      <c r="G104" s="11">
        <v>2.1</v>
      </c>
      <c r="H104" s="11">
        <v>3.2000000200000001</v>
      </c>
      <c r="I104" s="11">
        <v>4.4000000080000001</v>
      </c>
      <c r="J104" s="11">
        <v>11.6</v>
      </c>
      <c r="K104" s="11">
        <v>6.5</v>
      </c>
      <c r="L104" s="11">
        <v>-28.099979699999999</v>
      </c>
      <c r="M104" s="11">
        <v>1.025537409</v>
      </c>
      <c r="N104" s="11">
        <v>5.4269873669999997</v>
      </c>
      <c r="O104" s="11">
        <v>2.1889068150000002</v>
      </c>
      <c r="P104" s="11">
        <v>-0.98517752000000003</v>
      </c>
      <c r="Q104" s="11">
        <v>0.56851017599999998</v>
      </c>
      <c r="R104" s="11">
        <v>2.76140199</v>
      </c>
      <c r="S104" s="11">
        <v>4.2660989310000001</v>
      </c>
      <c r="T104" s="11">
        <v>2.3093579979999999</v>
      </c>
      <c r="U104" s="11">
        <v>3.2629554559999998</v>
      </c>
      <c r="V104" s="11">
        <v>3.2035673070000001</v>
      </c>
      <c r="W104" s="11">
        <v>3.3689749579999999</v>
      </c>
      <c r="X104" s="11">
        <v>4.6109708999999999</v>
      </c>
      <c r="Y104" s="11">
        <v>8.0847797339999996</v>
      </c>
      <c r="Z104" s="11">
        <v>-1.7126830099999999</v>
      </c>
      <c r="AA104" s="11">
        <v>3.2559042649999999</v>
      </c>
      <c r="AB104" s="11">
        <v>0.96456075100000005</v>
      </c>
      <c r="AC104" s="11">
        <v>6.134082941</v>
      </c>
      <c r="AD104" s="11">
        <v>6.2628056379999997</v>
      </c>
      <c r="AE104" s="11">
        <v>5.9191766259999996</v>
      </c>
      <c r="AF104" s="11">
        <v>1.283736703</v>
      </c>
      <c r="AG104" s="11">
        <v>4.4999999920000002</v>
      </c>
      <c r="AH104" s="11">
        <v>-2.4</v>
      </c>
      <c r="AI104" s="11">
        <v>3.8000024269999999</v>
      </c>
    </row>
    <row r="105" spans="1:35" ht="14.5" hidden="1" x14ac:dyDescent="0.35">
      <c r="A105" s="3" t="s">
        <v>312</v>
      </c>
      <c r="B105" s="3" t="s">
        <v>313</v>
      </c>
      <c r="C105" s="3" t="s">
        <v>314</v>
      </c>
      <c r="D105" s="11">
        <v>1.000003566</v>
      </c>
      <c r="E105" s="11">
        <v>2.395367453</v>
      </c>
      <c r="F105" s="11">
        <v>2.611948055</v>
      </c>
      <c r="G105" s="11">
        <v>-0.97968321000000003</v>
      </c>
      <c r="H105" s="11">
        <v>-5.49307575</v>
      </c>
      <c r="I105" s="11">
        <v>3.9853243780000001</v>
      </c>
      <c r="J105" s="11">
        <v>4.2904815589999998</v>
      </c>
      <c r="K105" s="11">
        <v>-0.62481215000000001</v>
      </c>
      <c r="L105" s="11">
        <v>3.7375527700000002</v>
      </c>
      <c r="M105" s="11">
        <v>-2.5821993600000002</v>
      </c>
      <c r="N105" s="11">
        <v>7.5759803950000002</v>
      </c>
      <c r="O105" s="11">
        <v>3.8026018989999999</v>
      </c>
      <c r="P105" s="11">
        <v>4.581870061</v>
      </c>
      <c r="Q105" s="11">
        <v>0.81326407599999995</v>
      </c>
      <c r="R105" s="11">
        <v>3.4766316210000001</v>
      </c>
      <c r="S105" s="11">
        <v>7.7557589780000002</v>
      </c>
      <c r="T105" s="11">
        <v>7.986238363</v>
      </c>
      <c r="U105" s="11">
        <v>-6.6139948000000004</v>
      </c>
      <c r="V105" s="11">
        <v>6.3063759560000001</v>
      </c>
      <c r="W105" s="11">
        <v>11.63728886</v>
      </c>
      <c r="X105" s="11">
        <v>9.9312654309999999</v>
      </c>
      <c r="Y105" s="11">
        <v>2.205919363</v>
      </c>
      <c r="Z105" s="11">
        <v>9.9471531429999995</v>
      </c>
      <c r="AA105" s="11">
        <v>-0.71243445000000005</v>
      </c>
      <c r="AB105" s="11">
        <v>6.7166793340000002</v>
      </c>
      <c r="AC105" s="11">
        <v>-3.55058177</v>
      </c>
      <c r="AD105" s="11">
        <v>-10.783238300000001</v>
      </c>
      <c r="AE105" s="11">
        <v>-4.3825309499999996</v>
      </c>
      <c r="AF105" s="11">
        <v>-4.8053515600000001</v>
      </c>
      <c r="AG105" s="11">
        <v>-8.6885959999999998E-2</v>
      </c>
      <c r="AH105" s="11">
        <v>-6.2393196299999998</v>
      </c>
      <c r="AI105" s="11">
        <v>-2.2000026099999999</v>
      </c>
    </row>
    <row r="106" spans="1:35" ht="14.5" hidden="1" x14ac:dyDescent="0.35">
      <c r="A106" s="3" t="s">
        <v>315</v>
      </c>
      <c r="B106" s="3" t="s">
        <v>316</v>
      </c>
      <c r="C106" s="3" t="s">
        <v>317</v>
      </c>
      <c r="D106" s="11">
        <v>-4.9825635400000001</v>
      </c>
      <c r="E106" s="11">
        <v>2.2192591030000002</v>
      </c>
      <c r="F106" s="11">
        <v>-0.54050911999999995</v>
      </c>
      <c r="G106" s="11">
        <v>5.2435770079999999</v>
      </c>
      <c r="H106" s="11">
        <v>12.30836618</v>
      </c>
      <c r="I106" s="11">
        <v>7.4113950470000001</v>
      </c>
      <c r="J106" s="11">
        <v>2.798973079</v>
      </c>
      <c r="K106" s="11">
        <v>6.4768244209999999</v>
      </c>
      <c r="L106" s="11">
        <v>-0.39153756000000001</v>
      </c>
      <c r="M106" s="11">
        <v>1.4949106430000001</v>
      </c>
      <c r="N106" s="11">
        <v>2.6943713979999999</v>
      </c>
      <c r="O106" s="11">
        <v>0.61789232599999999</v>
      </c>
      <c r="P106" s="11">
        <v>5.4535289379999998</v>
      </c>
      <c r="Q106" s="11">
        <v>4.1650231370000004</v>
      </c>
      <c r="R106" s="11">
        <v>4.9582032060000003</v>
      </c>
      <c r="S106" s="11">
        <v>6.2850603249999999</v>
      </c>
      <c r="T106" s="11">
        <v>7.5288990440000001</v>
      </c>
      <c r="U106" s="11">
        <v>8.5183877690000003</v>
      </c>
      <c r="V106" s="11">
        <v>9.1265683010000007</v>
      </c>
      <c r="W106" s="11">
        <v>1.0958236589999999</v>
      </c>
      <c r="X106" s="11">
        <v>8.332459107</v>
      </c>
      <c r="Y106" s="11">
        <v>6.3271924019999997</v>
      </c>
      <c r="Z106" s="11">
        <v>6.139724706</v>
      </c>
      <c r="AA106" s="11">
        <v>5.8525182109999996</v>
      </c>
      <c r="AB106" s="11">
        <v>2.382157372</v>
      </c>
      <c r="AC106" s="11">
        <v>3.2522447720000001</v>
      </c>
      <c r="AD106" s="11">
        <v>3.953318715</v>
      </c>
      <c r="AE106" s="11">
        <v>2.5188354419999999</v>
      </c>
      <c r="AF106" s="11">
        <v>3.9693513409999999</v>
      </c>
      <c r="AG106" s="11">
        <v>2.2406317690000002</v>
      </c>
      <c r="AH106" s="11">
        <v>-10.9526989</v>
      </c>
      <c r="AI106" s="11">
        <v>13.349509080000001</v>
      </c>
    </row>
    <row r="107" spans="1:35" ht="14.5" hidden="1" x14ac:dyDescent="0.35">
      <c r="A107" s="3" t="s">
        <v>318</v>
      </c>
      <c r="B107" s="3" t="s">
        <v>319</v>
      </c>
      <c r="C107" s="3" t="s">
        <v>320</v>
      </c>
      <c r="D107" s="28">
        <v>0</v>
      </c>
      <c r="E107" s="28">
        <v>0</v>
      </c>
      <c r="F107" s="28">
        <v>0</v>
      </c>
      <c r="G107" s="28">
        <v>0</v>
      </c>
      <c r="H107" s="28">
        <v>0</v>
      </c>
      <c r="I107" s="11">
        <v>20.79999754</v>
      </c>
      <c r="J107" s="11">
        <v>88.957666180000004</v>
      </c>
      <c r="K107" s="11">
        <v>34.38957405</v>
      </c>
      <c r="L107" s="11">
        <v>15.599996689999999</v>
      </c>
      <c r="M107" s="11">
        <v>9.5999997159999992</v>
      </c>
      <c r="N107" s="11">
        <v>12.76546946</v>
      </c>
      <c r="O107" s="11">
        <v>2.4233131719999998</v>
      </c>
      <c r="P107" s="11">
        <v>5.0274442070000003</v>
      </c>
      <c r="Q107" s="11">
        <v>3.8671387949999998</v>
      </c>
      <c r="R107" s="11">
        <v>6.3252661689999998</v>
      </c>
      <c r="S107" s="11">
        <v>3.8971779899999999</v>
      </c>
      <c r="T107" s="11">
        <v>5.4140035710000003</v>
      </c>
      <c r="U107" s="11">
        <v>5.8571263419999999</v>
      </c>
      <c r="V107" s="11">
        <v>5.4438310349999997</v>
      </c>
      <c r="W107" s="11">
        <v>-3.0044559300000002</v>
      </c>
      <c r="X107" s="11">
        <v>0.86566926</v>
      </c>
      <c r="Y107" s="11">
        <v>0.95951124700000001</v>
      </c>
      <c r="Z107" s="11">
        <v>-0.82183647000000004</v>
      </c>
      <c r="AA107" s="11">
        <v>2.3498566630000002</v>
      </c>
      <c r="AB107" s="11">
        <v>1.153851092</v>
      </c>
      <c r="AC107" s="11">
        <v>3.089162709</v>
      </c>
      <c r="AD107" s="11">
        <v>3.1498073089999998</v>
      </c>
      <c r="AE107" s="11">
        <v>3.1714349070000001</v>
      </c>
      <c r="AF107" s="11">
        <v>3.7400731010000001</v>
      </c>
      <c r="AG107" s="11">
        <v>2.8310013079999998</v>
      </c>
      <c r="AH107" s="11">
        <v>-3.1192905199999998</v>
      </c>
      <c r="AI107" s="11">
        <v>7.54559113</v>
      </c>
    </row>
    <row r="108" spans="1:35" ht="14.5" hidden="1" x14ac:dyDescent="0.35">
      <c r="A108" s="3" t="s">
        <v>321</v>
      </c>
      <c r="B108" s="3" t="s">
        <v>322</v>
      </c>
      <c r="C108" s="3" t="s">
        <v>323</v>
      </c>
      <c r="D108" s="11">
        <v>-14.7882259</v>
      </c>
      <c r="E108" s="11">
        <v>-21.100000699999999</v>
      </c>
      <c r="F108" s="11">
        <v>-44.8999995</v>
      </c>
      <c r="G108" s="11">
        <v>-29.300001999999999</v>
      </c>
      <c r="H108" s="11">
        <v>-10.399994</v>
      </c>
      <c r="I108" s="11">
        <v>2.5999967239999999</v>
      </c>
      <c r="J108" s="11">
        <v>11.20000201</v>
      </c>
      <c r="K108" s="11">
        <v>10.51904122</v>
      </c>
      <c r="L108" s="11">
        <v>3.104902718</v>
      </c>
      <c r="M108" s="11">
        <v>2.8692570439999998</v>
      </c>
      <c r="N108" s="11">
        <v>1.8383410659999999</v>
      </c>
      <c r="O108" s="11">
        <v>4.8054532730000004</v>
      </c>
      <c r="P108" s="11">
        <v>5.473836801</v>
      </c>
      <c r="Q108" s="11">
        <v>11.05872319</v>
      </c>
      <c r="R108" s="11">
        <v>5.7944963459999999</v>
      </c>
      <c r="S108" s="11">
        <v>9.5895740620000005</v>
      </c>
      <c r="T108" s="11">
        <v>9.4197706480000001</v>
      </c>
      <c r="U108" s="11">
        <v>12.57895343</v>
      </c>
      <c r="V108" s="11">
        <v>2.4185716589999999</v>
      </c>
      <c r="W108" s="11">
        <v>-3.6505136299999998</v>
      </c>
      <c r="X108" s="11">
        <v>6.2494877679999998</v>
      </c>
      <c r="Y108" s="11">
        <v>7.399999867</v>
      </c>
      <c r="Z108" s="11">
        <v>6.3690083059999996</v>
      </c>
      <c r="AA108" s="11">
        <v>3.6213053519999998</v>
      </c>
      <c r="AB108" s="11">
        <v>4.4319248230000001</v>
      </c>
      <c r="AC108" s="11">
        <v>3.0222073800000002</v>
      </c>
      <c r="AD108" s="11">
        <v>2.9064387800000002</v>
      </c>
      <c r="AE108" s="11">
        <v>4.8426032250000004</v>
      </c>
      <c r="AF108" s="11">
        <v>4.8429198849999997</v>
      </c>
      <c r="AG108" s="11">
        <v>4.9823504749999996</v>
      </c>
      <c r="AH108" s="11">
        <v>-6.7604398200000002</v>
      </c>
      <c r="AI108" s="11">
        <v>10.46553729</v>
      </c>
    </row>
    <row r="109" spans="1:35" ht="14.5" hidden="1" x14ac:dyDescent="0.35">
      <c r="A109" s="3" t="s">
        <v>324</v>
      </c>
      <c r="B109" s="3" t="s">
        <v>325</v>
      </c>
      <c r="C109" s="3" t="s">
        <v>326</v>
      </c>
      <c r="D109" s="28">
        <v>0</v>
      </c>
      <c r="E109" s="11">
        <v>-0.70000017999999997</v>
      </c>
      <c r="F109" s="11">
        <v>-22.600000300000001</v>
      </c>
      <c r="G109" s="11">
        <v>-23.0999987</v>
      </c>
      <c r="H109" s="11">
        <v>-19.700001199999999</v>
      </c>
      <c r="I109" s="11">
        <v>-11.799999100000001</v>
      </c>
      <c r="J109" s="11">
        <v>1.2999994050000001</v>
      </c>
      <c r="K109" s="11">
        <v>5.8000001479999996</v>
      </c>
      <c r="L109" s="11">
        <v>9.9999996119999999</v>
      </c>
      <c r="M109" s="11">
        <v>7.4000012999999996</v>
      </c>
      <c r="N109" s="11">
        <v>11.09999914</v>
      </c>
      <c r="O109" s="11">
        <v>9.8999998649999998</v>
      </c>
      <c r="P109" s="11">
        <v>9.4389162689999999</v>
      </c>
      <c r="Q109" s="11">
        <v>10.2082994</v>
      </c>
      <c r="R109" s="11">
        <v>9.2538017969999995</v>
      </c>
      <c r="S109" s="11">
        <v>27.961538109999999</v>
      </c>
      <c r="T109" s="11">
        <v>34.5</v>
      </c>
      <c r="U109" s="11">
        <v>24.999999849999998</v>
      </c>
      <c r="V109" s="11">
        <v>10.75897806</v>
      </c>
      <c r="W109" s="11">
        <v>9.2963637440000007</v>
      </c>
      <c r="X109" s="11">
        <v>5.0489445130000004</v>
      </c>
      <c r="Y109" s="11">
        <v>0.100000138</v>
      </c>
      <c r="Z109" s="11">
        <v>2.1652394749999999</v>
      </c>
      <c r="AA109" s="11">
        <v>5.8098008429999997</v>
      </c>
      <c r="AB109" s="11">
        <v>2.750506815</v>
      </c>
      <c r="AC109" s="11">
        <v>1.093975916</v>
      </c>
      <c r="AD109" s="11">
        <v>-3.0999998799999999</v>
      </c>
      <c r="AE109" s="11">
        <v>0.19999993899999999</v>
      </c>
      <c r="AF109" s="11">
        <v>1.5</v>
      </c>
      <c r="AG109" s="11">
        <v>2.5000000670000002</v>
      </c>
      <c r="AH109" s="11">
        <v>-4.3000001000000001</v>
      </c>
      <c r="AI109" s="11">
        <v>5.6000372729999999</v>
      </c>
    </row>
    <row r="110" spans="1:35" ht="14.5" hidden="1" x14ac:dyDescent="0.35">
      <c r="A110" s="3" t="s">
        <v>327</v>
      </c>
      <c r="B110" s="3" t="s">
        <v>328</v>
      </c>
      <c r="C110" s="3" t="s">
        <v>329</v>
      </c>
      <c r="D110" s="11">
        <v>-3.0674846599999999</v>
      </c>
      <c r="E110" s="11">
        <v>6.057866185</v>
      </c>
      <c r="F110" s="11">
        <v>7.7578857760000002</v>
      </c>
      <c r="G110" s="11">
        <v>8.1751054930000002</v>
      </c>
      <c r="H110" s="11">
        <v>8.5324231669999993</v>
      </c>
      <c r="I110" s="11">
        <v>5.0314465579999998</v>
      </c>
      <c r="J110" s="11">
        <v>7.9555175409999999</v>
      </c>
      <c r="K110" s="11">
        <v>6.1806656100000001</v>
      </c>
      <c r="L110" s="11">
        <v>-1.6791044900000001</v>
      </c>
      <c r="M110" s="11">
        <v>2.960151803</v>
      </c>
      <c r="N110" s="11">
        <v>-1.3638039</v>
      </c>
      <c r="O110" s="11">
        <v>2.2795216589999998</v>
      </c>
      <c r="P110" s="11">
        <v>1.132626962</v>
      </c>
      <c r="Q110" s="11">
        <v>-0.63222539</v>
      </c>
      <c r="R110" s="11">
        <v>1.5633521100000001</v>
      </c>
      <c r="S110" s="11">
        <v>-1.9509576</v>
      </c>
      <c r="T110" s="11">
        <v>5.1296093479999998</v>
      </c>
      <c r="U110" s="11">
        <v>7.1912362410000004</v>
      </c>
      <c r="V110" s="11">
        <v>1.7552234959999999</v>
      </c>
      <c r="W110" s="11">
        <v>3.6115084720000001</v>
      </c>
      <c r="X110" s="11">
        <v>4.1384416010000002</v>
      </c>
      <c r="Y110" s="11">
        <v>5.1962515610000004</v>
      </c>
      <c r="Z110" s="11">
        <v>5.2763306200000004</v>
      </c>
      <c r="AA110" s="11">
        <v>3.6535047679999999</v>
      </c>
      <c r="AB110" s="11">
        <v>1.6860277319999999</v>
      </c>
      <c r="AC110" s="11">
        <v>0.68752120999999999</v>
      </c>
      <c r="AD110" s="11">
        <v>3.8079188369999999</v>
      </c>
      <c r="AE110" s="11">
        <v>3.734374061</v>
      </c>
      <c r="AF110" s="11">
        <v>4.4410135889999998</v>
      </c>
      <c r="AG110" s="11">
        <v>5.3526274259999997</v>
      </c>
      <c r="AH110" s="11">
        <v>43.479555939999997</v>
      </c>
      <c r="AI110" s="11">
        <v>20.060010949999999</v>
      </c>
    </row>
    <row r="111" spans="1:35" ht="14.5" hidden="1" x14ac:dyDescent="0.35">
      <c r="A111" s="3" t="s">
        <v>330</v>
      </c>
      <c r="B111" s="3" t="s">
        <v>331</v>
      </c>
      <c r="C111" s="3" t="s">
        <v>332</v>
      </c>
      <c r="D111" s="11">
        <v>-0.48107202999999998</v>
      </c>
      <c r="E111" s="11">
        <v>-3.613338E-2</v>
      </c>
      <c r="F111" s="11">
        <v>-1.7309221699999999</v>
      </c>
      <c r="G111" s="11">
        <v>6.7972740490000003</v>
      </c>
      <c r="H111" s="11">
        <v>-8.6254419500000008</v>
      </c>
      <c r="I111" s="11">
        <v>2.8976688930000001</v>
      </c>
      <c r="J111" s="11">
        <v>6.2185464890000004</v>
      </c>
      <c r="K111" s="11">
        <v>3.814007497</v>
      </c>
      <c r="L111" s="11">
        <v>-0.38574615000000001</v>
      </c>
      <c r="M111" s="11">
        <v>4.6501897459999997</v>
      </c>
      <c r="N111" s="11">
        <v>3.8973229429999998</v>
      </c>
      <c r="O111" s="11">
        <v>5.3168682739999999</v>
      </c>
      <c r="P111" s="11">
        <v>4.5060142799999996</v>
      </c>
      <c r="Q111" s="11">
        <v>6.9449739819999996</v>
      </c>
      <c r="R111" s="11">
        <v>7.0323951149999999</v>
      </c>
      <c r="S111" s="11">
        <v>7.2355990070000002</v>
      </c>
      <c r="T111" s="11">
        <v>7.9036944450000002</v>
      </c>
      <c r="U111" s="11">
        <v>8.3524362439999997</v>
      </c>
      <c r="V111" s="11">
        <v>7.7738958150000004</v>
      </c>
      <c r="W111" s="11">
        <v>9.2203484059999994</v>
      </c>
      <c r="X111" s="11">
        <v>10.29822332</v>
      </c>
      <c r="Y111" s="11">
        <v>5.5646023370000002</v>
      </c>
      <c r="Z111" s="11">
        <v>7.5975932110000004</v>
      </c>
      <c r="AA111" s="11">
        <v>5.0572317399999998</v>
      </c>
      <c r="AB111" s="11">
        <v>4.697992363</v>
      </c>
      <c r="AC111" s="11">
        <v>2.9203751119999999</v>
      </c>
      <c r="AD111" s="11">
        <v>3.7766791460000002</v>
      </c>
      <c r="AE111" s="11">
        <v>3.5043360959999998</v>
      </c>
      <c r="AF111" s="11">
        <v>4.0344938969999999</v>
      </c>
      <c r="AG111" s="11">
        <v>1.4413060259999999</v>
      </c>
      <c r="AH111" s="11">
        <v>-2.7850550699999999</v>
      </c>
      <c r="AI111" s="11">
        <v>4.598734039</v>
      </c>
    </row>
    <row r="112" spans="1:35" ht="14.5" hidden="1" x14ac:dyDescent="0.35">
      <c r="A112" s="3" t="s">
        <v>333</v>
      </c>
      <c r="B112" s="3" t="s">
        <v>334</v>
      </c>
      <c r="C112" s="3" t="s">
        <v>335</v>
      </c>
      <c r="D112" s="11">
        <v>1.6000000059999999</v>
      </c>
      <c r="E112" s="11">
        <v>-0.49199999999999999</v>
      </c>
      <c r="F112" s="11">
        <v>-11.2</v>
      </c>
      <c r="G112" s="11">
        <v>-2.3000000100000002</v>
      </c>
      <c r="H112" s="11">
        <v>-5.1999999900000002</v>
      </c>
      <c r="I112" s="11">
        <v>-0.90000000999999996</v>
      </c>
      <c r="J112" s="11">
        <v>1.7000000040000001</v>
      </c>
      <c r="K112" s="11">
        <v>5.1999999969999999</v>
      </c>
      <c r="L112" s="11">
        <v>4.3</v>
      </c>
      <c r="M112" s="11">
        <v>4.3000000030000001</v>
      </c>
      <c r="N112" s="11">
        <v>3.8349999989999999</v>
      </c>
      <c r="O112" s="11">
        <v>4.1638382500000004</v>
      </c>
      <c r="P112" s="11">
        <v>3.973488192</v>
      </c>
      <c r="Q112" s="11">
        <v>4.2326273820000004</v>
      </c>
      <c r="R112" s="11">
        <v>7.4490006050000002</v>
      </c>
      <c r="S112" s="11">
        <v>6.9500071969999997</v>
      </c>
      <c r="T112" s="11">
        <v>7.4514184759999997</v>
      </c>
      <c r="U112" s="11">
        <v>9.4730053049999992</v>
      </c>
      <c r="V112" s="11">
        <v>9.0291610169999998</v>
      </c>
      <c r="W112" s="11">
        <v>8.0509333279999993</v>
      </c>
      <c r="X112" s="11">
        <v>7.5971679610000002</v>
      </c>
      <c r="Y112" s="11">
        <v>7.5251398939999996</v>
      </c>
      <c r="Z112" s="11">
        <v>7.1024448869999999</v>
      </c>
      <c r="AA112" s="11">
        <v>7.2965503700000003</v>
      </c>
      <c r="AB112" s="11">
        <v>6.8738384410000002</v>
      </c>
      <c r="AC112" s="11">
        <v>7.2187735079999999</v>
      </c>
      <c r="AD112" s="11">
        <v>5.9321507999999996</v>
      </c>
      <c r="AE112" s="11">
        <v>4.3952746329999997</v>
      </c>
      <c r="AF112" s="11">
        <v>5.3549968879999996</v>
      </c>
      <c r="AG112" s="11">
        <v>5.7096322219999998</v>
      </c>
      <c r="AH112" s="11">
        <v>1.8862452590000001</v>
      </c>
      <c r="AI112" s="11">
        <v>7.4201102419999998</v>
      </c>
    </row>
    <row r="113" spans="1:35" ht="14.5" hidden="1" x14ac:dyDescent="0.35">
      <c r="A113" s="3" t="s">
        <v>336</v>
      </c>
      <c r="B113" s="3" t="s">
        <v>337</v>
      </c>
      <c r="C113" s="3" t="s">
        <v>338</v>
      </c>
      <c r="D113" s="11">
        <v>11.167163439999999</v>
      </c>
      <c r="E113" s="11">
        <v>8.5582603210000006</v>
      </c>
      <c r="F113" s="11">
        <v>8.0833880229999995</v>
      </c>
      <c r="G113" s="11">
        <v>8.2519159149999997</v>
      </c>
      <c r="H113" s="11">
        <v>7.9970246669999998</v>
      </c>
      <c r="I113" s="11">
        <v>8.1203153459999999</v>
      </c>
      <c r="J113" s="11">
        <v>5.6519444649999997</v>
      </c>
      <c r="K113" s="11">
        <v>-2.7535751500000001</v>
      </c>
      <c r="L113" s="11">
        <v>-7.6340352899999999</v>
      </c>
      <c r="M113" s="11">
        <v>4.5723077510000003</v>
      </c>
      <c r="N113" s="11">
        <v>4.455247043</v>
      </c>
      <c r="O113" s="11">
        <v>3.4442490100000001</v>
      </c>
      <c r="P113" s="11">
        <v>6.1490360519999996</v>
      </c>
      <c r="Q113" s="11">
        <v>7.1892433029999996</v>
      </c>
      <c r="R113" s="11">
        <v>6.2893421429999998</v>
      </c>
      <c r="S113" s="11">
        <v>4.1876384289999997</v>
      </c>
      <c r="T113" s="11">
        <v>4.9678108920000001</v>
      </c>
      <c r="U113" s="11">
        <v>5.4351516909999997</v>
      </c>
      <c r="V113" s="11">
        <v>1.725698849</v>
      </c>
      <c r="W113" s="11">
        <v>-0.69061823</v>
      </c>
      <c r="X113" s="11">
        <v>7.5133905329999999</v>
      </c>
      <c r="Y113" s="11">
        <v>0.84013208299999997</v>
      </c>
      <c r="Z113" s="11">
        <v>7.2427962020000001</v>
      </c>
      <c r="AA113" s="11">
        <v>2.6874955630000001</v>
      </c>
      <c r="AB113" s="11">
        <v>0.984468864</v>
      </c>
      <c r="AC113" s="11">
        <v>3.134047249</v>
      </c>
      <c r="AD113" s="11">
        <v>3.4351577170000001</v>
      </c>
      <c r="AE113" s="11">
        <v>4.1776810319999997</v>
      </c>
      <c r="AF113" s="11">
        <v>4.2228702870000001</v>
      </c>
      <c r="AG113" s="11">
        <v>2.1516561219999999</v>
      </c>
      <c r="AH113" s="11">
        <v>-6.1954891600000002</v>
      </c>
      <c r="AI113" s="11">
        <v>1.533835584</v>
      </c>
    </row>
    <row r="114" spans="1:35" ht="14.5" hidden="1" x14ac:dyDescent="0.35">
      <c r="A114" s="3" t="s">
        <v>339</v>
      </c>
      <c r="B114" s="3" t="s">
        <v>340</v>
      </c>
      <c r="C114" s="3" t="s">
        <v>341</v>
      </c>
      <c r="D114" s="11">
        <v>-5.249972E-2</v>
      </c>
      <c r="E114" s="11">
        <v>-0.18928149999999999</v>
      </c>
      <c r="F114" s="11">
        <v>0.38634653699999999</v>
      </c>
      <c r="G114" s="11">
        <v>-0.39293592999999999</v>
      </c>
      <c r="H114" s="11">
        <v>3.3377259970000002</v>
      </c>
      <c r="I114" s="11">
        <v>5.9119079570000004</v>
      </c>
      <c r="J114" s="11">
        <v>6.3442683850000003</v>
      </c>
      <c r="K114" s="11">
        <v>3.966650977</v>
      </c>
      <c r="L114" s="11">
        <v>3.7116814649999998</v>
      </c>
      <c r="M114" s="11">
        <v>7.0359704680000004</v>
      </c>
      <c r="N114" s="11">
        <v>4.1015902359999998</v>
      </c>
      <c r="O114" s="11">
        <v>2.9608434269999999</v>
      </c>
      <c r="P114" s="11">
        <v>0.75393885800000005</v>
      </c>
      <c r="Q114" s="11">
        <v>2.5207328919999998</v>
      </c>
      <c r="R114" s="11">
        <v>5.3121706120000001</v>
      </c>
      <c r="S114" s="11">
        <v>4.2823983630000004</v>
      </c>
      <c r="T114" s="11">
        <v>4.1531995659999996</v>
      </c>
      <c r="U114" s="11">
        <v>5.0767017010000002</v>
      </c>
      <c r="V114" s="11">
        <v>3.4363738289999999</v>
      </c>
      <c r="W114" s="11">
        <v>-3.2927896200000002</v>
      </c>
      <c r="X114" s="11">
        <v>4.4096454989999998</v>
      </c>
      <c r="Y114" s="11">
        <v>6.3174763829999998</v>
      </c>
      <c r="Z114" s="11">
        <v>6.495258014</v>
      </c>
      <c r="AA114" s="11">
        <v>4.9275028609999998</v>
      </c>
      <c r="AB114" s="11">
        <v>4.7858161700000004</v>
      </c>
      <c r="AC114" s="11">
        <v>4.792056766</v>
      </c>
      <c r="AD114" s="11">
        <v>4.5635153879999999</v>
      </c>
      <c r="AE114" s="11">
        <v>4.6307955209999996</v>
      </c>
      <c r="AF114" s="11">
        <v>-3.36370572</v>
      </c>
      <c r="AG114" s="11">
        <v>-3.7793331999999999</v>
      </c>
      <c r="AH114" s="11">
        <v>-1.7899754400000001</v>
      </c>
      <c r="AI114" s="11">
        <v>10.3443407</v>
      </c>
    </row>
    <row r="115" spans="1:35" ht="14.5" hidden="1" x14ac:dyDescent="0.35">
      <c r="A115" s="3" t="s">
        <v>342</v>
      </c>
      <c r="B115" s="3" t="s">
        <v>343</v>
      </c>
      <c r="C115" s="3" t="s">
        <v>344</v>
      </c>
      <c r="D115" s="11">
        <v>-1.3084782800000001</v>
      </c>
      <c r="E115" s="11">
        <v>-0.43948910000000002</v>
      </c>
      <c r="F115" s="11">
        <v>2.000752361</v>
      </c>
      <c r="G115" s="11">
        <v>0.321655474</v>
      </c>
      <c r="H115" s="11">
        <v>1.854778791</v>
      </c>
      <c r="I115" s="11">
        <v>2.4572441220000001</v>
      </c>
      <c r="J115" s="11">
        <v>0.10053050400000001</v>
      </c>
      <c r="K115" s="11">
        <v>1.5274757109999999</v>
      </c>
      <c r="L115" s="11">
        <v>9.9726149559999993</v>
      </c>
      <c r="M115" s="11">
        <v>-0.21956252000000001</v>
      </c>
      <c r="N115" s="11">
        <v>-1.20847774</v>
      </c>
      <c r="O115" s="11">
        <v>7.2681349019999999</v>
      </c>
      <c r="P115" s="11">
        <v>4.9184705759999998</v>
      </c>
      <c r="Q115" s="11">
        <v>2.1706103840000002</v>
      </c>
      <c r="R115" s="11">
        <v>0.36380157899999999</v>
      </c>
      <c r="S115" s="11">
        <v>7.3318688429999996</v>
      </c>
      <c r="T115" s="11">
        <v>5.9310499739999996</v>
      </c>
      <c r="U115" s="11">
        <v>3.1427240840000001</v>
      </c>
      <c r="V115" s="11">
        <v>7.7314142280000002</v>
      </c>
      <c r="W115" s="11">
        <v>1.9626009069999999</v>
      </c>
      <c r="X115" s="11">
        <v>8.5781667430000006</v>
      </c>
      <c r="Y115" s="11">
        <v>2.3577569359999999</v>
      </c>
      <c r="Z115" s="11">
        <v>10.548944580000001</v>
      </c>
      <c r="AA115" s="11">
        <v>5.315130634</v>
      </c>
      <c r="AB115" s="11">
        <v>6.6421366549999998</v>
      </c>
      <c r="AC115" s="11">
        <v>4.3926488319999999</v>
      </c>
      <c r="AD115" s="11">
        <v>5.7408931509999999</v>
      </c>
      <c r="AE115" s="11">
        <v>5.0013599449999999</v>
      </c>
      <c r="AF115" s="11">
        <v>7.2108030080000001</v>
      </c>
      <c r="AG115" s="11">
        <v>5.9413968629999996</v>
      </c>
      <c r="AH115" s="11">
        <v>3.5502275060000001</v>
      </c>
      <c r="AI115" s="11">
        <v>1.387129177</v>
      </c>
    </row>
    <row r="116" spans="1:35" ht="14.5" hidden="1" x14ac:dyDescent="0.35">
      <c r="A116" s="3" t="s">
        <v>345</v>
      </c>
      <c r="B116" s="3" t="s">
        <v>346</v>
      </c>
      <c r="C116" s="3" t="s">
        <v>347</v>
      </c>
      <c r="D116" s="28">
        <v>0</v>
      </c>
      <c r="E116" s="28">
        <v>0</v>
      </c>
      <c r="F116" s="28">
        <v>0</v>
      </c>
      <c r="G116" s="28">
        <v>0</v>
      </c>
      <c r="H116" s="28">
        <v>0</v>
      </c>
      <c r="I116" s="28">
        <v>0</v>
      </c>
      <c r="J116" s="11">
        <v>7.8586469269999997</v>
      </c>
      <c r="K116" s="11">
        <v>8.3979408299999996</v>
      </c>
      <c r="L116" s="11">
        <v>7.4946830249999996</v>
      </c>
      <c r="M116" s="11">
        <v>6.175655828</v>
      </c>
      <c r="N116" s="11">
        <v>3.8458103920000002</v>
      </c>
      <c r="O116" s="11">
        <v>-3.94363435</v>
      </c>
      <c r="P116" s="11">
        <v>7.2683863129999997</v>
      </c>
      <c r="Q116" s="11">
        <v>13.750049819999999</v>
      </c>
      <c r="R116" s="11">
        <v>6.0337540489999997</v>
      </c>
      <c r="S116" s="11">
        <v>-13.1290534</v>
      </c>
      <c r="T116" s="11">
        <v>26.111493500000002</v>
      </c>
      <c r="U116" s="11">
        <v>7.7138672709999998</v>
      </c>
      <c r="V116" s="11">
        <v>9.4853326609999993</v>
      </c>
      <c r="W116" s="11">
        <v>-7.2288414699999999</v>
      </c>
      <c r="X116" s="11">
        <v>7.2651290680000002</v>
      </c>
      <c r="Y116" s="11">
        <v>8.5667335310000006</v>
      </c>
      <c r="Z116" s="11">
        <v>2.5173839419999999</v>
      </c>
      <c r="AA116" s="11">
        <v>7.2810739790000003</v>
      </c>
      <c r="AB116" s="11">
        <v>7.3296262030000001</v>
      </c>
      <c r="AC116" s="11">
        <v>2.88454853</v>
      </c>
      <c r="AD116" s="11">
        <v>6.3383006359999996</v>
      </c>
      <c r="AE116" s="11">
        <v>7.2099101230000002</v>
      </c>
      <c r="AF116" s="11">
        <v>8.123128908</v>
      </c>
      <c r="AG116" s="11">
        <v>7.0974660150000002</v>
      </c>
      <c r="AH116" s="11">
        <v>-33.492795800000003</v>
      </c>
      <c r="AI116" s="11">
        <v>41.745100549999997</v>
      </c>
    </row>
    <row r="117" spans="1:35" ht="14.5" hidden="1" x14ac:dyDescent="0.35">
      <c r="A117" s="3" t="s">
        <v>348</v>
      </c>
      <c r="B117" s="3" t="s">
        <v>349</v>
      </c>
      <c r="C117" s="3" t="s">
        <v>350</v>
      </c>
      <c r="D117" s="11">
        <v>0.297348379</v>
      </c>
      <c r="E117" s="11">
        <v>3.538808505</v>
      </c>
      <c r="F117" s="11">
        <v>7.9315884140000001</v>
      </c>
      <c r="G117" s="11">
        <v>2.6575461069999999</v>
      </c>
      <c r="H117" s="11">
        <v>7.2813426440000004</v>
      </c>
      <c r="I117" s="11">
        <v>-1.44759897</v>
      </c>
      <c r="J117" s="11">
        <v>5.5779577639999998</v>
      </c>
      <c r="K117" s="11">
        <v>8.5476832009999999</v>
      </c>
      <c r="L117" s="11">
        <v>4.5188900969999999</v>
      </c>
      <c r="M117" s="11">
        <v>-1.9392121499999999</v>
      </c>
      <c r="N117" s="11">
        <v>-1.92993064</v>
      </c>
      <c r="O117" s="11">
        <v>-3.8441299500000001</v>
      </c>
      <c r="P117" s="11">
        <v>-7.7320072099999999</v>
      </c>
      <c r="Q117" s="11">
        <v>0.80528391499999996</v>
      </c>
      <c r="R117" s="11">
        <v>5.0041603339999998</v>
      </c>
      <c r="S117" s="11">
        <v>7.4601321379999996</v>
      </c>
      <c r="T117" s="11">
        <v>4.0985773639999996</v>
      </c>
      <c r="U117" s="11">
        <v>6.5415108420000001</v>
      </c>
      <c r="V117" s="11">
        <v>7.1761446680000001</v>
      </c>
      <c r="W117" s="11">
        <v>4.2434941750000004</v>
      </c>
      <c r="X117" s="11">
        <v>7.8034096660000003</v>
      </c>
      <c r="Y117" s="11">
        <v>5.1621330289999996</v>
      </c>
      <c r="Z117" s="11">
        <v>3.5381787070000001</v>
      </c>
      <c r="AA117" s="11">
        <v>4.6375386409999999</v>
      </c>
      <c r="AB117" s="11">
        <v>3.2387912170000002</v>
      </c>
      <c r="AC117" s="11">
        <v>0.37074126499999999</v>
      </c>
      <c r="AD117" s="11">
        <v>1.6897981639999999</v>
      </c>
      <c r="AE117" s="11">
        <v>1.6277539729999999</v>
      </c>
      <c r="AF117" s="11">
        <v>0.47790718399999998</v>
      </c>
      <c r="AG117" s="11">
        <v>0.35044715300000001</v>
      </c>
      <c r="AH117" s="11">
        <v>-6.1214762800000004</v>
      </c>
      <c r="AI117" s="11">
        <v>4.3670093159999999</v>
      </c>
    </row>
    <row r="118" spans="1:35" ht="14.5" hidden="1" x14ac:dyDescent="0.35">
      <c r="A118" s="3" t="s">
        <v>351</v>
      </c>
      <c r="B118" s="3" t="s">
        <v>352</v>
      </c>
      <c r="C118" s="3" t="s">
        <v>353</v>
      </c>
      <c r="D118" s="11">
        <v>-0.59999963000000001</v>
      </c>
      <c r="E118" s="11">
        <v>-7.0999990999999998</v>
      </c>
      <c r="F118" s="11">
        <v>-29.000001099999999</v>
      </c>
      <c r="G118" s="11">
        <v>-16.3999998</v>
      </c>
      <c r="H118" s="11">
        <v>-21.299997999999999</v>
      </c>
      <c r="I118" s="11">
        <v>-12.4163222</v>
      </c>
      <c r="J118" s="11">
        <v>-16.699998399999998</v>
      </c>
      <c r="K118" s="11">
        <v>1.6806741359999999</v>
      </c>
      <c r="L118" s="11">
        <v>5.3128676590000001</v>
      </c>
      <c r="M118" s="11">
        <v>3.6995507170000002</v>
      </c>
      <c r="N118" s="11">
        <v>8.3243244950000008</v>
      </c>
      <c r="O118" s="11">
        <v>9.5808361780000002</v>
      </c>
      <c r="P118" s="11">
        <v>10.800003759999999</v>
      </c>
      <c r="Q118" s="11">
        <v>10.99999908</v>
      </c>
      <c r="R118" s="11">
        <v>10.29999894</v>
      </c>
      <c r="S118" s="11">
        <v>6.699998517</v>
      </c>
      <c r="T118" s="11">
        <v>7.0000032110000001</v>
      </c>
      <c r="U118" s="11">
        <v>7.8000001189999999</v>
      </c>
      <c r="V118" s="11">
        <v>7.8999982720000004</v>
      </c>
      <c r="W118" s="11">
        <v>3.9000011479999999</v>
      </c>
      <c r="X118" s="11">
        <v>6.4999990859999999</v>
      </c>
      <c r="Y118" s="11">
        <v>7.4000006000000003</v>
      </c>
      <c r="Z118" s="11">
        <v>7.499999463</v>
      </c>
      <c r="AA118" s="11">
        <v>7.3999997469999999</v>
      </c>
      <c r="AB118" s="11">
        <v>6.7000006900000004</v>
      </c>
      <c r="AC118" s="11">
        <v>6.0193033180000004</v>
      </c>
      <c r="AD118" s="11">
        <v>6.8992602060000001</v>
      </c>
      <c r="AE118" s="11">
        <v>7.0998940570000002</v>
      </c>
      <c r="AF118" s="11">
        <v>7.5992788420000004</v>
      </c>
      <c r="AG118" s="11">
        <v>7.4006524320000002</v>
      </c>
      <c r="AH118" s="11">
        <v>4.4000497019999996</v>
      </c>
      <c r="AI118" s="11">
        <v>9.2001904309999993</v>
      </c>
    </row>
    <row r="119" spans="1:35" ht="14.5" hidden="1" x14ac:dyDescent="0.35">
      <c r="A119" s="3" t="s">
        <v>354</v>
      </c>
      <c r="B119" s="3" t="s">
        <v>355</v>
      </c>
      <c r="C119" s="3" t="s">
        <v>356</v>
      </c>
      <c r="D119" s="11">
        <v>35.38455811</v>
      </c>
      <c r="E119" s="11">
        <v>-4.6052632100000004</v>
      </c>
      <c r="F119" s="11">
        <v>-14.965986600000001</v>
      </c>
      <c r="G119" s="11">
        <v>1.500000174</v>
      </c>
      <c r="H119" s="11">
        <v>-17.299860500000001</v>
      </c>
      <c r="I119" s="11">
        <v>-7.2000409300000001</v>
      </c>
      <c r="J119" s="11">
        <v>6.6999921609999999</v>
      </c>
      <c r="K119" s="11">
        <v>-11.400000199999999</v>
      </c>
      <c r="L119" s="11">
        <v>7.1000003439999997</v>
      </c>
      <c r="M119" s="11">
        <v>16.499999500000001</v>
      </c>
      <c r="N119" s="11">
        <v>5.4690641329999998</v>
      </c>
      <c r="O119" s="11">
        <v>4.3438457140000004</v>
      </c>
      <c r="P119" s="11">
        <v>0.25717992499999998</v>
      </c>
      <c r="Q119" s="11">
        <v>3.2688285600000002</v>
      </c>
      <c r="R119" s="11">
        <v>5.0004074379999999</v>
      </c>
      <c r="S119" s="11">
        <v>13.034034869999999</v>
      </c>
      <c r="T119" s="11">
        <v>10.97330833</v>
      </c>
      <c r="U119" s="11">
        <v>11.059299469999999</v>
      </c>
      <c r="V119" s="11">
        <v>14.7</v>
      </c>
      <c r="W119" s="11">
        <v>6.1000001150000003</v>
      </c>
      <c r="X119" s="11">
        <v>9.1999999880000001</v>
      </c>
      <c r="Y119" s="11">
        <v>14.699999930000001</v>
      </c>
      <c r="Z119" s="11">
        <v>11.09999996</v>
      </c>
      <c r="AA119" s="11">
        <v>10.2000001</v>
      </c>
      <c r="AB119" s="11">
        <v>10.29999997</v>
      </c>
      <c r="AC119" s="11">
        <v>6.4999999099999997</v>
      </c>
      <c r="AD119" s="11">
        <v>6.199999966</v>
      </c>
      <c r="AE119" s="11">
        <v>6.5000000470000003</v>
      </c>
      <c r="AF119" s="11">
        <v>6.1999999409999997</v>
      </c>
      <c r="AG119" s="11">
        <v>6.3</v>
      </c>
      <c r="AH119" s="28">
        <v>0</v>
      </c>
      <c r="AI119" s="28">
        <v>0</v>
      </c>
    </row>
    <row r="120" spans="1:35" ht="14.5" hidden="1" x14ac:dyDescent="0.35">
      <c r="A120" s="3" t="s">
        <v>357</v>
      </c>
      <c r="B120" s="3" t="s">
        <v>358</v>
      </c>
      <c r="C120" s="3" t="s">
        <v>359</v>
      </c>
      <c r="D120" s="11">
        <v>-6.5683106899999997</v>
      </c>
      <c r="E120" s="11">
        <v>-8.4210515000000008</v>
      </c>
      <c r="F120" s="11">
        <v>-10.500008599999999</v>
      </c>
      <c r="G120" s="11">
        <v>-13.4690505</v>
      </c>
      <c r="H120" s="11">
        <v>-3.8999967999999998</v>
      </c>
      <c r="I120" s="11">
        <v>0.69999882999999996</v>
      </c>
      <c r="J120" s="11">
        <v>-1.0231726400000001</v>
      </c>
      <c r="K120" s="11">
        <v>-5.6170466000000001</v>
      </c>
      <c r="L120" s="11">
        <v>-1.6241540400000001</v>
      </c>
      <c r="M120" s="11">
        <v>-4.2701408299999999</v>
      </c>
      <c r="N120" s="11">
        <v>-6.9109273199999999</v>
      </c>
      <c r="O120" s="11">
        <v>-2.1001730200000002</v>
      </c>
      <c r="P120" s="11">
        <v>2.9477651840000001</v>
      </c>
      <c r="Q120" s="11">
        <v>5.5778223110000003</v>
      </c>
      <c r="R120" s="11">
        <v>6.7383739330000001</v>
      </c>
      <c r="S120" s="11">
        <v>6.135151155</v>
      </c>
      <c r="T120" s="11">
        <v>5.320979565</v>
      </c>
      <c r="U120" s="11">
        <v>6.2594777639999997</v>
      </c>
      <c r="V120" s="11">
        <v>6.2258942690000003</v>
      </c>
      <c r="W120" s="11">
        <v>2.85506401</v>
      </c>
      <c r="X120" s="11">
        <v>7.1079765760000004</v>
      </c>
      <c r="Y120" s="11">
        <v>6.87467089</v>
      </c>
      <c r="Z120" s="11">
        <v>7.0868989469999999</v>
      </c>
      <c r="AA120" s="11">
        <v>8.4819566359999996</v>
      </c>
      <c r="AB120" s="11">
        <v>9.4702880969999992</v>
      </c>
      <c r="AC120" s="11">
        <v>6.9161671199999999</v>
      </c>
      <c r="AD120" s="11">
        <v>2.3993989139999998</v>
      </c>
      <c r="AE120" s="11">
        <v>3.7269476529999999</v>
      </c>
      <c r="AF120" s="11">
        <v>5.8211211</v>
      </c>
      <c r="AG120" s="11">
        <v>4.3845288809999996</v>
      </c>
      <c r="AH120" s="11">
        <v>1.735422764</v>
      </c>
      <c r="AI120" s="11">
        <v>6.2001540110000004</v>
      </c>
    </row>
    <row r="121" spans="1:35" ht="14.5" hidden="1" x14ac:dyDescent="0.35">
      <c r="A121" s="3" t="s">
        <v>360</v>
      </c>
      <c r="B121" s="3" t="s">
        <v>361</v>
      </c>
      <c r="C121" s="3" t="s">
        <v>362</v>
      </c>
      <c r="D121" s="11">
        <v>11.6956998</v>
      </c>
      <c r="E121" s="11">
        <v>3.1476384799999999</v>
      </c>
      <c r="F121" s="11">
        <v>2.5854137279999998</v>
      </c>
      <c r="G121" s="11">
        <v>0.73544799500000002</v>
      </c>
      <c r="H121" s="11">
        <v>9.0814660929999995</v>
      </c>
      <c r="I121" s="11">
        <v>1.0039450409999999</v>
      </c>
      <c r="J121" s="11">
        <v>2.3273354159999999</v>
      </c>
      <c r="K121" s="11">
        <v>4.9068126779999997</v>
      </c>
      <c r="L121" s="11">
        <v>1.176854361</v>
      </c>
      <c r="M121" s="11">
        <v>0.337293222</v>
      </c>
      <c r="N121" s="11">
        <v>5.924809057</v>
      </c>
      <c r="O121" s="11">
        <v>-3.39758249</v>
      </c>
      <c r="P121" s="11">
        <v>-5.1983187600000003</v>
      </c>
      <c r="Q121" s="11">
        <v>4.2883351169999999</v>
      </c>
      <c r="R121" s="11">
        <v>3.987392802</v>
      </c>
      <c r="S121" s="11">
        <v>5.305326473</v>
      </c>
      <c r="T121" s="11">
        <v>8.4606974719999997</v>
      </c>
      <c r="U121" s="11">
        <v>2.8758922880000002</v>
      </c>
      <c r="V121" s="11">
        <v>5.600991821</v>
      </c>
      <c r="W121" s="11">
        <v>3.037303541</v>
      </c>
      <c r="X121" s="11">
        <v>1.2588672030000001</v>
      </c>
      <c r="Y121" s="11">
        <v>3.1398028999999998</v>
      </c>
      <c r="Z121" s="11">
        <v>1.0100476869999999</v>
      </c>
      <c r="AA121" s="11">
        <v>0.463390415</v>
      </c>
      <c r="AB121" s="11">
        <v>3.136867294</v>
      </c>
      <c r="AC121" s="11">
        <v>0.366522075</v>
      </c>
      <c r="AD121" s="11">
        <v>4.6887563659999998</v>
      </c>
      <c r="AE121" s="11">
        <v>6.317305384</v>
      </c>
      <c r="AF121" s="11">
        <v>2.900230273</v>
      </c>
      <c r="AG121" s="11">
        <v>3.2411876550000001</v>
      </c>
      <c r="AH121" s="11">
        <v>-5.3962542100000004</v>
      </c>
      <c r="AI121" s="11">
        <v>0.44925648099999999</v>
      </c>
    </row>
    <row r="122" spans="1:35" ht="14.5" hidden="1" x14ac:dyDescent="0.35">
      <c r="A122" s="3" t="s">
        <v>363</v>
      </c>
      <c r="B122" s="3" t="s">
        <v>364</v>
      </c>
      <c r="C122" s="3" t="s">
        <v>365</v>
      </c>
      <c r="D122" s="11">
        <v>2.7917489500000001</v>
      </c>
      <c r="E122" s="11">
        <v>-3.31930842</v>
      </c>
      <c r="F122" s="11">
        <v>6.0736878770000002</v>
      </c>
      <c r="G122" s="11">
        <v>6.4957182080000004</v>
      </c>
      <c r="H122" s="11">
        <v>0.211903499</v>
      </c>
      <c r="I122" s="11">
        <v>6.1893045579999999</v>
      </c>
      <c r="J122" s="11">
        <v>1.8707762939999999</v>
      </c>
      <c r="K122" s="11">
        <v>4.5980830619999997</v>
      </c>
      <c r="L122" s="11">
        <v>3.5902330340000002</v>
      </c>
      <c r="M122" s="11">
        <v>-0.73565108999999995</v>
      </c>
      <c r="N122" s="11">
        <v>7.2912881589999996</v>
      </c>
      <c r="O122" s="11">
        <v>2.7231932730000001</v>
      </c>
      <c r="P122" s="11">
        <v>3.7543378610000002</v>
      </c>
      <c r="Q122" s="11">
        <v>4.5470380520000004</v>
      </c>
      <c r="R122" s="11">
        <v>6.2323029610000003</v>
      </c>
      <c r="S122" s="11">
        <v>6.0505992219999998</v>
      </c>
      <c r="T122" s="11">
        <v>6.5672435519999999</v>
      </c>
      <c r="U122" s="11">
        <v>6.1883271669999997</v>
      </c>
      <c r="V122" s="11">
        <v>4.2316001099999996</v>
      </c>
      <c r="W122" s="11">
        <v>-2.4316278800000002</v>
      </c>
      <c r="X122" s="11">
        <v>3.7311403439999999</v>
      </c>
      <c r="Y122" s="11">
        <v>3.8356906620000002</v>
      </c>
      <c r="Z122" s="11">
        <v>4.128687749</v>
      </c>
      <c r="AA122" s="11">
        <v>2.7915597569999999</v>
      </c>
      <c r="AB122" s="11">
        <v>3.0580805619999998</v>
      </c>
      <c r="AC122" s="11">
        <v>3.8400799710000002</v>
      </c>
      <c r="AD122" s="11">
        <v>3.8929721970000002</v>
      </c>
      <c r="AE122" s="11">
        <v>4.8429139110000001</v>
      </c>
      <c r="AF122" s="11">
        <v>3.84499477</v>
      </c>
      <c r="AG122" s="11">
        <v>2.6530662550000002</v>
      </c>
      <c r="AH122" s="11">
        <v>-8.9647601800000007</v>
      </c>
      <c r="AI122" s="11">
        <v>12.53409602</v>
      </c>
    </row>
    <row r="123" spans="1:35" ht="14.5" hidden="1" x14ac:dyDescent="0.35">
      <c r="A123" s="3" t="s">
        <v>366</v>
      </c>
      <c r="B123" s="3" t="s">
        <v>367</v>
      </c>
      <c r="C123" s="3" t="s">
        <v>368</v>
      </c>
      <c r="D123" s="11">
        <v>3.5588793679999999</v>
      </c>
      <c r="E123" s="11">
        <v>3.1070392240000002</v>
      </c>
      <c r="F123" s="11">
        <v>3.3786887910000001</v>
      </c>
      <c r="G123" s="11">
        <v>3.0121013740000002</v>
      </c>
      <c r="H123" s="11">
        <v>0.15434596</v>
      </c>
      <c r="I123" s="11">
        <v>0.88184824100000003</v>
      </c>
      <c r="J123" s="11">
        <v>2.223545638</v>
      </c>
      <c r="K123" s="11">
        <v>4.8999991100000004</v>
      </c>
      <c r="L123" s="11">
        <v>3.4999987020000001</v>
      </c>
      <c r="M123" s="11">
        <v>6.3999990499999999</v>
      </c>
      <c r="N123" s="11">
        <v>5.5000002160000001</v>
      </c>
      <c r="O123" s="11">
        <v>5.8000002430000004</v>
      </c>
      <c r="P123" s="11">
        <v>-3.25000015</v>
      </c>
      <c r="Q123" s="11">
        <v>6.8699996219999999</v>
      </c>
      <c r="R123" s="11">
        <v>7.0500000009999999</v>
      </c>
      <c r="S123" s="11">
        <v>-2.3517293600000002</v>
      </c>
      <c r="T123" s="11">
        <v>-0.55558098</v>
      </c>
      <c r="U123" s="11">
        <v>3.0432495080000002</v>
      </c>
      <c r="V123" s="11">
        <v>6.255905534</v>
      </c>
      <c r="W123" s="11">
        <v>6.6657243079999997</v>
      </c>
      <c r="X123" s="11">
        <v>5.9083358099999996</v>
      </c>
      <c r="Y123" s="11">
        <v>-8.1304442199999993</v>
      </c>
      <c r="Z123" s="11">
        <v>5.2415692460000001</v>
      </c>
      <c r="AA123" s="11">
        <v>2.8727687899999998</v>
      </c>
      <c r="AB123" s="11">
        <v>-1.4073825</v>
      </c>
      <c r="AC123" s="11">
        <v>4.0580738040000002</v>
      </c>
      <c r="AD123" s="11">
        <v>1.9433596550000001</v>
      </c>
      <c r="AE123" s="11">
        <v>4.8226112490000004</v>
      </c>
      <c r="AF123" s="11">
        <v>7.2348903330000001</v>
      </c>
      <c r="AG123" s="11">
        <v>6.2220531599999997</v>
      </c>
      <c r="AH123" s="11">
        <v>0.59148728800000006</v>
      </c>
      <c r="AI123" s="11">
        <v>4.2654921620000001</v>
      </c>
    </row>
    <row r="124" spans="1:35" ht="14.5" hidden="1" x14ac:dyDescent="0.35">
      <c r="A124" s="3" t="s">
        <v>369</v>
      </c>
      <c r="B124" s="3" t="s">
        <v>370</v>
      </c>
      <c r="C124" s="3" t="s">
        <v>371</v>
      </c>
      <c r="D124" s="11">
        <v>-4.4214509499999997</v>
      </c>
      <c r="E124" s="11">
        <v>-2.3000123600000002</v>
      </c>
      <c r="F124" s="11">
        <v>-0.19998715</v>
      </c>
      <c r="G124" s="11">
        <v>4.0999910100000001</v>
      </c>
      <c r="H124" s="11">
        <v>-2.5421004800000002</v>
      </c>
      <c r="I124" s="11">
        <v>6.6736431459999999</v>
      </c>
      <c r="J124" s="11">
        <v>7.1789688180000004</v>
      </c>
      <c r="K124" s="11">
        <v>0.64342500400000002</v>
      </c>
      <c r="L124" s="11">
        <v>2.1948897180000002</v>
      </c>
      <c r="M124" s="11">
        <v>2.1854343740000002</v>
      </c>
      <c r="N124" s="11">
        <v>5.0930446920000003</v>
      </c>
      <c r="O124" s="11">
        <v>7.3901290619999997</v>
      </c>
      <c r="P124" s="11">
        <v>5.6519591990000002</v>
      </c>
      <c r="Q124" s="11">
        <v>5.2126289259999998</v>
      </c>
      <c r="R124" s="11">
        <v>3.0872602379999998</v>
      </c>
      <c r="S124" s="11">
        <v>6.6392036130000003</v>
      </c>
      <c r="T124" s="11">
        <v>2.1321271469999998</v>
      </c>
      <c r="U124" s="11">
        <v>0.48598255000000001</v>
      </c>
      <c r="V124" s="11">
        <v>3.5561046740000002</v>
      </c>
      <c r="W124" s="11">
        <v>-0.54167759999999998</v>
      </c>
      <c r="X124" s="11">
        <v>6.1247199229999998</v>
      </c>
      <c r="Y124" s="11">
        <v>3.8490779470000001</v>
      </c>
      <c r="Z124" s="11">
        <v>-3.7321302099999998</v>
      </c>
      <c r="AA124" s="11">
        <v>0.10729327600000001</v>
      </c>
      <c r="AB124" s="11">
        <v>0.65992376900000005</v>
      </c>
      <c r="AC124" s="11">
        <v>3.850361817</v>
      </c>
      <c r="AD124" s="11">
        <v>7.9838628780000001</v>
      </c>
      <c r="AE124" s="11">
        <v>1.4062824</v>
      </c>
      <c r="AF124" s="11">
        <v>-0.6096471</v>
      </c>
      <c r="AG124" s="11">
        <v>4.451858917</v>
      </c>
      <c r="AH124" s="11">
        <v>-3.1084440099999999</v>
      </c>
      <c r="AI124" s="11">
        <v>-7.0845880000000001</v>
      </c>
    </row>
    <row r="125" spans="1:35" ht="14.5" hidden="1" x14ac:dyDescent="0.35">
      <c r="A125" s="3" t="s">
        <v>372</v>
      </c>
      <c r="B125" s="3" t="s">
        <v>373</v>
      </c>
      <c r="C125" s="3" t="s">
        <v>374</v>
      </c>
      <c r="D125" s="11">
        <v>2.6762464640000001</v>
      </c>
      <c r="E125" s="11">
        <v>8.7825243999999997E-2</v>
      </c>
      <c r="F125" s="11">
        <v>7.1408586310000004</v>
      </c>
      <c r="G125" s="11">
        <v>6.0062406670000001</v>
      </c>
      <c r="H125" s="11">
        <v>5.8777269570000001</v>
      </c>
      <c r="I125" s="11">
        <v>8.2132538190000002</v>
      </c>
      <c r="J125" s="11">
        <v>-10.302946800000001</v>
      </c>
      <c r="K125" s="11">
        <v>-6.4456628</v>
      </c>
      <c r="L125" s="11">
        <v>-0.81939371999999999</v>
      </c>
      <c r="M125" s="11">
        <v>-1.2551428200000001</v>
      </c>
      <c r="N125" s="11">
        <v>1.3540791089999999</v>
      </c>
      <c r="O125" s="11">
        <v>6.826085172</v>
      </c>
      <c r="P125" s="11">
        <v>3.741452132</v>
      </c>
      <c r="Q125" s="11">
        <v>-1.61587591</v>
      </c>
      <c r="R125" s="11">
        <v>1.3274814399999999</v>
      </c>
      <c r="S125" s="11">
        <v>1.7730071569999999</v>
      </c>
      <c r="T125" s="11">
        <v>0.20249671399999999</v>
      </c>
      <c r="U125" s="11">
        <v>3.3920150769999999</v>
      </c>
      <c r="V125" s="11">
        <v>-7.6464241199999998</v>
      </c>
      <c r="W125" s="11">
        <v>3.6733157049999998</v>
      </c>
      <c r="X125" s="11">
        <v>5.4216238289999996</v>
      </c>
      <c r="Y125" s="11">
        <v>-0.30723954999999997</v>
      </c>
      <c r="Z125" s="11">
        <v>-1.2927116000000001</v>
      </c>
      <c r="AA125" s="11">
        <v>3.6796841389999999</v>
      </c>
      <c r="AB125" s="11">
        <v>-1.1199285800000001</v>
      </c>
      <c r="AC125" s="11">
        <v>2.1111085690000002</v>
      </c>
      <c r="AD125" s="11">
        <v>2.0160953190000002</v>
      </c>
      <c r="AE125" s="11">
        <v>3.4104197030000001</v>
      </c>
      <c r="AF125" s="11">
        <v>4.1940187560000002</v>
      </c>
      <c r="AG125" s="11">
        <v>10.83921368</v>
      </c>
      <c r="AH125" s="11">
        <v>-1.8415964199999999</v>
      </c>
      <c r="AI125" s="11">
        <v>1.1147950579999999</v>
      </c>
    </row>
    <row r="126" spans="1:35" ht="14.5" hidden="1" x14ac:dyDescent="0.35">
      <c r="A126" s="3" t="s">
        <v>375</v>
      </c>
      <c r="B126" s="3" t="s">
        <v>376</v>
      </c>
      <c r="C126" s="3" t="s">
        <v>377</v>
      </c>
      <c r="D126" s="11">
        <v>6.4741401529999996</v>
      </c>
      <c r="E126" s="11">
        <v>5.5540954960000004</v>
      </c>
      <c r="F126" s="11">
        <v>3.4183568910000002</v>
      </c>
      <c r="G126" s="11">
        <v>8.3262925200000009</v>
      </c>
      <c r="H126" s="11">
        <v>6.4036357429999997</v>
      </c>
      <c r="I126" s="11">
        <v>11.52324381</v>
      </c>
      <c r="J126" s="11">
        <v>9.0721145819999993</v>
      </c>
      <c r="K126" s="11">
        <v>5.1000018630000001</v>
      </c>
      <c r="L126" s="11">
        <v>4.9052654840000001</v>
      </c>
      <c r="M126" s="11">
        <v>8.0539483759999992</v>
      </c>
      <c r="N126" s="11">
        <v>3.1419073389999999</v>
      </c>
      <c r="O126" s="11">
        <v>5.1836611259999996</v>
      </c>
      <c r="P126" s="11">
        <v>8.7326857639999993</v>
      </c>
      <c r="Q126" s="11">
        <v>6.473258671</v>
      </c>
      <c r="R126" s="11">
        <v>6.8072333440000001</v>
      </c>
      <c r="S126" s="11">
        <v>6.3325651159999996</v>
      </c>
      <c r="T126" s="11">
        <v>10.78474439</v>
      </c>
      <c r="U126" s="11">
        <v>8.4124259650000006</v>
      </c>
      <c r="V126" s="11">
        <v>8.7087519009999994</v>
      </c>
      <c r="W126" s="11">
        <v>6.801517348</v>
      </c>
      <c r="X126" s="11">
        <v>5.6376116380000001</v>
      </c>
      <c r="Y126" s="11">
        <v>9.391655493</v>
      </c>
      <c r="Z126" s="11">
        <v>3.8374556059999998</v>
      </c>
      <c r="AA126" s="11">
        <v>3.5869058260000002</v>
      </c>
      <c r="AB126" s="11">
        <v>5.1063073240000003</v>
      </c>
      <c r="AC126" s="11">
        <v>5.1878598619999998</v>
      </c>
      <c r="AD126" s="11">
        <v>4.7810002909999998</v>
      </c>
      <c r="AE126" s="11">
        <v>3.1314055180000002</v>
      </c>
      <c r="AF126" s="11">
        <v>6.3039237809999999</v>
      </c>
      <c r="AG126" s="11">
        <v>6.4387450340000001</v>
      </c>
      <c r="AH126" s="11">
        <v>2.951306422</v>
      </c>
      <c r="AI126" s="11">
        <v>3.5365803410000001</v>
      </c>
    </row>
    <row r="127" spans="1:35" ht="14.5" hidden="1" x14ac:dyDescent="0.35">
      <c r="A127" s="3" t="s">
        <v>378</v>
      </c>
      <c r="B127" s="3" t="s">
        <v>379</v>
      </c>
      <c r="C127" s="3" t="s">
        <v>380</v>
      </c>
      <c r="D127" s="11">
        <v>5.7027966330000002</v>
      </c>
      <c r="E127" s="11">
        <v>-7.9439252299999996</v>
      </c>
      <c r="F127" s="11">
        <v>-13.837837800000001</v>
      </c>
      <c r="G127" s="11">
        <v>-15.4593282</v>
      </c>
      <c r="H127" s="11">
        <v>-20.085158799999999</v>
      </c>
      <c r="I127" s="11">
        <v>-5.42382191</v>
      </c>
      <c r="J127" s="11">
        <v>7.0845024079999996</v>
      </c>
      <c r="K127" s="11">
        <v>9.9152538939999992</v>
      </c>
      <c r="L127" s="11">
        <v>2.121835264</v>
      </c>
      <c r="M127" s="11">
        <v>3.6557893899999998</v>
      </c>
      <c r="N127" s="11">
        <v>5.4433366330000004</v>
      </c>
      <c r="O127" s="11">
        <v>5.3216214219999998</v>
      </c>
      <c r="P127" s="11">
        <v>-1.7324599999999999E-2</v>
      </c>
      <c r="Q127" s="11">
        <v>7.0302932010000001</v>
      </c>
      <c r="R127" s="11">
        <v>7.0268124150000002</v>
      </c>
      <c r="S127" s="11">
        <v>-0.17551541000000001</v>
      </c>
      <c r="T127" s="11">
        <v>3.1028987450000001</v>
      </c>
      <c r="U127" s="11">
        <v>8.5428747640000005</v>
      </c>
      <c r="V127" s="11">
        <v>8.4016160600000003</v>
      </c>
      <c r="W127" s="11">
        <v>2.886294575</v>
      </c>
      <c r="X127" s="11">
        <v>-0.4715666</v>
      </c>
      <c r="Y127" s="11">
        <v>5.9562743090000003</v>
      </c>
      <c r="Z127" s="11">
        <v>-8.8150199999999998E-2</v>
      </c>
      <c r="AA127" s="11">
        <v>10.91546945</v>
      </c>
      <c r="AB127" s="11">
        <v>4.0240386260000003</v>
      </c>
      <c r="AC127" s="11">
        <v>3.8758254480000001</v>
      </c>
      <c r="AD127" s="11">
        <v>4.3358559169999999</v>
      </c>
      <c r="AE127" s="11">
        <v>4.7399372250000003</v>
      </c>
      <c r="AF127" s="11">
        <v>3.757910125</v>
      </c>
      <c r="AG127" s="11">
        <v>4.600625666</v>
      </c>
      <c r="AH127" s="11">
        <v>-8.3983643000000008</v>
      </c>
      <c r="AI127" s="11">
        <v>3.6106126949999999</v>
      </c>
    </row>
    <row r="128" spans="1:35" ht="14.5" hidden="1" x14ac:dyDescent="0.35">
      <c r="A128" s="3" t="s">
        <v>381</v>
      </c>
      <c r="B128" s="3" t="s">
        <v>382</v>
      </c>
      <c r="C128" s="3" t="s">
        <v>383</v>
      </c>
      <c r="D128" s="11">
        <v>-0.60292847999999999</v>
      </c>
      <c r="E128" s="11">
        <v>9.0699844590000005</v>
      </c>
      <c r="F128" s="11">
        <v>0.23271076199999999</v>
      </c>
      <c r="G128" s="11">
        <v>3.4613849390000002</v>
      </c>
      <c r="H128" s="11">
        <v>1.3150072719999999</v>
      </c>
      <c r="I128" s="11">
        <v>5.7163738630000003</v>
      </c>
      <c r="J128" s="11">
        <v>11.01474387</v>
      </c>
      <c r="K128" s="11">
        <v>6.3168347349999996</v>
      </c>
      <c r="L128" s="11">
        <v>7.3077196349999998</v>
      </c>
      <c r="M128" s="11">
        <v>7.3952378010000004</v>
      </c>
      <c r="N128" s="11">
        <v>1.8884738889999999</v>
      </c>
      <c r="O128" s="11">
        <v>6.6134057449999997</v>
      </c>
      <c r="P128" s="11">
        <v>4.3529638300000002</v>
      </c>
      <c r="Q128" s="11">
        <v>7.802493889</v>
      </c>
      <c r="R128" s="11">
        <v>4.4784521369999997</v>
      </c>
      <c r="S128" s="11">
        <v>8.6618732279999993</v>
      </c>
      <c r="T128" s="11">
        <v>6.253164688</v>
      </c>
      <c r="U128" s="11">
        <v>4.1113790180000001</v>
      </c>
      <c r="V128" s="11">
        <v>5.7999917410000004</v>
      </c>
      <c r="W128" s="11">
        <v>2.9619508589999999</v>
      </c>
      <c r="X128" s="11">
        <v>8.4462815770000006</v>
      </c>
      <c r="Y128" s="11">
        <v>6.6225626130000004</v>
      </c>
      <c r="Z128" s="11">
        <v>6.4526723800000001</v>
      </c>
      <c r="AA128" s="11">
        <v>5.7925848450000004</v>
      </c>
      <c r="AB128" s="11">
        <v>4.3268456149999999</v>
      </c>
      <c r="AC128" s="11">
        <v>3.9212287940000001</v>
      </c>
      <c r="AD128" s="11">
        <v>5.9579767080000003</v>
      </c>
      <c r="AE128" s="11">
        <v>6.2034894109999996</v>
      </c>
      <c r="AF128" s="11">
        <v>6.604569068</v>
      </c>
      <c r="AG128" s="11">
        <v>5.6881151489999997</v>
      </c>
      <c r="AH128" s="11">
        <v>1.9303248900000001</v>
      </c>
      <c r="AI128" s="11">
        <v>6.906341673</v>
      </c>
    </row>
    <row r="129" spans="1:35" ht="14.5" hidden="1" x14ac:dyDescent="0.35">
      <c r="A129" s="3" t="s">
        <v>384</v>
      </c>
      <c r="B129" s="3" t="s">
        <v>385</v>
      </c>
      <c r="C129" s="3" t="s">
        <v>386</v>
      </c>
      <c r="D129" s="28">
        <v>0</v>
      </c>
      <c r="E129" s="28">
        <v>0</v>
      </c>
      <c r="F129" s="28">
        <v>0</v>
      </c>
      <c r="G129" s="28">
        <v>0</v>
      </c>
      <c r="H129" s="28">
        <v>0</v>
      </c>
      <c r="I129" s="28">
        <v>0</v>
      </c>
      <c r="J129" s="28">
        <v>0</v>
      </c>
      <c r="K129" s="28">
        <v>0</v>
      </c>
      <c r="L129" s="28">
        <v>0</v>
      </c>
      <c r="M129" s="28">
        <v>0</v>
      </c>
      <c r="N129" s="28">
        <v>0</v>
      </c>
      <c r="O129" s="11">
        <v>16.34769215</v>
      </c>
      <c r="P129" s="11">
        <v>-6.7006940699999999</v>
      </c>
      <c r="Q129" s="11">
        <v>-2.1822672399999998</v>
      </c>
      <c r="R129" s="11">
        <v>0.4</v>
      </c>
      <c r="S129" s="11">
        <v>2.9876490979999999</v>
      </c>
      <c r="T129" s="11">
        <v>-4.1194059799999998</v>
      </c>
      <c r="U129" s="11">
        <v>10.26241993</v>
      </c>
      <c r="V129" s="11">
        <v>11.39054374</v>
      </c>
      <c r="W129" s="11">
        <v>10.144309720000001</v>
      </c>
      <c r="X129" s="11">
        <v>9.3294240570000007</v>
      </c>
      <c r="Y129" s="11">
        <v>5.9560537880000002</v>
      </c>
      <c r="Z129" s="11">
        <v>4.8585979220000004</v>
      </c>
      <c r="AA129" s="11">
        <v>3.1028805699999999</v>
      </c>
      <c r="AB129" s="11">
        <v>4.471962123</v>
      </c>
      <c r="AC129" s="11">
        <v>2.7632217730000002</v>
      </c>
      <c r="AD129" s="11">
        <v>3.3829773529999998</v>
      </c>
      <c r="AE129" s="11">
        <v>-3.0576494699999999</v>
      </c>
      <c r="AF129" s="11">
        <v>-0.69025579999999997</v>
      </c>
      <c r="AG129" s="11">
        <v>23.51379081</v>
      </c>
      <c r="AH129" s="11">
        <v>31.914487170000001</v>
      </c>
      <c r="AI129" s="11">
        <v>5.2914419199999996</v>
      </c>
    </row>
    <row r="130" spans="1:35" ht="14.5" hidden="1" x14ac:dyDescent="0.35">
      <c r="A130" s="3" t="s">
        <v>387</v>
      </c>
      <c r="B130" s="3" t="s">
        <v>388</v>
      </c>
      <c r="C130" s="3" t="s">
        <v>389</v>
      </c>
      <c r="D130" s="11">
        <v>9.0085271379999998</v>
      </c>
      <c r="E130" s="11">
        <v>9.5454674140000009</v>
      </c>
      <c r="F130" s="11">
        <v>8.8851179780000002</v>
      </c>
      <c r="G130" s="11">
        <v>9.8949433340000006</v>
      </c>
      <c r="H130" s="11">
        <v>9.2120417929999991</v>
      </c>
      <c r="I130" s="11">
        <v>9.8290851969999995</v>
      </c>
      <c r="J130" s="11">
        <v>10.002700689999999</v>
      </c>
      <c r="K130" s="11">
        <v>7.3227418499999999</v>
      </c>
      <c r="L130" s="11">
        <v>-7.35941519</v>
      </c>
      <c r="M130" s="11">
        <v>6.1376120109999999</v>
      </c>
      <c r="N130" s="11">
        <v>8.8588681699999992</v>
      </c>
      <c r="O130" s="11">
        <v>0.51767531899999997</v>
      </c>
      <c r="P130" s="11">
        <v>5.3909883069999998</v>
      </c>
      <c r="Q130" s="11">
        <v>5.7884992860000004</v>
      </c>
      <c r="R130" s="11">
        <v>6.7834377239999997</v>
      </c>
      <c r="S130" s="11">
        <v>5.3321391609999997</v>
      </c>
      <c r="T130" s="11">
        <v>5.5848470670000001</v>
      </c>
      <c r="U130" s="11">
        <v>6.298785927</v>
      </c>
      <c r="V130" s="11">
        <v>4.8317698890000003</v>
      </c>
      <c r="W130" s="11">
        <v>-1.51352872</v>
      </c>
      <c r="X130" s="11">
        <v>7.4248473830000004</v>
      </c>
      <c r="Y130" s="11">
        <v>5.2939128340000003</v>
      </c>
      <c r="Z130" s="11">
        <v>5.4734541930000002</v>
      </c>
      <c r="AA130" s="11">
        <v>4.6937225260000002</v>
      </c>
      <c r="AB130" s="11">
        <v>6.0067219459999999</v>
      </c>
      <c r="AC130" s="11">
        <v>5.0915324220000002</v>
      </c>
      <c r="AD130" s="11">
        <v>4.4497813979999998</v>
      </c>
      <c r="AE130" s="11">
        <v>5.8127224100000001</v>
      </c>
      <c r="AF130" s="11">
        <v>4.8430869760000004</v>
      </c>
      <c r="AG130" s="11">
        <v>4.4131902079999996</v>
      </c>
      <c r="AH130" s="11">
        <v>-5.53445622</v>
      </c>
      <c r="AI130" s="11">
        <v>3.0921596500000001</v>
      </c>
    </row>
    <row r="131" spans="1:35" ht="14.5" hidden="1" x14ac:dyDescent="0.35">
      <c r="A131" s="3" t="s">
        <v>390</v>
      </c>
      <c r="B131" s="3" t="s">
        <v>391</v>
      </c>
      <c r="C131" s="3" t="s">
        <v>392</v>
      </c>
      <c r="D131" s="11">
        <v>2.2000000000000002</v>
      </c>
      <c r="E131" s="11">
        <v>6.0000015529999997</v>
      </c>
      <c r="F131" s="11">
        <v>12.69999825</v>
      </c>
      <c r="G131" s="11">
        <v>3.9999995350000002</v>
      </c>
      <c r="H131" s="11">
        <v>8.1000012259999998</v>
      </c>
      <c r="I131" s="11">
        <v>10.088615389999999</v>
      </c>
      <c r="J131" s="11">
        <v>1.6099076349999999</v>
      </c>
      <c r="K131" s="11">
        <v>-0.91407718999999998</v>
      </c>
      <c r="L131" s="11">
        <v>1.2915122489999999</v>
      </c>
      <c r="M131" s="11">
        <v>-0.48573073</v>
      </c>
      <c r="N131" s="11">
        <v>-14.2769996</v>
      </c>
      <c r="O131" s="11">
        <v>-7.9566061000000001</v>
      </c>
      <c r="P131" s="11">
        <v>-2.79998288</v>
      </c>
      <c r="Q131" s="11">
        <v>6.5234668510000002</v>
      </c>
      <c r="R131" s="11">
        <v>7.6832999659999999</v>
      </c>
      <c r="S131" s="11">
        <v>7.3578419339999996</v>
      </c>
      <c r="T131" s="11">
        <v>4.1382803179999996</v>
      </c>
      <c r="U131" s="11">
        <v>3.639672429</v>
      </c>
      <c r="V131" s="11">
        <v>6.2259695439999998</v>
      </c>
      <c r="W131" s="11">
        <v>2.8642679019999999</v>
      </c>
      <c r="X131" s="11">
        <v>9.7083881689999991</v>
      </c>
      <c r="Y131" s="11">
        <v>7.4299496170000001</v>
      </c>
      <c r="Z131" s="11">
        <v>2.4660013869999999</v>
      </c>
      <c r="AA131" s="11">
        <v>5.2377401780000001</v>
      </c>
      <c r="AB131" s="11">
        <v>1.1892174710000001</v>
      </c>
      <c r="AC131" s="11">
        <v>1.6761461559999999</v>
      </c>
      <c r="AD131" s="11">
        <v>5.5547315340000001</v>
      </c>
      <c r="AE131" s="11">
        <v>3.0753480340000001</v>
      </c>
      <c r="AF131" s="11">
        <v>2.7459954230000001</v>
      </c>
      <c r="AG131" s="11">
        <v>1.749514287</v>
      </c>
      <c r="AH131" s="11">
        <v>-3.3820474800000002</v>
      </c>
      <c r="AI131" s="11">
        <v>-0.20244866</v>
      </c>
    </row>
    <row r="132" spans="1:35" ht="14.5" hidden="1" x14ac:dyDescent="0.35">
      <c r="A132" s="3" t="s">
        <v>393</v>
      </c>
      <c r="B132" s="3" t="s">
        <v>394</v>
      </c>
      <c r="C132" s="3" t="s">
        <v>395</v>
      </c>
      <c r="D132" s="11">
        <v>6.3999953109999996</v>
      </c>
      <c r="E132" s="11">
        <v>4.5999872440000003</v>
      </c>
      <c r="F132" s="11">
        <v>4.3999912520000004</v>
      </c>
      <c r="G132" s="11">
        <v>6.9000632509999997</v>
      </c>
      <c r="H132" s="11">
        <v>5.5999187250000002</v>
      </c>
      <c r="I132" s="11">
        <v>5.5000852340000002</v>
      </c>
      <c r="J132" s="11">
        <v>3.7999672059999998</v>
      </c>
      <c r="K132" s="11">
        <v>6.4053996959999999</v>
      </c>
      <c r="L132" s="11">
        <v>4.6984230480000004</v>
      </c>
      <c r="M132" s="11">
        <v>4.3005404980000002</v>
      </c>
      <c r="N132" s="11">
        <v>6.0000331579999999</v>
      </c>
      <c r="O132" s="11">
        <v>-1.54540813</v>
      </c>
      <c r="P132" s="11">
        <v>3.964675685</v>
      </c>
      <c r="Q132" s="11">
        <v>5.940269078</v>
      </c>
      <c r="R132" s="11">
        <v>5.4450612789999999</v>
      </c>
      <c r="S132" s="11">
        <v>6.2417480440000004</v>
      </c>
      <c r="T132" s="11">
        <v>7.6682919009999999</v>
      </c>
      <c r="U132" s="11">
        <v>6.7968261190000003</v>
      </c>
      <c r="V132" s="11">
        <v>5.9500881449999996</v>
      </c>
      <c r="W132" s="11">
        <v>3.5389120529999998</v>
      </c>
      <c r="X132" s="11">
        <v>8.0159673700000003</v>
      </c>
      <c r="Y132" s="11">
        <v>8.6694830120000006</v>
      </c>
      <c r="Z132" s="11">
        <v>8.6321813770000002</v>
      </c>
      <c r="AA132" s="11">
        <v>4.0517463300000003</v>
      </c>
      <c r="AB132" s="11">
        <v>6.3779788970000002</v>
      </c>
      <c r="AC132" s="11">
        <v>4.2059554749999997</v>
      </c>
      <c r="AD132" s="11">
        <v>5.05362489</v>
      </c>
      <c r="AE132" s="11">
        <v>6.4606812710000003</v>
      </c>
      <c r="AF132" s="11">
        <v>2.310084255</v>
      </c>
      <c r="AG132" s="11">
        <v>-0.22048388999999999</v>
      </c>
      <c r="AH132" s="11">
        <v>-3.47229682</v>
      </c>
      <c r="AI132" s="11">
        <v>3.3267638179999999</v>
      </c>
    </row>
    <row r="133" spans="1:35" ht="14.5" hidden="1" x14ac:dyDescent="0.35">
      <c r="A133" s="3" t="s">
        <v>396</v>
      </c>
      <c r="B133" s="3" t="s">
        <v>397</v>
      </c>
      <c r="C133" s="3" t="s">
        <v>398</v>
      </c>
      <c r="D133" s="11">
        <v>7.0450716419999999</v>
      </c>
      <c r="E133" s="11">
        <v>2.0719882119999999</v>
      </c>
      <c r="F133" s="11">
        <v>0.58432213399999999</v>
      </c>
      <c r="G133" s="11">
        <v>1.205800808</v>
      </c>
      <c r="H133" s="11">
        <v>1.5676617660000001</v>
      </c>
      <c r="I133" s="11">
        <v>3.5699118680000002</v>
      </c>
      <c r="J133" s="11">
        <v>4.5443668019999999</v>
      </c>
      <c r="K133" s="11">
        <v>3.5252781909999999</v>
      </c>
      <c r="L133" s="11">
        <v>3.7085115960000001</v>
      </c>
      <c r="M133" s="11">
        <v>4.8638637549999997</v>
      </c>
      <c r="N133" s="11">
        <v>4.5207846350000001</v>
      </c>
      <c r="O133" s="11">
        <v>6.0708082880000003</v>
      </c>
      <c r="P133" s="11">
        <v>7.0931949840000001</v>
      </c>
      <c r="Q133" s="11">
        <v>6.6727898290000001</v>
      </c>
      <c r="R133" s="11">
        <v>7.5038146599999997</v>
      </c>
      <c r="S133" s="11">
        <v>7.4763192580000002</v>
      </c>
      <c r="T133" s="11">
        <v>6.5322213900000001</v>
      </c>
      <c r="U133" s="11">
        <v>6.7685352019999998</v>
      </c>
      <c r="V133" s="11">
        <v>5.6864168599999996</v>
      </c>
      <c r="W133" s="11">
        <v>5.2691052479999998</v>
      </c>
      <c r="X133" s="11">
        <v>6.3365234270000004</v>
      </c>
      <c r="Y133" s="11">
        <v>7.6721554349999996</v>
      </c>
      <c r="Z133" s="11">
        <v>4.5001535600000002</v>
      </c>
      <c r="AA133" s="11">
        <v>6.7815856009999997</v>
      </c>
      <c r="AB133" s="11">
        <v>6.7324618679999997</v>
      </c>
      <c r="AC133" s="11">
        <v>6.1606287740000001</v>
      </c>
      <c r="AD133" s="11">
        <v>6.8671161959999996</v>
      </c>
      <c r="AE133" s="11">
        <v>6.7856801139999998</v>
      </c>
      <c r="AF133" s="11">
        <v>5.4449676010000001</v>
      </c>
      <c r="AG133" s="11">
        <v>5.7999999769999997</v>
      </c>
      <c r="AH133" s="11">
        <v>1.9963435060000001</v>
      </c>
      <c r="AI133" s="11">
        <v>4.2790845419999997</v>
      </c>
    </row>
    <row r="134" spans="1:35" ht="14.5" hidden="1" x14ac:dyDescent="0.35">
      <c r="A134" s="3" t="s">
        <v>399</v>
      </c>
      <c r="B134" s="3" t="s">
        <v>400</v>
      </c>
      <c r="C134" s="3" t="s">
        <v>401</v>
      </c>
      <c r="D134" s="11">
        <v>-0.24365613</v>
      </c>
      <c r="E134" s="11">
        <v>-0.69996749000000003</v>
      </c>
      <c r="F134" s="11">
        <v>-3.9806868099999999</v>
      </c>
      <c r="G134" s="11">
        <v>-15.0958275</v>
      </c>
      <c r="H134" s="11">
        <v>14.982414350000001</v>
      </c>
      <c r="I134" s="11">
        <v>7.8458323190000003</v>
      </c>
      <c r="J134" s="11">
        <v>8.8362116319999995</v>
      </c>
      <c r="K134" s="11">
        <v>14.37737757</v>
      </c>
      <c r="L134" s="11">
        <v>-2.2998765699999999</v>
      </c>
      <c r="M134" s="11">
        <v>2.4817514360000001</v>
      </c>
      <c r="N134" s="11">
        <v>-0.78347960999999999</v>
      </c>
      <c r="O134" s="11">
        <v>0.82343874900000003</v>
      </c>
      <c r="P134" s="11">
        <v>3.82662258</v>
      </c>
      <c r="Q134" s="11">
        <v>6.720171423</v>
      </c>
      <c r="R134" s="11">
        <v>-0.97866534000000005</v>
      </c>
      <c r="S134" s="11">
        <v>-4.6662993799999999</v>
      </c>
      <c r="T134" s="11">
        <v>2.6501321</v>
      </c>
      <c r="U134" s="11">
        <v>-1.17512039</v>
      </c>
      <c r="V134" s="11">
        <v>4.062252827</v>
      </c>
      <c r="W134" s="11">
        <v>5.5379109729999998</v>
      </c>
      <c r="X134" s="11">
        <v>6.0992591630000002</v>
      </c>
      <c r="Y134" s="11">
        <v>6.3981990529999999</v>
      </c>
      <c r="Z134" s="11">
        <v>6.5435070289999997</v>
      </c>
      <c r="AA134" s="11">
        <v>6.1123430770000002</v>
      </c>
      <c r="AB134" s="11">
        <v>5.9205885729999999</v>
      </c>
      <c r="AC134" s="11">
        <v>5.7428684529999998</v>
      </c>
      <c r="AD134" s="11">
        <v>5.559079305</v>
      </c>
      <c r="AE134" s="11">
        <v>4.3477482380000003</v>
      </c>
      <c r="AF134" s="11">
        <v>4.9762130999999998</v>
      </c>
      <c r="AG134" s="11">
        <v>5.4599214480000002</v>
      </c>
      <c r="AH134" s="11">
        <v>1.752824967</v>
      </c>
      <c r="AI134" s="11">
        <v>5.2605949250000004</v>
      </c>
    </row>
    <row r="135" spans="1:35" ht="14.5" hidden="1" x14ac:dyDescent="0.35">
      <c r="A135" s="3" t="s">
        <v>402</v>
      </c>
      <c r="B135" s="3" t="s">
        <v>403</v>
      </c>
      <c r="C135" s="3" t="s">
        <v>404</v>
      </c>
      <c r="D135" s="11">
        <v>-0.74628222</v>
      </c>
      <c r="E135" s="11">
        <v>2.6599626569999999</v>
      </c>
      <c r="F135" s="11">
        <v>1.3202330369999999</v>
      </c>
      <c r="G135" s="11">
        <v>1.360213007</v>
      </c>
      <c r="H135" s="11">
        <v>-4.7520949999999999E-2</v>
      </c>
      <c r="I135" s="11">
        <v>5.4685848579999998</v>
      </c>
      <c r="J135" s="11">
        <v>2.0199772089999999</v>
      </c>
      <c r="K135" s="11">
        <v>3.0456010349999998</v>
      </c>
      <c r="L135" s="11">
        <v>5.8984793179999997</v>
      </c>
      <c r="M135" s="11">
        <v>6.2833082500000002</v>
      </c>
      <c r="N135" s="11">
        <v>3.8872109579999998</v>
      </c>
      <c r="O135" s="11">
        <v>4.3108514659999999</v>
      </c>
      <c r="P135" s="11">
        <v>6.8696574999999996E-2</v>
      </c>
      <c r="Q135" s="11">
        <v>5.5939509449999996</v>
      </c>
      <c r="R135" s="11">
        <v>4.6432939370000001</v>
      </c>
      <c r="S135" s="11">
        <v>4.310238526</v>
      </c>
      <c r="T135" s="11">
        <v>2.3307709829999999</v>
      </c>
      <c r="U135" s="11">
        <v>2.8271192009999999</v>
      </c>
      <c r="V135" s="11">
        <v>3.7031690639999999</v>
      </c>
      <c r="W135" s="11">
        <v>2.7521044849999998</v>
      </c>
      <c r="X135" s="11">
        <v>3.3908892530000001</v>
      </c>
      <c r="Y135" s="11">
        <v>1.3340910800000001</v>
      </c>
      <c r="Z135" s="11">
        <v>4.0029955509999997</v>
      </c>
      <c r="AA135" s="11">
        <v>2.4123852760000002</v>
      </c>
      <c r="AB135" s="11">
        <v>6.2240744379999997</v>
      </c>
      <c r="AC135" s="11">
        <v>6.3670436510000004</v>
      </c>
      <c r="AD135" s="11">
        <v>6.3696844170000002</v>
      </c>
      <c r="AE135" s="11">
        <v>7.393737497</v>
      </c>
      <c r="AF135" s="11">
        <v>6.2092410339999997</v>
      </c>
      <c r="AG135" s="11">
        <v>4.6136280970000003</v>
      </c>
      <c r="AH135" s="11">
        <v>1.3255051410000001</v>
      </c>
      <c r="AI135" s="11">
        <v>6.0644959680000001</v>
      </c>
    </row>
    <row r="136" spans="1:35" ht="14.5" hidden="1" x14ac:dyDescent="0.35">
      <c r="A136" s="3" t="s">
        <v>405</v>
      </c>
      <c r="B136" s="3" t="s">
        <v>406</v>
      </c>
      <c r="C136" s="3" t="s">
        <v>407</v>
      </c>
      <c r="D136" s="28">
        <v>0</v>
      </c>
      <c r="E136" s="28">
        <v>0</v>
      </c>
      <c r="F136" s="28">
        <v>0</v>
      </c>
      <c r="G136" s="28">
        <v>0</v>
      </c>
      <c r="H136" s="28">
        <v>0</v>
      </c>
      <c r="I136" s="28">
        <v>0</v>
      </c>
      <c r="J136" s="28">
        <v>0</v>
      </c>
      <c r="K136" s="28">
        <v>0</v>
      </c>
      <c r="L136" s="28">
        <v>0</v>
      </c>
      <c r="M136" s="28">
        <v>0</v>
      </c>
      <c r="N136" s="28">
        <v>0</v>
      </c>
      <c r="O136" s="11">
        <v>3.8981866620000001</v>
      </c>
      <c r="P136" s="11">
        <v>7.1821516799999996</v>
      </c>
      <c r="Q136" s="11">
        <v>3.7199586770000002</v>
      </c>
      <c r="R136" s="11">
        <v>19.218915339999999</v>
      </c>
      <c r="S136" s="11">
        <v>7.4927584830000002</v>
      </c>
      <c r="T136" s="11">
        <v>26.17024567</v>
      </c>
      <c r="U136" s="11">
        <v>17.985656819999999</v>
      </c>
      <c r="V136" s="11">
        <v>17.663556360000001</v>
      </c>
      <c r="W136" s="11">
        <v>11.956561130000001</v>
      </c>
      <c r="X136" s="11">
        <v>19.592331529999999</v>
      </c>
      <c r="Y136" s="11">
        <v>13.37517641</v>
      </c>
      <c r="Z136" s="11">
        <v>4.7300118439999999</v>
      </c>
      <c r="AA136" s="11">
        <v>5.5560406430000002</v>
      </c>
      <c r="AB136" s="11">
        <v>5.3343232919999997</v>
      </c>
      <c r="AC136" s="11">
        <v>4.7533457239999999</v>
      </c>
      <c r="AD136" s="11">
        <v>3.064191884</v>
      </c>
      <c r="AE136" s="11">
        <v>-1.4976046999999999</v>
      </c>
      <c r="AF136" s="11">
        <v>1.234872202</v>
      </c>
      <c r="AG136" s="11">
        <v>0.77480838100000005</v>
      </c>
      <c r="AH136" s="11">
        <v>-3.6404497999999998</v>
      </c>
      <c r="AI136" s="11">
        <v>1.5907569539999999</v>
      </c>
    </row>
    <row r="137" spans="1:35" ht="14.5" hidden="1" x14ac:dyDescent="0.35">
      <c r="A137" s="3" t="s">
        <v>408</v>
      </c>
      <c r="B137" s="3" t="s">
        <v>409</v>
      </c>
      <c r="C137" s="3" t="s">
        <v>410</v>
      </c>
      <c r="D137" s="11">
        <v>-1.0959084100000001</v>
      </c>
      <c r="E137" s="11">
        <v>4.0925172000000003E-2</v>
      </c>
      <c r="F137" s="11">
        <v>-0.24456061000000001</v>
      </c>
      <c r="G137" s="11">
        <v>-0.19248509999999999</v>
      </c>
      <c r="H137" s="11">
        <v>0.81120668399999996</v>
      </c>
      <c r="I137" s="11">
        <v>7.1257447239999996</v>
      </c>
      <c r="J137" s="11">
        <v>7.7293274219999999</v>
      </c>
      <c r="K137" s="11">
        <v>9.6488400490000004</v>
      </c>
      <c r="L137" s="11">
        <v>4.2639059399999999</v>
      </c>
      <c r="M137" s="11">
        <v>1.1668599829999999</v>
      </c>
      <c r="N137" s="11">
        <v>-0.26578945999999998</v>
      </c>
      <c r="O137" s="11">
        <v>-2.1540124899999999</v>
      </c>
      <c r="P137" s="11">
        <v>-2.73052647</v>
      </c>
      <c r="Q137" s="11">
        <v>-4.7258665899999999</v>
      </c>
      <c r="R137" s="11">
        <v>3.1850382289999999</v>
      </c>
      <c r="S137" s="11">
        <v>0.99606556199999996</v>
      </c>
      <c r="T137" s="11">
        <v>2.8155785959999999</v>
      </c>
      <c r="U137" s="11">
        <v>1.1014297639999999</v>
      </c>
      <c r="V137" s="11">
        <v>4.7826659810000001</v>
      </c>
      <c r="W137" s="11">
        <v>3.603321566</v>
      </c>
      <c r="X137" s="11">
        <v>6.8480494009999999</v>
      </c>
      <c r="Y137" s="11">
        <v>-5.3704472399999998</v>
      </c>
      <c r="Z137" s="11">
        <v>7.6204117629999999</v>
      </c>
      <c r="AA137" s="11">
        <v>10.76021313</v>
      </c>
      <c r="AB137" s="11">
        <v>9.3719999420000004</v>
      </c>
      <c r="AC137" s="11">
        <v>7.1940906450000002</v>
      </c>
      <c r="AD137" s="11">
        <v>7.1792078239999997</v>
      </c>
      <c r="AE137" s="11">
        <v>7.3596380879999996</v>
      </c>
      <c r="AF137" s="11">
        <v>6.8902843200000001</v>
      </c>
      <c r="AG137" s="11">
        <v>6.2317095130000002</v>
      </c>
      <c r="AH137" s="11">
        <v>1.978821183</v>
      </c>
      <c r="AI137" s="11">
        <v>7.03796</v>
      </c>
    </row>
    <row r="138" spans="1:35" ht="14.5" hidden="1" x14ac:dyDescent="0.35">
      <c r="A138" s="3" t="s">
        <v>411</v>
      </c>
      <c r="B138" s="3" t="s">
        <v>412</v>
      </c>
      <c r="C138" s="3" t="s">
        <v>413</v>
      </c>
      <c r="D138" s="11">
        <v>-2.3992911000000001</v>
      </c>
      <c r="E138" s="11">
        <v>-2.51437965</v>
      </c>
      <c r="F138" s="11">
        <v>5.8727252380000001</v>
      </c>
      <c r="G138" s="11">
        <v>-8.1086918800000003</v>
      </c>
      <c r="H138" s="11">
        <v>-50.2480671</v>
      </c>
      <c r="I138" s="11">
        <v>35.224078310000003</v>
      </c>
      <c r="J138" s="11">
        <v>12.74569576</v>
      </c>
      <c r="K138" s="11">
        <v>13.84975249</v>
      </c>
      <c r="L138" s="11">
        <v>8.8586694910000006</v>
      </c>
      <c r="M138" s="11">
        <v>4.3518883260000001</v>
      </c>
      <c r="N138" s="11">
        <v>8.37091824</v>
      </c>
      <c r="O138" s="11">
        <v>8.4845194530000008</v>
      </c>
      <c r="P138" s="11">
        <v>13.1920781</v>
      </c>
      <c r="Q138" s="11">
        <v>2.2024027199999998</v>
      </c>
      <c r="R138" s="11">
        <v>7.4476796759999999</v>
      </c>
      <c r="S138" s="11">
        <v>9.3778994250000007</v>
      </c>
      <c r="T138" s="11">
        <v>9.2270475790000006</v>
      </c>
      <c r="U138" s="11">
        <v>7.6333110609999997</v>
      </c>
      <c r="V138" s="11">
        <v>11.161243239999999</v>
      </c>
      <c r="W138" s="11">
        <v>6.2482599289999996</v>
      </c>
      <c r="X138" s="11">
        <v>7.3346561079999999</v>
      </c>
      <c r="Y138" s="11">
        <v>7.9583857189999998</v>
      </c>
      <c r="Z138" s="11">
        <v>8.6415206250000001</v>
      </c>
      <c r="AA138" s="11">
        <v>4.7198368640000004</v>
      </c>
      <c r="AB138" s="11">
        <v>6.1671677210000002</v>
      </c>
      <c r="AC138" s="11">
        <v>8.8568613250000006</v>
      </c>
      <c r="AD138" s="11">
        <v>5.9707442979999996</v>
      </c>
      <c r="AE138" s="11">
        <v>3.9762896940000001</v>
      </c>
      <c r="AF138" s="11">
        <v>8.5794375370000004</v>
      </c>
      <c r="AG138" s="11">
        <v>9.4605975610000002</v>
      </c>
      <c r="AH138" s="11">
        <v>-3.3588533200000001</v>
      </c>
      <c r="AI138" s="11">
        <v>10.88451916</v>
      </c>
    </row>
    <row r="139" spans="1:35" ht="14.5" hidden="1" x14ac:dyDescent="0.35">
      <c r="A139" s="3" t="s">
        <v>414</v>
      </c>
      <c r="B139" s="3" t="s">
        <v>415</v>
      </c>
      <c r="C139" s="3" t="s">
        <v>416</v>
      </c>
      <c r="D139" s="11">
        <v>3.3499979839999998</v>
      </c>
      <c r="E139" s="11">
        <v>2.3519606450000001</v>
      </c>
      <c r="F139" s="11">
        <v>-19.0129096</v>
      </c>
      <c r="G139" s="11">
        <v>1.3745493790000001</v>
      </c>
      <c r="H139" s="11">
        <v>-1.94738433</v>
      </c>
      <c r="I139" s="11">
        <v>-7.9997532900000001</v>
      </c>
      <c r="J139" s="11">
        <v>1.753821399</v>
      </c>
      <c r="K139" s="11">
        <v>-5.8770820099999996</v>
      </c>
      <c r="L139" s="11">
        <v>1.785014281</v>
      </c>
      <c r="M139" s="11">
        <v>-1.9792855899999999</v>
      </c>
      <c r="N139" s="11">
        <v>6.652727885</v>
      </c>
      <c r="O139" s="11">
        <v>-6.3454551500000003</v>
      </c>
      <c r="P139" s="11">
        <v>26.417316599999999</v>
      </c>
      <c r="Q139" s="11">
        <v>9.3131209689999999</v>
      </c>
      <c r="R139" s="11">
        <v>6.5979448600000001</v>
      </c>
      <c r="S139" s="11">
        <v>4.5050956720000004</v>
      </c>
      <c r="T139" s="11">
        <v>4.2239142789999997</v>
      </c>
      <c r="U139" s="11">
        <v>8.0581451519999998</v>
      </c>
      <c r="V139" s="11">
        <v>5.3982852100000001</v>
      </c>
      <c r="W139" s="11">
        <v>3.1880512159999999</v>
      </c>
      <c r="X139" s="11">
        <v>5.3464660520000002</v>
      </c>
      <c r="Y139" s="11">
        <v>6.3150450359999999</v>
      </c>
      <c r="Z139" s="11">
        <v>15.18176908</v>
      </c>
      <c r="AA139" s="11">
        <v>20.71576829</v>
      </c>
      <c r="AB139" s="11">
        <v>4.5567723659999997</v>
      </c>
      <c r="AC139" s="11">
        <v>-20.598770699999999</v>
      </c>
      <c r="AD139" s="11">
        <v>6.055474029</v>
      </c>
      <c r="AE139" s="11">
        <v>4.1926100740000001</v>
      </c>
      <c r="AF139" s="11">
        <v>3.4646021400000002</v>
      </c>
      <c r="AG139" s="11">
        <v>5.2542412030000003</v>
      </c>
      <c r="AH139" s="11">
        <v>-1.9689478199999999</v>
      </c>
      <c r="AI139" s="11">
        <v>4.1047000889999996</v>
      </c>
    </row>
    <row r="140" spans="1:35" ht="14.5" hidden="1" x14ac:dyDescent="0.35">
      <c r="A140" s="3" t="s">
        <v>417</v>
      </c>
      <c r="B140" s="3" t="s">
        <v>418</v>
      </c>
      <c r="C140" s="3" t="s">
        <v>419</v>
      </c>
      <c r="D140" s="11">
        <v>6.045473329</v>
      </c>
      <c r="E140" s="11">
        <v>6.9666071140000003</v>
      </c>
      <c r="F140" s="11">
        <v>6.9563649569999999</v>
      </c>
      <c r="G140" s="11">
        <v>3.509766478</v>
      </c>
      <c r="H140" s="11">
        <v>5.9798731280000004</v>
      </c>
      <c r="I140" s="11">
        <v>3.290938546</v>
      </c>
      <c r="J140" s="11">
        <v>5.5970357589999997</v>
      </c>
      <c r="K140" s="11">
        <v>3.7036035960000002</v>
      </c>
      <c r="L140" s="11">
        <v>1.5376556400000001</v>
      </c>
      <c r="M140" s="11">
        <v>0.47602510199999998</v>
      </c>
      <c r="N140" s="11">
        <v>3.8755468139999998</v>
      </c>
      <c r="O140" s="11">
        <v>3.5615821909999998</v>
      </c>
      <c r="P140" s="11">
        <v>0.72383596100000003</v>
      </c>
      <c r="Q140" s="11">
        <v>4.5597768109999999</v>
      </c>
      <c r="R140" s="11">
        <v>1.692374206</v>
      </c>
      <c r="S140" s="11">
        <v>3.4661224810000002</v>
      </c>
      <c r="T140" s="11">
        <v>4.2300948539999998</v>
      </c>
      <c r="U140" s="11">
        <v>4.1879144180000001</v>
      </c>
      <c r="V140" s="11">
        <v>5.5220282010000004</v>
      </c>
      <c r="W140" s="11">
        <v>-1.25551463</v>
      </c>
      <c r="X140" s="11">
        <v>5.2662806529999999</v>
      </c>
      <c r="Y140" s="11">
        <v>4.6142522379999997</v>
      </c>
      <c r="Z140" s="11">
        <v>6.3348217010000001</v>
      </c>
      <c r="AA140" s="11">
        <v>1.7925314450000001</v>
      </c>
      <c r="AB140" s="11">
        <v>1.710544004</v>
      </c>
      <c r="AC140" s="11">
        <v>3.1275577239999999</v>
      </c>
      <c r="AD140" s="11">
        <v>3.6054000479999999</v>
      </c>
      <c r="AE140" s="11">
        <v>-3.13817492</v>
      </c>
      <c r="AF140" s="11">
        <v>7.1538722999999999E-2</v>
      </c>
      <c r="AG140" s="11">
        <v>0.92750332000000002</v>
      </c>
      <c r="AH140" s="11">
        <v>-8.3563957299999991</v>
      </c>
      <c r="AI140" s="11">
        <v>1.347623155</v>
      </c>
    </row>
    <row r="141" spans="1:35" ht="14.5" hidden="1" x14ac:dyDescent="0.35">
      <c r="A141" s="3" t="s">
        <v>420</v>
      </c>
      <c r="B141" s="3" t="s">
        <v>421</v>
      </c>
      <c r="C141" s="3" t="s">
        <v>422</v>
      </c>
      <c r="D141" s="11">
        <v>26.533160089999999</v>
      </c>
      <c r="E141" s="11">
        <v>49.447379179999999</v>
      </c>
      <c r="F141" s="11">
        <v>16.43834571</v>
      </c>
      <c r="G141" s="11">
        <v>10.7656698</v>
      </c>
      <c r="H141" s="11">
        <v>8.1052419780000005</v>
      </c>
      <c r="I141" s="11">
        <v>6.448862568</v>
      </c>
      <c r="J141" s="11">
        <v>11.285935719999999</v>
      </c>
      <c r="K141" s="11">
        <v>1.0549666689999999</v>
      </c>
      <c r="L141" s="11">
        <v>3.6657237839999999</v>
      </c>
      <c r="M141" s="11">
        <v>-0.52558463</v>
      </c>
      <c r="N141" s="11">
        <v>1.341871619</v>
      </c>
      <c r="O141" s="11">
        <v>3.8396692780000001</v>
      </c>
      <c r="P141" s="11">
        <v>3.423149827</v>
      </c>
      <c r="Q141" s="11">
        <v>3.2270982689999999</v>
      </c>
      <c r="R141" s="11">
        <v>6.6794446169999997</v>
      </c>
      <c r="S141" s="11">
        <v>2.68577931</v>
      </c>
      <c r="T141" s="11">
        <v>1.5495150019999999</v>
      </c>
      <c r="U141" s="11">
        <v>9.3106225249999994</v>
      </c>
      <c r="V141" s="11">
        <v>9.0691282690000001</v>
      </c>
      <c r="W141" s="11">
        <v>10.232155580000001</v>
      </c>
      <c r="X141" s="11">
        <v>7.9751355589999999</v>
      </c>
      <c r="Y141" s="11">
        <v>0.86733987700000004</v>
      </c>
      <c r="Z141" s="11">
        <v>2.5647913369999999</v>
      </c>
      <c r="AA141" s="11">
        <v>3.8278734980000002</v>
      </c>
      <c r="AB141" s="11">
        <v>2.4840601059999998</v>
      </c>
      <c r="AC141" s="11">
        <v>0.46232079199999998</v>
      </c>
      <c r="AD141" s="11">
        <v>1.5545494099999999</v>
      </c>
      <c r="AE141" s="11">
        <v>0.78201400099999996</v>
      </c>
      <c r="AF141" s="11">
        <v>-1.70217481</v>
      </c>
      <c r="AG141" s="11">
        <v>-7.1572470700000004</v>
      </c>
      <c r="AH141" s="11">
        <v>-21.399899900000001</v>
      </c>
      <c r="AI141" s="11">
        <v>-7.0012393599999996</v>
      </c>
    </row>
    <row r="142" spans="1:35" ht="14.5" hidden="1" x14ac:dyDescent="0.35">
      <c r="A142" s="3" t="s">
        <v>423</v>
      </c>
      <c r="B142" s="3" t="s">
        <v>424</v>
      </c>
      <c r="C142" s="3" t="s">
        <v>425</v>
      </c>
      <c r="D142" s="11">
        <v>2.7264517829999999</v>
      </c>
      <c r="E142" s="11">
        <v>-7.1374797000000001</v>
      </c>
      <c r="F142" s="11">
        <v>-8.6724801500000002</v>
      </c>
      <c r="G142" s="11">
        <v>13.142833980000001</v>
      </c>
      <c r="H142" s="11">
        <v>3.189964582</v>
      </c>
      <c r="I142" s="11">
        <v>6.1275114139999998</v>
      </c>
      <c r="J142" s="11">
        <v>12.426173779999999</v>
      </c>
      <c r="K142" s="11">
        <v>3.1339068509999999</v>
      </c>
      <c r="L142" s="11">
        <v>-3.4581391300000002</v>
      </c>
      <c r="M142" s="11">
        <v>5.1621458210000002</v>
      </c>
      <c r="N142" s="11">
        <v>6.0732174800000003</v>
      </c>
      <c r="O142" s="11">
        <v>8.3013063210000002</v>
      </c>
      <c r="P142" s="11">
        <v>1.5147257059999999</v>
      </c>
      <c r="Q142" s="11">
        <v>-2.1613597200000001</v>
      </c>
      <c r="R142" s="11">
        <v>13.57260314</v>
      </c>
      <c r="S142" s="11">
        <v>11.81876595</v>
      </c>
      <c r="T142" s="11">
        <v>10.83472707</v>
      </c>
      <c r="U142" s="11">
        <v>11.456167000000001</v>
      </c>
      <c r="V142" s="11">
        <v>10.78852169</v>
      </c>
      <c r="W142" s="11">
        <v>8.802553198</v>
      </c>
      <c r="X142" s="11">
        <v>12.55053835</v>
      </c>
      <c r="Y142" s="11">
        <v>11.178296230000001</v>
      </c>
      <c r="Z142" s="11">
        <v>8.6478116329999999</v>
      </c>
      <c r="AA142" s="11">
        <v>10.58227005</v>
      </c>
      <c r="AB142" s="11">
        <v>10.25749296</v>
      </c>
      <c r="AC142" s="11">
        <v>10.392463019999999</v>
      </c>
      <c r="AD142" s="11">
        <v>9.4334826580000009</v>
      </c>
      <c r="AE142" s="11">
        <v>9.5641896430000006</v>
      </c>
      <c r="AF142" s="11">
        <v>6.8161477970000002</v>
      </c>
      <c r="AG142" s="11">
        <v>8.3640856990000003</v>
      </c>
      <c r="AH142" s="11">
        <v>6.0595308860000001</v>
      </c>
      <c r="AI142" s="11">
        <v>5.6373030079999999</v>
      </c>
    </row>
    <row r="143" spans="1:35" ht="14.5" hidden="1" x14ac:dyDescent="0.35">
      <c r="A143" s="3" t="s">
        <v>426</v>
      </c>
      <c r="B143" s="3" t="s">
        <v>427</v>
      </c>
      <c r="C143" s="3" t="s">
        <v>428</v>
      </c>
      <c r="D143" s="28">
        <v>0</v>
      </c>
      <c r="E143" s="28">
        <v>0</v>
      </c>
      <c r="F143" s="28">
        <v>0</v>
      </c>
      <c r="G143" s="11">
        <v>13.454762499999999</v>
      </c>
      <c r="H143" s="11">
        <v>21.221411190000001</v>
      </c>
      <c r="I143" s="11">
        <v>2.8583790590000002</v>
      </c>
      <c r="J143" s="11">
        <v>9.2588385629999994</v>
      </c>
      <c r="K143" s="11">
        <v>7.9086845779999999</v>
      </c>
      <c r="L143" s="11">
        <v>1.772583091</v>
      </c>
      <c r="M143" s="11">
        <v>1.3480096E-2</v>
      </c>
      <c r="N143" s="11">
        <v>-3.1419858999999999</v>
      </c>
      <c r="O143" s="11">
        <v>8.7554355279999996</v>
      </c>
      <c r="P143" s="11">
        <v>3.0054291919999998</v>
      </c>
      <c r="Q143" s="11">
        <v>-2.65551592</v>
      </c>
      <c r="R143" s="11">
        <v>1.451735566</v>
      </c>
      <c r="S143" s="11">
        <v>2.5744495509999998</v>
      </c>
      <c r="T143" s="11">
        <v>-0.96921710999999999</v>
      </c>
      <c r="U143" s="11">
        <v>1.426822211</v>
      </c>
      <c r="V143" s="11">
        <v>-9.78303002</v>
      </c>
      <c r="W143" s="11">
        <v>3.8765015279999999</v>
      </c>
      <c r="X143" s="11">
        <v>2.1941903489999999</v>
      </c>
      <c r="Y143" s="11">
        <v>8.6798001009999997</v>
      </c>
      <c r="Z143" s="28">
        <v>0</v>
      </c>
      <c r="AA143" s="28">
        <v>0</v>
      </c>
      <c r="AB143" s="28">
        <v>0</v>
      </c>
      <c r="AC143" s="28">
        <v>0</v>
      </c>
      <c r="AD143" s="28">
        <v>0</v>
      </c>
      <c r="AE143" s="28">
        <v>0</v>
      </c>
      <c r="AF143" s="28">
        <v>0</v>
      </c>
      <c r="AG143" s="28">
        <v>0</v>
      </c>
      <c r="AH143" s="28">
        <v>0</v>
      </c>
      <c r="AI143" s="28">
        <v>0</v>
      </c>
    </row>
    <row r="144" spans="1:35" ht="14.5" hidden="1" x14ac:dyDescent="0.35">
      <c r="A144" s="3" t="s">
        <v>429</v>
      </c>
      <c r="B144" s="3" t="s">
        <v>430</v>
      </c>
      <c r="C144" s="3" t="s">
        <v>431</v>
      </c>
      <c r="D144" s="11">
        <v>0.99999283500000002</v>
      </c>
      <c r="E144" s="11">
        <v>4.9254512530000003</v>
      </c>
      <c r="F144" s="11">
        <v>-6.1247154500000001</v>
      </c>
      <c r="G144" s="11">
        <v>10.59852967</v>
      </c>
      <c r="H144" s="11">
        <v>6.5333964580000004</v>
      </c>
      <c r="I144" s="11">
        <v>2.2597571780000001</v>
      </c>
      <c r="J144" s="11">
        <v>11.2025196</v>
      </c>
      <c r="K144" s="11">
        <v>11.301068649999999</v>
      </c>
      <c r="L144" s="11">
        <v>9.931251949</v>
      </c>
      <c r="M144" s="11">
        <v>11.698523720000001</v>
      </c>
      <c r="N144" s="11">
        <v>1.1803007889999999</v>
      </c>
      <c r="O144" s="11">
        <v>12.086874399999999</v>
      </c>
      <c r="P144" s="11">
        <v>9.2910518849999999</v>
      </c>
      <c r="Q144" s="11">
        <v>6.8785328720000001</v>
      </c>
      <c r="R144" s="11">
        <v>7.9164078360000003</v>
      </c>
      <c r="S144" s="11">
        <v>6.6459082809999996</v>
      </c>
      <c r="T144" s="11">
        <v>9.6943740920000003</v>
      </c>
      <c r="U144" s="11">
        <v>7.729746242</v>
      </c>
      <c r="V144" s="11">
        <v>7.3177553240000002</v>
      </c>
      <c r="W144" s="11">
        <v>6.3181972320000002</v>
      </c>
      <c r="X144" s="11">
        <v>6.502353115</v>
      </c>
      <c r="Y144" s="11">
        <v>7.4173843159999997</v>
      </c>
      <c r="Z144" s="11">
        <v>7.2584392529999997</v>
      </c>
      <c r="AA144" s="11">
        <v>6.9636071350000002</v>
      </c>
      <c r="AB144" s="11">
        <v>7.3985127970000004</v>
      </c>
      <c r="AC144" s="11">
        <v>6.7232787800000002</v>
      </c>
      <c r="AD144" s="11">
        <v>3.8242143190000002</v>
      </c>
      <c r="AE144" s="11">
        <v>3.7413175930000002</v>
      </c>
      <c r="AF144" s="11">
        <v>3.4438138399999998</v>
      </c>
      <c r="AG144" s="11">
        <v>2.3146060099999999</v>
      </c>
      <c r="AH144" s="11">
        <v>-1.2339057099999999</v>
      </c>
      <c r="AI144" s="11">
        <v>2.3639884179999999</v>
      </c>
    </row>
    <row r="145" spans="1:35" ht="14.5" hidden="1" x14ac:dyDescent="0.35">
      <c r="A145" s="3" t="s">
        <v>432</v>
      </c>
      <c r="B145" s="3" t="s">
        <v>433</v>
      </c>
      <c r="C145" s="3" t="s">
        <v>434</v>
      </c>
      <c r="D145" s="11">
        <v>4.3240627549999999</v>
      </c>
      <c r="E145" s="11">
        <v>2.6134230039999999</v>
      </c>
      <c r="F145" s="11">
        <v>3.2709473010000001</v>
      </c>
      <c r="G145" s="11">
        <v>5.0441445419999997</v>
      </c>
      <c r="H145" s="11">
        <v>3.9700991060000002</v>
      </c>
      <c r="I145" s="11">
        <v>4.607673202</v>
      </c>
      <c r="J145" s="11">
        <v>4.4615750849999998</v>
      </c>
      <c r="K145" s="11">
        <v>5.1816034589999997</v>
      </c>
      <c r="L145" s="11">
        <v>3.6441212420000002</v>
      </c>
      <c r="M145" s="11">
        <v>3.8120040350000002</v>
      </c>
      <c r="N145" s="11">
        <v>2.5030605619999999</v>
      </c>
      <c r="O145" s="11">
        <v>3.6583464710000002</v>
      </c>
      <c r="P145" s="11">
        <v>5.1646094659999999</v>
      </c>
      <c r="Q145" s="11">
        <v>1.24860126</v>
      </c>
      <c r="R145" s="11">
        <v>2.3401173129999999</v>
      </c>
      <c r="S145" s="11">
        <v>2.997272562</v>
      </c>
      <c r="T145" s="11">
        <v>1.189602117</v>
      </c>
      <c r="U145" s="11">
        <v>6.8174711129999999</v>
      </c>
      <c r="V145" s="11">
        <v>4.1330161590000003</v>
      </c>
      <c r="W145" s="11">
        <v>-1.1226420500000001</v>
      </c>
      <c r="X145" s="11">
        <v>4.8133601700000002</v>
      </c>
      <c r="Y145" s="11">
        <v>5.6121117739999997</v>
      </c>
      <c r="Z145" s="11">
        <v>5.9152862610000003</v>
      </c>
      <c r="AA145" s="11">
        <v>3.945687086</v>
      </c>
      <c r="AB145" s="11">
        <v>3.6965531170000001</v>
      </c>
      <c r="AC145" s="11">
        <v>3.8259105689999999</v>
      </c>
      <c r="AD145" s="11">
        <v>10.820627200000001</v>
      </c>
      <c r="AE145" s="11">
        <v>10.30000534</v>
      </c>
      <c r="AF145" s="11">
        <v>6.3584919270000002</v>
      </c>
      <c r="AG145" s="11">
        <v>5.6169144690000001</v>
      </c>
      <c r="AH145" s="11">
        <v>4.9202663720000004</v>
      </c>
      <c r="AI145" s="11">
        <v>3.9</v>
      </c>
    </row>
    <row r="146" spans="1:35" ht="14.5" hidden="1" x14ac:dyDescent="0.35">
      <c r="A146" s="3" t="s">
        <v>435</v>
      </c>
      <c r="B146" s="3" t="s">
        <v>436</v>
      </c>
      <c r="C146" s="3" t="s">
        <v>437</v>
      </c>
      <c r="D146" s="11">
        <v>5.8000027200000002</v>
      </c>
      <c r="E146" s="11">
        <v>-2.7000037300000002</v>
      </c>
      <c r="F146" s="11">
        <v>6.1000019099999996</v>
      </c>
      <c r="G146" s="11">
        <v>2.1300324210000001</v>
      </c>
      <c r="H146" s="11">
        <v>5.0999996090000002</v>
      </c>
      <c r="I146" s="11">
        <v>2.4999985379999998</v>
      </c>
      <c r="J146" s="11">
        <v>4.8000004299999999</v>
      </c>
      <c r="K146" s="11">
        <v>-2.19999937</v>
      </c>
      <c r="L146" s="11">
        <v>1.3000004519999999</v>
      </c>
      <c r="M146" s="11">
        <v>8.7999987189999995</v>
      </c>
      <c r="N146" s="11">
        <v>-1.69999842</v>
      </c>
      <c r="O146" s="11">
        <v>2.0000001470000002</v>
      </c>
      <c r="P146" s="11">
        <v>3.1999991140000001</v>
      </c>
      <c r="Q146" s="11">
        <v>0.99999934499999998</v>
      </c>
      <c r="R146" s="11">
        <v>5.2999997050000003</v>
      </c>
      <c r="S146" s="11">
        <v>0.70000040200000002</v>
      </c>
      <c r="T146" s="11">
        <v>1.8524838720000001</v>
      </c>
      <c r="U146" s="11">
        <v>-0.85065431000000002</v>
      </c>
      <c r="V146" s="11">
        <v>1.03279422</v>
      </c>
      <c r="W146" s="11">
        <v>-1.3860377100000001</v>
      </c>
      <c r="X146" s="11">
        <v>2.9546724219999998</v>
      </c>
      <c r="Y146" s="11">
        <v>2.7051430289999998</v>
      </c>
      <c r="Z146" s="11">
        <v>1.411314382</v>
      </c>
      <c r="AA146" s="11">
        <v>4.7342194900000001</v>
      </c>
      <c r="AB146" s="11">
        <v>5.6035148870000002</v>
      </c>
      <c r="AC146" s="11">
        <v>4.5011993920000002</v>
      </c>
      <c r="AD146" s="11">
        <v>2.4456520080000002</v>
      </c>
      <c r="AE146" s="11">
        <v>5.3533649370000003</v>
      </c>
      <c r="AF146" s="11">
        <v>3.8123509699999998</v>
      </c>
      <c r="AG146" s="11">
        <v>-0.58194637000000005</v>
      </c>
      <c r="AH146" s="11">
        <v>-17.000235</v>
      </c>
      <c r="AI146" s="11">
        <v>-5.1116073899999996</v>
      </c>
    </row>
    <row r="147" spans="1:35" ht="14.5" hidden="1" x14ac:dyDescent="0.35">
      <c r="A147" s="3" t="s">
        <v>438</v>
      </c>
      <c r="B147" s="3" t="s">
        <v>439</v>
      </c>
      <c r="C147" s="3" t="s">
        <v>440</v>
      </c>
      <c r="D147" s="11">
        <v>4.1920509719999997</v>
      </c>
      <c r="E147" s="11">
        <v>1.4383467919999999</v>
      </c>
      <c r="F147" s="11">
        <v>-0.79949395999999995</v>
      </c>
      <c r="G147" s="11">
        <v>0.35319725600000001</v>
      </c>
      <c r="H147" s="11">
        <v>2.6327845179999998</v>
      </c>
      <c r="I147" s="11">
        <v>4.4062165249999996</v>
      </c>
      <c r="J147" s="11">
        <v>4.146839269</v>
      </c>
      <c r="K147" s="11">
        <v>0.474901921</v>
      </c>
      <c r="L147" s="11">
        <v>3.2902137219999998</v>
      </c>
      <c r="M147" s="11">
        <v>2.3053885950000002</v>
      </c>
      <c r="N147" s="11">
        <v>0.59969539100000002</v>
      </c>
      <c r="O147" s="11">
        <v>3.7799064979999999</v>
      </c>
      <c r="P147" s="11">
        <v>0.54685952999999998</v>
      </c>
      <c r="Q147" s="11">
        <v>2.932475546</v>
      </c>
      <c r="R147" s="11">
        <v>5.1042997760000004</v>
      </c>
      <c r="S147" s="11">
        <v>5.9066660799999999</v>
      </c>
      <c r="T147" s="11">
        <v>6.4724943000000001</v>
      </c>
      <c r="U147" s="11">
        <v>6.8507297700000001</v>
      </c>
      <c r="V147" s="11">
        <v>0.23228274500000001</v>
      </c>
      <c r="W147" s="11">
        <v>3.3069398159999999</v>
      </c>
      <c r="X147" s="11">
        <v>8.0584736029999995</v>
      </c>
      <c r="Y147" s="11">
        <v>5.1211061200000003</v>
      </c>
      <c r="Z147" s="11">
        <v>4.5686796139999997</v>
      </c>
      <c r="AA147" s="11">
        <v>3.7978483930000002</v>
      </c>
      <c r="AB147" s="11">
        <v>5.0201110020000002</v>
      </c>
      <c r="AC147" s="11">
        <v>4.967721128</v>
      </c>
      <c r="AD147" s="11">
        <v>4.2135170679999998</v>
      </c>
      <c r="AE147" s="11">
        <v>3.8379581740000002</v>
      </c>
      <c r="AF147" s="11">
        <v>5.6479464070000001</v>
      </c>
      <c r="AG147" s="11">
        <v>5.1141588579999997</v>
      </c>
      <c r="AH147" s="11">
        <v>-0.25015569999999998</v>
      </c>
      <c r="AI147" s="11">
        <v>7.5173553870000003</v>
      </c>
    </row>
    <row r="148" spans="1:35" ht="14.5" hidden="1" x14ac:dyDescent="0.35">
      <c r="A148" s="3" t="s">
        <v>441</v>
      </c>
      <c r="B148" s="3" t="s">
        <v>442</v>
      </c>
      <c r="C148" s="3" t="s">
        <v>443</v>
      </c>
      <c r="D148" s="11">
        <v>6.704578691</v>
      </c>
      <c r="E148" s="11">
        <v>4.2965636399999996</v>
      </c>
      <c r="F148" s="11">
        <v>5.5598577679999996</v>
      </c>
      <c r="G148" s="11">
        <v>5.9125565560000002</v>
      </c>
      <c r="H148" s="11">
        <v>8.1590185300000009</v>
      </c>
      <c r="I148" s="11">
        <v>7.0312543280000002</v>
      </c>
      <c r="J148" s="11">
        <v>6.9283237250000003</v>
      </c>
      <c r="K148" s="11">
        <v>6.8720912729999997</v>
      </c>
      <c r="L148" s="11">
        <v>3.9676080909999998</v>
      </c>
      <c r="M148" s="11">
        <v>7.306376073</v>
      </c>
      <c r="N148" s="11">
        <v>5.7987823260000004</v>
      </c>
      <c r="O148" s="11">
        <v>5.7514128820000003</v>
      </c>
      <c r="P148" s="11">
        <v>5.9187436819999997</v>
      </c>
      <c r="Q148" s="11">
        <v>6.0670023039999998</v>
      </c>
      <c r="R148" s="11">
        <v>6.3576954800000003</v>
      </c>
      <c r="S148" s="11">
        <v>7.107568369</v>
      </c>
      <c r="T148" s="11">
        <v>8.6192662089999992</v>
      </c>
      <c r="U148" s="11">
        <v>7.596828801</v>
      </c>
      <c r="V148" s="11">
        <v>7.8249027629999999</v>
      </c>
      <c r="W148" s="11">
        <v>7.5017749130000002</v>
      </c>
      <c r="X148" s="11">
        <v>8.5269055169999994</v>
      </c>
      <c r="Y148" s="11">
        <v>8.0386526810000003</v>
      </c>
      <c r="Z148" s="11">
        <v>8.0260984339999997</v>
      </c>
      <c r="AA148" s="11">
        <v>8.026300226</v>
      </c>
      <c r="AB148" s="11">
        <v>7.6119634410000003</v>
      </c>
      <c r="AC148" s="11">
        <v>7.2700658430000002</v>
      </c>
      <c r="AD148" s="11">
        <v>7.0228362549999996</v>
      </c>
      <c r="AE148" s="11">
        <v>6.8925308730000001</v>
      </c>
      <c r="AF148" s="11">
        <v>6.2479600079999997</v>
      </c>
      <c r="AG148" s="11">
        <v>5.4577350920000001</v>
      </c>
      <c r="AH148" s="11">
        <v>0.50303182999999996</v>
      </c>
      <c r="AI148" s="11">
        <v>2.5283510009999999</v>
      </c>
    </row>
    <row r="149" spans="1:35" ht="14.5" hidden="1" x14ac:dyDescent="0.35">
      <c r="A149" s="3" t="s">
        <v>444</v>
      </c>
      <c r="B149" s="3" t="s">
        <v>445</v>
      </c>
      <c r="C149" s="3" t="s">
        <v>446</v>
      </c>
      <c r="D149" s="11">
        <v>-0.13042574000000001</v>
      </c>
      <c r="E149" s="11">
        <v>6.0740779079999996</v>
      </c>
      <c r="F149" s="11">
        <v>8.4138842589999996</v>
      </c>
      <c r="G149" s="11">
        <v>6.0429606749999998</v>
      </c>
      <c r="H149" s="11">
        <v>3.8757741669999999</v>
      </c>
      <c r="I149" s="11">
        <v>4.9968195199999998</v>
      </c>
      <c r="J149" s="11">
        <v>3.04593991</v>
      </c>
      <c r="K149" s="11">
        <v>6.0335125070000002</v>
      </c>
      <c r="L149" s="11">
        <v>2.6423380320000001</v>
      </c>
      <c r="M149" s="11">
        <v>0.33149557000000002</v>
      </c>
      <c r="N149" s="11">
        <v>6.551066885</v>
      </c>
      <c r="O149" s="11">
        <v>4.4828025309999999</v>
      </c>
      <c r="P149" s="11">
        <v>-1.10090529</v>
      </c>
      <c r="Q149" s="11">
        <v>-2.6685911099999999</v>
      </c>
      <c r="R149" s="11">
        <v>1.292205681</v>
      </c>
      <c r="S149" s="11">
        <v>2.4902211429999999</v>
      </c>
      <c r="T149" s="11">
        <v>5.3718888739999997</v>
      </c>
      <c r="U149" s="11">
        <v>4.4526835650000001</v>
      </c>
      <c r="V149" s="11">
        <v>8.2000781580000002</v>
      </c>
      <c r="W149" s="11">
        <v>6.1123956079999999</v>
      </c>
      <c r="X149" s="11">
        <v>1.7139853110000001</v>
      </c>
      <c r="Y149" s="11">
        <v>2.894609735</v>
      </c>
      <c r="Z149" s="11">
        <v>8.8631222560000005</v>
      </c>
      <c r="AA149" s="11">
        <v>5.2277040809999997</v>
      </c>
      <c r="AB149" s="11">
        <v>1.2922522940000001</v>
      </c>
      <c r="AC149" s="11">
        <v>5.0170579970000002</v>
      </c>
      <c r="AD149" s="11">
        <v>5.046423946</v>
      </c>
      <c r="AE149" s="11">
        <v>0.304057566</v>
      </c>
      <c r="AF149" s="11">
        <v>1.2871039150000001</v>
      </c>
      <c r="AG149" s="11">
        <v>-1.1287110600000001</v>
      </c>
      <c r="AH149" s="11">
        <v>-3.3797144000000001</v>
      </c>
      <c r="AI149" s="11">
        <v>3.092276687</v>
      </c>
    </row>
    <row r="150" spans="1:35" ht="14.5" hidden="1" x14ac:dyDescent="0.35">
      <c r="A150" s="3" t="s">
        <v>447</v>
      </c>
      <c r="B150" s="3" t="s">
        <v>448</v>
      </c>
      <c r="C150" s="3" t="s">
        <v>449</v>
      </c>
      <c r="D150" s="11">
        <v>-3.4500986899999999</v>
      </c>
      <c r="E150" s="11">
        <v>0.991359302</v>
      </c>
      <c r="F150" s="11">
        <v>-5.8382807300000001</v>
      </c>
      <c r="G150" s="11">
        <v>-23.9834174</v>
      </c>
      <c r="H150" s="11">
        <v>1.339363436</v>
      </c>
      <c r="I150" s="11">
        <v>15.000000030000001</v>
      </c>
      <c r="J150" s="11">
        <v>13.54436976</v>
      </c>
      <c r="K150" s="11">
        <v>7.2742773549999997</v>
      </c>
      <c r="L150" s="11">
        <v>4.6911464509999998</v>
      </c>
      <c r="M150" s="11">
        <v>2.1814897179999999</v>
      </c>
      <c r="N150" s="11">
        <v>3.0546242339999998</v>
      </c>
      <c r="O150" s="11">
        <v>4.2059985559999999</v>
      </c>
      <c r="P150" s="11">
        <v>13.66568876</v>
      </c>
      <c r="Q150" s="11">
        <v>2.99</v>
      </c>
      <c r="R150" s="11">
        <v>10.95000001</v>
      </c>
      <c r="S150" s="11">
        <v>15.02999999</v>
      </c>
      <c r="T150" s="11">
        <v>11.55</v>
      </c>
      <c r="U150" s="11">
        <v>14.010000010000001</v>
      </c>
      <c r="V150" s="11">
        <v>11.169999990000001</v>
      </c>
      <c r="W150" s="11">
        <v>0.86000000200000004</v>
      </c>
      <c r="X150" s="11">
        <v>4.8599999990000002</v>
      </c>
      <c r="Y150" s="11">
        <v>3.4700000009999998</v>
      </c>
      <c r="Z150" s="11">
        <v>8.5400000029999994</v>
      </c>
      <c r="AA150" s="11">
        <v>4.949999998</v>
      </c>
      <c r="AB150" s="11">
        <v>4.8199999990000002</v>
      </c>
      <c r="AC150" s="11">
        <v>0.93999999899999997</v>
      </c>
      <c r="AD150" s="11">
        <v>-2.58</v>
      </c>
      <c r="AE150" s="11">
        <v>-0.15</v>
      </c>
      <c r="AF150" s="11">
        <v>-1.3163121</v>
      </c>
      <c r="AG150" s="11">
        <v>-0.7</v>
      </c>
      <c r="AH150" s="11">
        <v>-5.6</v>
      </c>
      <c r="AI150" s="11">
        <v>1.1000000000000001</v>
      </c>
    </row>
    <row r="151" spans="1:35" ht="14.5" hidden="1" x14ac:dyDescent="0.35">
      <c r="A151" s="3" t="s">
        <v>450</v>
      </c>
      <c r="B151" s="3" t="s">
        <v>451</v>
      </c>
      <c r="C151" s="3" t="s">
        <v>452</v>
      </c>
      <c r="D151" s="11">
        <v>3.4998221360000001</v>
      </c>
      <c r="E151" s="11">
        <v>4.9968364479999998</v>
      </c>
      <c r="F151" s="11">
        <v>1.009998371</v>
      </c>
      <c r="G151" s="11">
        <v>-6.24</v>
      </c>
      <c r="H151" s="11">
        <v>-3.83</v>
      </c>
      <c r="I151" s="11">
        <v>-7.92</v>
      </c>
      <c r="J151" s="11">
        <v>-8</v>
      </c>
      <c r="K151" s="11">
        <v>-1.59</v>
      </c>
      <c r="L151" s="11">
        <v>4.7499999949999996</v>
      </c>
      <c r="M151" s="11">
        <v>-1.01</v>
      </c>
      <c r="N151" s="11">
        <v>-0.85686406000000004</v>
      </c>
      <c r="O151" s="11">
        <v>2.0558071080000002</v>
      </c>
      <c r="P151" s="11">
        <v>4.4465194119999998</v>
      </c>
      <c r="Q151" s="11">
        <v>-1.2237279599999999</v>
      </c>
      <c r="R151" s="11">
        <v>4.8336577680000001</v>
      </c>
      <c r="S151" s="11">
        <v>0.90000000099999999</v>
      </c>
      <c r="T151" s="11">
        <v>5.4138071449999998</v>
      </c>
      <c r="U151" s="11">
        <v>3.4519485639999998</v>
      </c>
      <c r="V151" s="11">
        <v>4.8617163669999997</v>
      </c>
      <c r="W151" s="11">
        <v>3.8127453660000001</v>
      </c>
      <c r="X151" s="11">
        <v>5.1241599940000002</v>
      </c>
      <c r="Y151" s="11">
        <v>4.0325999880000003</v>
      </c>
      <c r="Z151" s="11">
        <v>4.4467063309999997</v>
      </c>
      <c r="AA151" s="11">
        <v>4.9241898979999998</v>
      </c>
      <c r="AB151" s="11">
        <v>4.2406502140000004</v>
      </c>
      <c r="AC151" s="11">
        <v>-3.9000000799999999</v>
      </c>
      <c r="AD151" s="11">
        <v>-0.60000091</v>
      </c>
      <c r="AE151" s="11">
        <v>0.50000126199999995</v>
      </c>
      <c r="AF151" s="11">
        <v>1.6099354210000001</v>
      </c>
      <c r="AG151" s="11">
        <v>1.8125653230000001</v>
      </c>
      <c r="AH151" s="11">
        <v>0.32715689100000001</v>
      </c>
      <c r="AI151" s="11">
        <v>1.7952999999999999</v>
      </c>
    </row>
    <row r="152" spans="1:35" ht="14.5" hidden="1" x14ac:dyDescent="0.35">
      <c r="A152" s="3" t="s">
        <v>453</v>
      </c>
      <c r="B152" s="3" t="s">
        <v>454</v>
      </c>
      <c r="C152" s="3" t="s">
        <v>455</v>
      </c>
      <c r="D152" s="11">
        <v>-6.1056976499999998</v>
      </c>
      <c r="E152" s="11">
        <v>-3.80859937</v>
      </c>
      <c r="F152" s="11">
        <v>-3.1000032100000001</v>
      </c>
      <c r="G152" s="11">
        <v>-7.9320665699999999</v>
      </c>
      <c r="H152" s="11">
        <v>1.876809226</v>
      </c>
      <c r="I152" s="11">
        <v>2.8940013769999999</v>
      </c>
      <c r="J152" s="11">
        <v>4.2150721500000001</v>
      </c>
      <c r="K152" s="11">
        <v>4.5273137659999998</v>
      </c>
      <c r="L152" s="11">
        <v>4.7255348479999997</v>
      </c>
      <c r="M152" s="11">
        <v>4.5113042209999996</v>
      </c>
      <c r="N152" s="11">
        <v>3.832417795</v>
      </c>
      <c r="O152" s="11">
        <v>4.3242611919999998</v>
      </c>
      <c r="P152" s="11">
        <v>4.4770268289999997</v>
      </c>
      <c r="Q152" s="11">
        <v>5.4531536909999998</v>
      </c>
      <c r="R152" s="11">
        <v>7.0488628230000003</v>
      </c>
      <c r="S152" s="11">
        <v>2.2282702059999999</v>
      </c>
      <c r="T152" s="11">
        <v>3.8095832729999999</v>
      </c>
      <c r="U152" s="11">
        <v>4.3275890129999999</v>
      </c>
      <c r="V152" s="11">
        <v>2.8476778889999999</v>
      </c>
      <c r="W152" s="11">
        <v>2.5792517749999999</v>
      </c>
      <c r="X152" s="11">
        <v>2.8990247240000002</v>
      </c>
      <c r="Y152" s="11">
        <v>3.379211288</v>
      </c>
      <c r="Z152" s="11">
        <v>4.6259787189999999</v>
      </c>
      <c r="AA152" s="11">
        <v>4.9955291590000002</v>
      </c>
      <c r="AB152" s="11">
        <v>5.7198181440000004</v>
      </c>
      <c r="AC152" s="11">
        <v>5.6669529909999996</v>
      </c>
      <c r="AD152" s="11">
        <v>4.5357942360000001</v>
      </c>
      <c r="AE152" s="11">
        <v>3.5411765489999998</v>
      </c>
      <c r="AF152" s="11">
        <v>3.9555142399999998</v>
      </c>
      <c r="AG152" s="11">
        <v>3.4750599790000001</v>
      </c>
      <c r="AH152" s="11">
        <v>0.25993291600000001</v>
      </c>
      <c r="AI152" s="11">
        <v>3.6499168860000002</v>
      </c>
    </row>
    <row r="153" spans="1:35" ht="14.5" hidden="1" x14ac:dyDescent="0.35">
      <c r="A153" s="3" t="s">
        <v>456</v>
      </c>
      <c r="B153" s="3" t="s">
        <v>457</v>
      </c>
      <c r="C153" s="3" t="s">
        <v>458</v>
      </c>
      <c r="D153" s="28">
        <v>0</v>
      </c>
      <c r="E153" s="28">
        <v>0</v>
      </c>
      <c r="F153" s="28">
        <v>0</v>
      </c>
      <c r="G153" s="28">
        <v>0</v>
      </c>
      <c r="H153" s="11">
        <v>-34.808638799999997</v>
      </c>
      <c r="I153" s="11">
        <v>9.9034689010000001</v>
      </c>
      <c r="J153" s="11">
        <v>5.8975056099999996</v>
      </c>
      <c r="K153" s="11">
        <v>4.0066210729999998</v>
      </c>
      <c r="L153" s="11">
        <v>4.6816321079999996</v>
      </c>
      <c r="M153" s="11">
        <v>12.705381129999999</v>
      </c>
      <c r="N153" s="11">
        <v>9.9935803219999997</v>
      </c>
      <c r="O153" s="11">
        <v>8.1483860979999996</v>
      </c>
      <c r="P153" s="11">
        <v>6.578939503</v>
      </c>
      <c r="Q153" s="11">
        <v>8.5058955570000006</v>
      </c>
      <c r="R153" s="11">
        <v>10.34052878</v>
      </c>
      <c r="S153" s="11">
        <v>13.25008691</v>
      </c>
      <c r="T153" s="11">
        <v>10.771083669999999</v>
      </c>
      <c r="U153" s="11">
        <v>10.21257391</v>
      </c>
      <c r="V153" s="11">
        <v>6.6915774749999999</v>
      </c>
      <c r="W153" s="11">
        <v>8.6696959000000004E-2</v>
      </c>
      <c r="X153" s="11">
        <v>5.9630785749999999</v>
      </c>
      <c r="Y153" s="11">
        <v>7.0695699459999997</v>
      </c>
      <c r="Z153" s="11">
        <v>7.313345505</v>
      </c>
      <c r="AA153" s="11">
        <v>7.3566651490000003</v>
      </c>
      <c r="AB153" s="11">
        <v>7.1425711009999997</v>
      </c>
      <c r="AC153" s="11">
        <v>6.9657978140000001</v>
      </c>
      <c r="AD153" s="11">
        <v>6.9333139729999997</v>
      </c>
      <c r="AE153" s="11">
        <v>6.9969036989999998</v>
      </c>
      <c r="AF153" s="11">
        <v>7.4691692070000002</v>
      </c>
      <c r="AG153" s="11">
        <v>7.0541069319999998</v>
      </c>
      <c r="AH153" s="11">
        <v>-3.09600673</v>
      </c>
      <c r="AI153" s="11">
        <v>3.0263893629999998</v>
      </c>
    </row>
    <row r="154" spans="1:35" ht="14.5" hidden="1" x14ac:dyDescent="0.35">
      <c r="A154" s="3" t="s">
        <v>459</v>
      </c>
      <c r="B154" s="3" t="s">
        <v>460</v>
      </c>
      <c r="C154" s="3" t="s">
        <v>461</v>
      </c>
      <c r="D154" s="11">
        <v>0.80000057999999996</v>
      </c>
      <c r="E154" s="11">
        <v>-1.2000005899999999</v>
      </c>
      <c r="F154" s="11">
        <v>1.8000023030000001</v>
      </c>
      <c r="G154" s="11">
        <v>-2.1000007599999999</v>
      </c>
      <c r="H154" s="11">
        <v>-0.89999655000000001</v>
      </c>
      <c r="I154" s="11">
        <v>3.79999479</v>
      </c>
      <c r="J154" s="11">
        <v>4.0999984700000001</v>
      </c>
      <c r="K154" s="11">
        <v>1.0999999389999999</v>
      </c>
      <c r="L154" s="11">
        <v>5.1000036089999998</v>
      </c>
      <c r="M154" s="11">
        <v>3.2000015519999998</v>
      </c>
      <c r="N154" s="11">
        <v>3.8</v>
      </c>
      <c r="O154" s="11">
        <v>3</v>
      </c>
      <c r="P154" s="11">
        <v>5.6</v>
      </c>
      <c r="Q154" s="11">
        <v>7.2</v>
      </c>
      <c r="R154" s="11">
        <v>4.3</v>
      </c>
      <c r="S154" s="11">
        <v>5.9</v>
      </c>
      <c r="T154" s="11">
        <v>1.7</v>
      </c>
      <c r="U154" s="11">
        <v>3.4</v>
      </c>
      <c r="V154" s="11">
        <v>2.4</v>
      </c>
      <c r="W154" s="11">
        <v>1.6</v>
      </c>
      <c r="X154" s="11">
        <v>3.6</v>
      </c>
      <c r="Y154" s="11">
        <v>2.8999999989999998</v>
      </c>
      <c r="Z154" s="11">
        <v>3.4</v>
      </c>
      <c r="AA154" s="11">
        <v>2.8</v>
      </c>
      <c r="AB154" s="11">
        <v>3.8</v>
      </c>
      <c r="AC154" s="11">
        <v>3.7</v>
      </c>
      <c r="AD154" s="11">
        <v>3.2</v>
      </c>
      <c r="AE154" s="11">
        <v>1.3</v>
      </c>
      <c r="AF154" s="11">
        <v>1.2</v>
      </c>
      <c r="AG154" s="11">
        <v>1</v>
      </c>
      <c r="AH154" s="11">
        <v>-5.0999999999999996</v>
      </c>
      <c r="AI154" s="11">
        <v>3.5</v>
      </c>
    </row>
    <row r="155" spans="1:35" ht="14.5" hidden="1" x14ac:dyDescent="0.35">
      <c r="A155" s="3" t="s">
        <v>462</v>
      </c>
      <c r="B155" s="3" t="s">
        <v>463</v>
      </c>
      <c r="C155" s="3" t="s">
        <v>464</v>
      </c>
      <c r="D155" s="11">
        <v>8.9761343599999996</v>
      </c>
      <c r="E155" s="11">
        <v>4.2257994209999996</v>
      </c>
      <c r="F155" s="11">
        <v>2.9577108270000001</v>
      </c>
      <c r="G155" s="11">
        <v>5.8361720850000003</v>
      </c>
      <c r="H155" s="11">
        <v>2.0204004480000002</v>
      </c>
      <c r="I155" s="11">
        <v>6.0451986499999997</v>
      </c>
      <c r="J155" s="11">
        <v>4.3242840310000004</v>
      </c>
      <c r="K155" s="11">
        <v>5.7346883750000002</v>
      </c>
      <c r="L155" s="11">
        <v>3.9610121380000001</v>
      </c>
      <c r="M155" s="11">
        <v>5.3414493719999996</v>
      </c>
      <c r="N155" s="11">
        <v>5.8577142049999997</v>
      </c>
      <c r="O155" s="11">
        <v>5.3331357060000002</v>
      </c>
      <c r="P155" s="11">
        <v>4.6430308709999997</v>
      </c>
      <c r="Q155" s="11">
        <v>3.443576776</v>
      </c>
      <c r="R155" s="11">
        <v>4.4296845539999996</v>
      </c>
      <c r="S155" s="11">
        <v>1.7131645639999999</v>
      </c>
      <c r="T155" s="11">
        <v>3.9437388279999999</v>
      </c>
      <c r="U155" s="11">
        <v>5.9863493219999997</v>
      </c>
      <c r="V155" s="11">
        <v>4.8965770839999996</v>
      </c>
      <c r="W155" s="11">
        <v>2.3192921389999999</v>
      </c>
      <c r="X155" s="11">
        <v>2.1140647260000001</v>
      </c>
      <c r="Y155" s="11">
        <v>2.963752919</v>
      </c>
      <c r="Z155" s="11">
        <v>4.8112233160000004</v>
      </c>
      <c r="AA155" s="11">
        <v>7.1914337210000001</v>
      </c>
      <c r="AB155" s="11">
        <v>6.3576790980000002</v>
      </c>
      <c r="AC155" s="11">
        <v>1.7781510599999999</v>
      </c>
      <c r="AD155" s="11">
        <v>3.3396734260000001</v>
      </c>
      <c r="AE155" s="11">
        <v>5.6715554690000003</v>
      </c>
      <c r="AF155" s="11">
        <v>6.6972594609999998</v>
      </c>
      <c r="AG155" s="11">
        <v>6.8656873359999997</v>
      </c>
      <c r="AH155" s="11">
        <v>3.8485230920000002</v>
      </c>
      <c r="AI155" s="11">
        <v>7.1557295290000003</v>
      </c>
    </row>
    <row r="156" spans="1:35" ht="14.5" hidden="1" x14ac:dyDescent="0.35">
      <c r="A156" s="3" t="s">
        <v>465</v>
      </c>
      <c r="B156" s="3" t="s">
        <v>466</v>
      </c>
      <c r="C156" s="3" t="s">
        <v>467</v>
      </c>
      <c r="D156" s="11">
        <v>-3.1844601799999999</v>
      </c>
      <c r="E156" s="11">
        <v>-8.6935447299999993</v>
      </c>
      <c r="F156" s="11">
        <v>-9.2564656999999997</v>
      </c>
      <c r="G156" s="11">
        <v>-3.1687915499999999</v>
      </c>
      <c r="H156" s="11">
        <v>2.1343826950000002</v>
      </c>
      <c r="I156" s="11">
        <v>6.376426886</v>
      </c>
      <c r="J156" s="11">
        <v>2.235093843</v>
      </c>
      <c r="K156" s="11">
        <v>3.896713584</v>
      </c>
      <c r="L156" s="11">
        <v>3.3399365990000001</v>
      </c>
      <c r="M156" s="11">
        <v>3.0703690109999999</v>
      </c>
      <c r="N156" s="11">
        <v>1.1460621369999999</v>
      </c>
      <c r="O156" s="11">
        <v>2.9527105429999998</v>
      </c>
      <c r="P156" s="11">
        <v>4.7329784659999996</v>
      </c>
      <c r="Q156" s="11">
        <v>7.0046345739999998</v>
      </c>
      <c r="R156" s="11">
        <v>10.62540596</v>
      </c>
      <c r="S156" s="11">
        <v>7.2536654409999999</v>
      </c>
      <c r="T156" s="11">
        <v>8.5562348099999994</v>
      </c>
      <c r="U156" s="11">
        <v>10.248016359999999</v>
      </c>
      <c r="V156" s="11">
        <v>8.9003679469999994</v>
      </c>
      <c r="W156" s="11">
        <v>-1.26859894</v>
      </c>
      <c r="X156" s="11">
        <v>6.3651616850000003</v>
      </c>
      <c r="Y156" s="11">
        <v>17.29077758</v>
      </c>
      <c r="Z156" s="11">
        <v>12.31981985</v>
      </c>
      <c r="AA156" s="11">
        <v>11.64891619</v>
      </c>
      <c r="AB156" s="11">
        <v>7.885225481</v>
      </c>
      <c r="AC156" s="11">
        <v>2.3798358070000001</v>
      </c>
      <c r="AD156" s="11">
        <v>1.4897844849999999</v>
      </c>
      <c r="AE156" s="11">
        <v>5.6368763900000003</v>
      </c>
      <c r="AF156" s="11">
        <v>7.74488062</v>
      </c>
      <c r="AG156" s="11">
        <v>5.6022442190000001</v>
      </c>
      <c r="AH156" s="11">
        <v>-4.55775197</v>
      </c>
      <c r="AI156" s="11">
        <v>1.6367695760000001</v>
      </c>
    </row>
    <row r="157" spans="1:35" ht="14.5" hidden="1" x14ac:dyDescent="0.35">
      <c r="A157" s="3" t="s">
        <v>468</v>
      </c>
      <c r="B157" s="3" t="s">
        <v>469</v>
      </c>
      <c r="C157" s="3" t="s">
        <v>470</v>
      </c>
      <c r="D157" s="11">
        <v>3.0826725289999999</v>
      </c>
      <c r="E157" s="11">
        <v>-0.43639008000000001</v>
      </c>
      <c r="F157" s="11">
        <v>0.41762906599999999</v>
      </c>
      <c r="G157" s="11">
        <v>2.1818899859999998</v>
      </c>
      <c r="H157" s="11">
        <v>4.3736659180000004</v>
      </c>
      <c r="I157" s="11">
        <v>4.6252251170000003</v>
      </c>
      <c r="J157" s="11">
        <v>5.8603478720000002</v>
      </c>
      <c r="K157" s="11">
        <v>5.1864116740000004</v>
      </c>
      <c r="L157" s="11">
        <v>-0.51409059999999995</v>
      </c>
      <c r="M157" s="11">
        <v>3.3464511840000002</v>
      </c>
      <c r="N157" s="11">
        <v>4.3825048329999996</v>
      </c>
      <c r="O157" s="11">
        <v>3.0492315099999998</v>
      </c>
      <c r="P157" s="11">
        <v>3.716255002</v>
      </c>
      <c r="Q157" s="11">
        <v>5.0869111350000003</v>
      </c>
      <c r="R157" s="11">
        <v>6.5692285119999996</v>
      </c>
      <c r="S157" s="11">
        <v>4.9425051189999998</v>
      </c>
      <c r="T157" s="11">
        <v>5.3164168209999998</v>
      </c>
      <c r="U157" s="11">
        <v>6.5192915500000002</v>
      </c>
      <c r="V157" s="11">
        <v>4.3444873050000004</v>
      </c>
      <c r="W157" s="11">
        <v>1.4483230629999999</v>
      </c>
      <c r="X157" s="11">
        <v>7.3344999599999996</v>
      </c>
      <c r="Y157" s="11">
        <v>3.8582328279999998</v>
      </c>
      <c r="Z157" s="11">
        <v>6.8969517109999998</v>
      </c>
      <c r="AA157" s="11">
        <v>6.7505313009999997</v>
      </c>
      <c r="AB157" s="11">
        <v>6.3479874829999998</v>
      </c>
      <c r="AC157" s="11">
        <v>6.3483097170000002</v>
      </c>
      <c r="AD157" s="11">
        <v>7.1494567499999997</v>
      </c>
      <c r="AE157" s="11">
        <v>6.9309883259999996</v>
      </c>
      <c r="AF157" s="11">
        <v>6.3414855719999998</v>
      </c>
      <c r="AG157" s="11">
        <v>6.1185256619999997</v>
      </c>
      <c r="AH157" s="11">
        <v>-9.51829474</v>
      </c>
      <c r="AI157" s="11">
        <v>5.7031559679999999</v>
      </c>
    </row>
    <row r="158" spans="1:35" ht="14.5" hidden="1" x14ac:dyDescent="0.35">
      <c r="A158" s="3" t="s">
        <v>471</v>
      </c>
      <c r="B158" s="3" t="s">
        <v>472</v>
      </c>
      <c r="C158" s="3" t="s">
        <v>473</v>
      </c>
      <c r="D158" s="11">
        <v>-2.5023951000000002</v>
      </c>
      <c r="E158" s="11">
        <v>11.74520379</v>
      </c>
      <c r="F158" s="11">
        <v>-3.2186624899999998</v>
      </c>
      <c r="G158" s="11">
        <v>3.1721681770000001</v>
      </c>
      <c r="H158" s="11">
        <v>3.7799340510000001</v>
      </c>
      <c r="I158" s="11">
        <v>0.92102239799999996</v>
      </c>
      <c r="J158" s="11">
        <v>7.0557854039999999</v>
      </c>
      <c r="K158" s="11">
        <v>4.8290243390000001</v>
      </c>
      <c r="L158" s="11">
        <v>7.5716676400000003</v>
      </c>
      <c r="M158" s="11">
        <v>5.7009436539999996</v>
      </c>
      <c r="N158" s="11">
        <v>-6.0834970000000002E-2</v>
      </c>
      <c r="O158" s="11">
        <v>15.376239460000001</v>
      </c>
      <c r="P158" s="11">
        <v>3.1063082519999998</v>
      </c>
      <c r="Q158" s="11">
        <v>9.1190419949999999</v>
      </c>
      <c r="R158" s="11">
        <v>1.5599986610000001</v>
      </c>
      <c r="S158" s="11">
        <v>6.5347787750000004</v>
      </c>
      <c r="T158" s="11">
        <v>4.662186878</v>
      </c>
      <c r="U158" s="11">
        <v>3.493616813</v>
      </c>
      <c r="V158" s="11">
        <v>4.773145081</v>
      </c>
      <c r="W158" s="11">
        <v>4.8063222669999996</v>
      </c>
      <c r="X158" s="11">
        <v>5.3139352789999998</v>
      </c>
      <c r="Y158" s="11">
        <v>3.2131337800000002</v>
      </c>
      <c r="Z158" s="11">
        <v>-0.83673463000000003</v>
      </c>
      <c r="AA158" s="11">
        <v>2.2950682900000001</v>
      </c>
      <c r="AB158" s="11">
        <v>7.0846838810000001</v>
      </c>
      <c r="AC158" s="11">
        <v>6.1718000240000004</v>
      </c>
      <c r="AD158" s="11">
        <v>5.852299199</v>
      </c>
      <c r="AE158" s="11">
        <v>5.3054560840000002</v>
      </c>
      <c r="AF158" s="11">
        <v>4.7464843270000001</v>
      </c>
      <c r="AG158" s="11">
        <v>4.7561608079999997</v>
      </c>
      <c r="AH158" s="11">
        <v>-1.2354504500000001</v>
      </c>
      <c r="AI158" s="11">
        <v>3.052613569</v>
      </c>
    </row>
    <row r="159" spans="1:35" ht="14.5" hidden="1" x14ac:dyDescent="0.35">
      <c r="A159" s="3" t="s">
        <v>474</v>
      </c>
      <c r="B159" s="3" t="s">
        <v>475</v>
      </c>
      <c r="C159" s="3" t="s">
        <v>476</v>
      </c>
      <c r="D159" s="11">
        <v>3.4118122259999999</v>
      </c>
      <c r="E159" s="11">
        <v>7.2160881610000001</v>
      </c>
      <c r="F159" s="11">
        <v>-2.0977387599999999</v>
      </c>
      <c r="G159" s="11">
        <v>-0.74059169000000002</v>
      </c>
      <c r="H159" s="11">
        <v>10.5880004</v>
      </c>
      <c r="I159" s="11">
        <v>-5.4054478699999997</v>
      </c>
      <c r="J159" s="11">
        <v>12.37287628</v>
      </c>
      <c r="K159" s="11">
        <v>-1.5607023600000001</v>
      </c>
      <c r="L159" s="11">
        <v>7.2385526899999997</v>
      </c>
      <c r="M159" s="11">
        <v>1.0813325620000001</v>
      </c>
      <c r="N159" s="11">
        <v>1.912872981</v>
      </c>
      <c r="O159" s="11">
        <v>7.3199674540000004</v>
      </c>
      <c r="P159" s="11">
        <v>3.1214496559999998</v>
      </c>
      <c r="Q159" s="11">
        <v>5.9611621550000002</v>
      </c>
      <c r="R159" s="11">
        <v>4.7970183620000002</v>
      </c>
      <c r="S159" s="11">
        <v>3.2916396840000002</v>
      </c>
      <c r="T159" s="11">
        <v>7.5746316450000002</v>
      </c>
      <c r="U159" s="11">
        <v>3.5315941519999998</v>
      </c>
      <c r="V159" s="11">
        <v>5.9232776859999996</v>
      </c>
      <c r="W159" s="11">
        <v>4.2437573210000004</v>
      </c>
      <c r="X159" s="11">
        <v>3.8157179170000002</v>
      </c>
      <c r="Y159" s="11">
        <v>5.2456972970000004</v>
      </c>
      <c r="Z159" s="11">
        <v>3.009961262</v>
      </c>
      <c r="AA159" s="11">
        <v>4.5354241999999996</v>
      </c>
      <c r="AB159" s="11">
        <v>19.047278800000001</v>
      </c>
      <c r="AC159" s="11">
        <v>4.3445829759999999</v>
      </c>
      <c r="AD159" s="11">
        <v>0.52118550900000005</v>
      </c>
      <c r="AE159" s="11">
        <v>5.0578981570000003</v>
      </c>
      <c r="AF159" s="11">
        <v>3.0656413339999999</v>
      </c>
      <c r="AG159" s="11">
        <v>2.8909747609999998</v>
      </c>
      <c r="AH159" s="11">
        <v>-7.1870795799999998</v>
      </c>
      <c r="AI159" s="11">
        <v>7.929667942</v>
      </c>
    </row>
    <row r="160" spans="1:35" ht="14.5" hidden="1" x14ac:dyDescent="0.35">
      <c r="A160" s="3" t="s">
        <v>477</v>
      </c>
      <c r="B160" s="3" t="s">
        <v>478</v>
      </c>
      <c r="C160" s="3" t="s">
        <v>479</v>
      </c>
      <c r="D160" s="11">
        <v>4.6350363469999998</v>
      </c>
      <c r="E160" s="11">
        <v>6.3681504049999997</v>
      </c>
      <c r="F160" s="11">
        <v>4.1064066050000001</v>
      </c>
      <c r="G160" s="11">
        <v>3.849850027</v>
      </c>
      <c r="H160" s="11">
        <v>8.2160027049999993</v>
      </c>
      <c r="I160" s="11">
        <v>3.4684518889999998</v>
      </c>
      <c r="J160" s="11">
        <v>5.3282841760000004</v>
      </c>
      <c r="K160" s="11">
        <v>5.0486125360000003</v>
      </c>
      <c r="L160" s="11">
        <v>3.016389481</v>
      </c>
      <c r="M160" s="11">
        <v>4.4125732749999997</v>
      </c>
      <c r="N160" s="11">
        <v>6.1999999849999998</v>
      </c>
      <c r="O160" s="11">
        <v>4.7998921460000004</v>
      </c>
      <c r="P160" s="11">
        <v>0.120143179</v>
      </c>
      <c r="Q160" s="11">
        <v>3.945037761</v>
      </c>
      <c r="R160" s="11">
        <v>4.6826032489999996</v>
      </c>
      <c r="S160" s="11">
        <v>3.4791810440000002</v>
      </c>
      <c r="T160" s="11">
        <v>3.3646147869999998</v>
      </c>
      <c r="U160" s="11">
        <v>3.4115602749999998</v>
      </c>
      <c r="V160" s="11">
        <v>6.1046391470000003</v>
      </c>
      <c r="W160" s="11">
        <v>4.5330787209999999</v>
      </c>
      <c r="X160" s="11">
        <v>4.8164146509999997</v>
      </c>
      <c r="Y160" s="11">
        <v>3.4218282379999998</v>
      </c>
      <c r="Z160" s="11">
        <v>4.670122149</v>
      </c>
      <c r="AA160" s="11">
        <v>3.5251531740000002</v>
      </c>
      <c r="AB160" s="11">
        <v>6.0114828410000003</v>
      </c>
      <c r="AC160" s="11">
        <v>3.9760532739999999</v>
      </c>
      <c r="AD160" s="11">
        <v>0.43311371799999998</v>
      </c>
      <c r="AE160" s="11">
        <v>8.9772793540000002</v>
      </c>
      <c r="AF160" s="11">
        <v>7.6223761080000001</v>
      </c>
      <c r="AG160" s="11">
        <v>6.6570554279999996</v>
      </c>
      <c r="AH160" s="11">
        <v>-2.36962063</v>
      </c>
      <c r="AI160" s="11">
        <v>4.2469401409999996</v>
      </c>
    </row>
    <row r="161" spans="1:35" ht="14.5" hidden="1" x14ac:dyDescent="0.35">
      <c r="A161" s="3" t="s">
        <v>480</v>
      </c>
      <c r="B161" s="3" t="s">
        <v>481</v>
      </c>
      <c r="C161" s="3" t="s">
        <v>482</v>
      </c>
      <c r="D161" s="11">
        <v>11.776885930000001</v>
      </c>
      <c r="E161" s="11">
        <v>0.35835260299999999</v>
      </c>
      <c r="F161" s="11">
        <v>4.6311929469999997</v>
      </c>
      <c r="G161" s="11">
        <v>-2.0351187799999999</v>
      </c>
      <c r="H161" s="11">
        <v>-1.81492448</v>
      </c>
      <c r="I161" s="11">
        <v>-7.2664770000000004E-2</v>
      </c>
      <c r="J161" s="11">
        <v>4.1959240449999999</v>
      </c>
      <c r="K161" s="11">
        <v>2.93709942</v>
      </c>
      <c r="L161" s="11">
        <v>2.581254103</v>
      </c>
      <c r="M161" s="11">
        <v>0.58412689500000003</v>
      </c>
      <c r="N161" s="11">
        <v>5.0159347570000001</v>
      </c>
      <c r="O161" s="11">
        <v>5.9176846520000002</v>
      </c>
      <c r="P161" s="11">
        <v>15.329155739999999</v>
      </c>
      <c r="Q161" s="11">
        <v>7.3471949700000003</v>
      </c>
      <c r="R161" s="11">
        <v>9.2505582279999992</v>
      </c>
      <c r="S161" s="11">
        <v>6.4385165249999998</v>
      </c>
      <c r="T161" s="11">
        <v>6.0594280310000004</v>
      </c>
      <c r="U161" s="11">
        <v>6.5911303610000003</v>
      </c>
      <c r="V161" s="11">
        <v>6.764472778</v>
      </c>
      <c r="W161" s="11">
        <v>8.0369251019999997</v>
      </c>
      <c r="X161" s="11">
        <v>8.0056559150000002</v>
      </c>
      <c r="Y161" s="11">
        <v>5.3079242039999999</v>
      </c>
      <c r="Z161" s="11">
        <v>4.2300611750000003</v>
      </c>
      <c r="AA161" s="11">
        <v>6.6713353929999997</v>
      </c>
      <c r="AB161" s="11">
        <v>6.3097186560000003</v>
      </c>
      <c r="AC161" s="11">
        <v>2.6526932950000002</v>
      </c>
      <c r="AD161" s="11">
        <v>-1.61686895</v>
      </c>
      <c r="AE161" s="11">
        <v>0.80588662</v>
      </c>
      <c r="AF161" s="11">
        <v>1.9227573419999999</v>
      </c>
      <c r="AG161" s="11">
        <v>2.208429277</v>
      </c>
      <c r="AH161" s="11">
        <v>-1.7942530800000001</v>
      </c>
      <c r="AI161" s="11">
        <v>3.6471865409999999</v>
      </c>
    </row>
    <row r="162" spans="1:35" ht="14.5" hidden="1" x14ac:dyDescent="0.35">
      <c r="A162" s="3" t="s">
        <v>483</v>
      </c>
      <c r="B162" s="3" t="s">
        <v>484</v>
      </c>
      <c r="C162" s="3" t="s">
        <v>485</v>
      </c>
      <c r="D162" s="11">
        <v>7.2243346009999998</v>
      </c>
      <c r="E162" s="11">
        <v>6.7758174410000001</v>
      </c>
      <c r="F162" s="11">
        <v>6.4975065169999997</v>
      </c>
      <c r="G162" s="11">
        <v>6.4964081199999999</v>
      </c>
      <c r="H162" s="11">
        <v>7.5399710960000004</v>
      </c>
      <c r="I162" s="11">
        <v>8.220007399</v>
      </c>
      <c r="J162" s="11">
        <v>7.8181870770000002</v>
      </c>
      <c r="K162" s="11">
        <v>4.6998788539999996</v>
      </c>
      <c r="L162" s="11">
        <v>-13.126725499999999</v>
      </c>
      <c r="M162" s="11">
        <v>0.79112608200000001</v>
      </c>
      <c r="N162" s="11">
        <v>4.920067747</v>
      </c>
      <c r="O162" s="11">
        <v>3.6434664470000002</v>
      </c>
      <c r="P162" s="11">
        <v>4.4994753909999998</v>
      </c>
      <c r="Q162" s="11">
        <v>4.7803691219999997</v>
      </c>
      <c r="R162" s="11">
        <v>5.0308739449999997</v>
      </c>
      <c r="S162" s="11">
        <v>5.6925713040000003</v>
      </c>
      <c r="T162" s="11">
        <v>5.5009517849999998</v>
      </c>
      <c r="U162" s="11">
        <v>6.3450222270000003</v>
      </c>
      <c r="V162" s="11">
        <v>6.0137036000000004</v>
      </c>
      <c r="W162" s="11">
        <v>4.6288711830000002</v>
      </c>
      <c r="X162" s="11">
        <v>6.2238541810000001</v>
      </c>
      <c r="Y162" s="11">
        <v>6.1697842080000003</v>
      </c>
      <c r="Z162" s="11">
        <v>6.030050653</v>
      </c>
      <c r="AA162" s="11">
        <v>5.557263689</v>
      </c>
      <c r="AB162" s="11">
        <v>5.0066684260000001</v>
      </c>
      <c r="AC162" s="11">
        <v>4.8763223</v>
      </c>
      <c r="AD162" s="11">
        <v>5.0330691830000003</v>
      </c>
      <c r="AE162" s="11">
        <v>5.0697859010000004</v>
      </c>
      <c r="AF162" s="11">
        <v>5.1742915399999996</v>
      </c>
      <c r="AG162" s="11">
        <v>5.0192876799999997</v>
      </c>
      <c r="AH162" s="11">
        <v>-2.0650049400000001</v>
      </c>
      <c r="AI162" s="11">
        <v>3.691240112</v>
      </c>
    </row>
    <row r="163" spans="1:35" ht="14.5" hidden="1" x14ac:dyDescent="0.35">
      <c r="A163" s="3" t="s">
        <v>486</v>
      </c>
      <c r="B163" s="3" t="s">
        <v>487</v>
      </c>
      <c r="C163" s="3" t="s">
        <v>488</v>
      </c>
      <c r="D163" s="11">
        <v>-4.1784723699999997</v>
      </c>
      <c r="E163" s="11">
        <v>8.5351371660000002</v>
      </c>
      <c r="F163" s="11">
        <v>8.0014433460000003</v>
      </c>
      <c r="G163" s="11">
        <v>-15.709837</v>
      </c>
      <c r="H163" s="11">
        <v>10.13688763</v>
      </c>
      <c r="I163" s="11">
        <v>1.2365493169999999</v>
      </c>
      <c r="J163" s="11">
        <v>2.2144730350000001</v>
      </c>
      <c r="K163" s="11">
        <v>5.6533923279999998</v>
      </c>
      <c r="L163" s="11">
        <v>6.9515799139999999</v>
      </c>
      <c r="M163" s="11">
        <v>-0.68285021999999995</v>
      </c>
      <c r="N163" s="11">
        <v>-0.87968102999999997</v>
      </c>
      <c r="O163" s="11">
        <v>11.658134649999999</v>
      </c>
      <c r="P163" s="11">
        <v>8.4912098189999998</v>
      </c>
      <c r="Q163" s="11">
        <v>14.721667010000001</v>
      </c>
      <c r="R163" s="11">
        <v>33.629371849999998</v>
      </c>
      <c r="S163" s="11">
        <v>17.332533739999999</v>
      </c>
      <c r="T163" s="11">
        <v>0.64826201400000005</v>
      </c>
      <c r="U163" s="11">
        <v>3.2714995789999999</v>
      </c>
      <c r="V163" s="11">
        <v>3.0526915319999999</v>
      </c>
      <c r="W163" s="11">
        <v>4.2176955520000003</v>
      </c>
      <c r="X163" s="11">
        <v>13.550100860000001</v>
      </c>
      <c r="Y163" s="11">
        <v>8.2869797999999995E-2</v>
      </c>
      <c r="Z163" s="11">
        <v>8.8825760720000009</v>
      </c>
      <c r="AA163" s="11">
        <v>5.7000013630000002</v>
      </c>
      <c r="AB163" s="11">
        <v>6.8999850450000002</v>
      </c>
      <c r="AC163" s="11">
        <v>2.7676756849999999</v>
      </c>
      <c r="AD163" s="11">
        <v>-6.2555270900000002</v>
      </c>
      <c r="AE163" s="11">
        <v>-2.9886959900000001</v>
      </c>
      <c r="AF163" s="11">
        <v>2.3740378</v>
      </c>
      <c r="AG163" s="11">
        <v>3.2471819169999998</v>
      </c>
      <c r="AH163" s="11">
        <v>-1.60000674</v>
      </c>
      <c r="AI163" s="11">
        <v>-1.1999905200000001</v>
      </c>
    </row>
    <row r="164" spans="1:35" ht="14.5" hidden="1" x14ac:dyDescent="0.35">
      <c r="A164" s="3" t="s">
        <v>489</v>
      </c>
      <c r="B164" s="3" t="s">
        <v>490</v>
      </c>
      <c r="C164" s="3" t="s">
        <v>491</v>
      </c>
      <c r="D164" s="11">
        <v>-1.7713045300000001</v>
      </c>
      <c r="E164" s="11">
        <v>1.788087282</v>
      </c>
      <c r="F164" s="11">
        <v>1.8741257309999999</v>
      </c>
      <c r="G164" s="11">
        <v>5.8736374319999998</v>
      </c>
      <c r="H164" s="11">
        <v>-3.0607322199999998</v>
      </c>
      <c r="I164" s="11">
        <v>9.8198004189999999</v>
      </c>
      <c r="J164" s="11">
        <v>5.8188266339999997</v>
      </c>
      <c r="K164" s="11">
        <v>-4.0446965199999996</v>
      </c>
      <c r="L164" s="11">
        <v>2.7778047840000002</v>
      </c>
      <c r="M164" s="11">
        <v>3.6731783230000001</v>
      </c>
      <c r="N164" s="11">
        <v>-3.9180258800000001</v>
      </c>
      <c r="O164" s="11">
        <v>-0.79949382000000002</v>
      </c>
      <c r="P164" s="11">
        <v>1.3814839619999999</v>
      </c>
      <c r="Q164" s="11">
        <v>6.9282695509999996</v>
      </c>
      <c r="R164" s="11">
        <v>4.7327579249999996</v>
      </c>
      <c r="S164" s="11">
        <v>8.5662872490000002</v>
      </c>
      <c r="T164" s="11">
        <v>18.333198759999998</v>
      </c>
      <c r="U164" s="11">
        <v>-1.9694227500000001</v>
      </c>
      <c r="V164" s="11">
        <v>-0.33107920000000002</v>
      </c>
      <c r="W164" s="11">
        <v>9.7875872000000003E-2</v>
      </c>
      <c r="X164" s="11">
        <v>2.6202295210000002</v>
      </c>
      <c r="Y164" s="11">
        <v>4.1727832830000002</v>
      </c>
      <c r="Z164" s="11">
        <v>4.4700131819999998</v>
      </c>
      <c r="AA164" s="11">
        <v>4.1508131859999997</v>
      </c>
      <c r="AB164" s="11">
        <v>4.2748232709999998</v>
      </c>
      <c r="AC164" s="11">
        <v>5.3763392369999998</v>
      </c>
      <c r="AD164" s="11">
        <v>1.2609092239999999</v>
      </c>
      <c r="AE164" s="11">
        <v>6.2705456939999999</v>
      </c>
      <c r="AF164" s="11">
        <v>4.772173639</v>
      </c>
      <c r="AG164" s="11">
        <v>5.2966373569999998</v>
      </c>
      <c r="AH164" s="11">
        <v>-0.93851614999999999</v>
      </c>
      <c r="AI164" s="11">
        <v>2.4453682730000001</v>
      </c>
    </row>
    <row r="165" spans="1:35" ht="14.5" hidden="1" x14ac:dyDescent="0.35">
      <c r="A165" s="3" t="s">
        <v>492</v>
      </c>
      <c r="B165" s="3" t="s">
        <v>493</v>
      </c>
      <c r="C165" s="3" t="s">
        <v>494</v>
      </c>
      <c r="D165" s="11">
        <v>3.1025631759999999</v>
      </c>
      <c r="E165" s="11">
        <v>3.6582487499999998</v>
      </c>
      <c r="F165" s="11">
        <v>4.8383388470000002</v>
      </c>
      <c r="G165" s="11">
        <v>3.9271319450000002</v>
      </c>
      <c r="H165" s="11">
        <v>4.0337414960000002</v>
      </c>
      <c r="I165" s="11">
        <v>4.9485475020000003</v>
      </c>
      <c r="J165" s="11">
        <v>2.9577798870000001</v>
      </c>
      <c r="K165" s="11">
        <v>4.3640899470000001</v>
      </c>
      <c r="L165" s="11">
        <v>4.9935278030000001</v>
      </c>
      <c r="M165" s="11">
        <v>3.8470621889999999</v>
      </c>
      <c r="N165" s="11">
        <v>3.608868717</v>
      </c>
      <c r="O165" s="11">
        <v>2.3325748659999999</v>
      </c>
      <c r="P165" s="11">
        <v>3.8392870860000001</v>
      </c>
      <c r="Q165" s="11">
        <v>2.5603776680000001</v>
      </c>
      <c r="R165" s="11">
        <v>3.137916836</v>
      </c>
      <c r="S165" s="11">
        <v>3.2760269260000001</v>
      </c>
      <c r="T165" s="11">
        <v>5.3513977869999998</v>
      </c>
      <c r="U165" s="11">
        <v>6.33771869</v>
      </c>
      <c r="V165" s="11">
        <v>3.2935240000000001</v>
      </c>
      <c r="W165" s="11">
        <v>0.47689810700000002</v>
      </c>
      <c r="X165" s="11">
        <v>2.8841754279999998</v>
      </c>
      <c r="Y165" s="11">
        <v>4.1639068830000001</v>
      </c>
      <c r="Z165" s="11">
        <v>2.9747085680000001</v>
      </c>
      <c r="AA165" s="11">
        <v>3.6948191989999999</v>
      </c>
      <c r="AB165" s="11">
        <v>4.4439775829999997</v>
      </c>
      <c r="AC165" s="11">
        <v>4.0921708160000003</v>
      </c>
      <c r="AD165" s="11">
        <v>2.677802555</v>
      </c>
      <c r="AE165" s="11">
        <v>3.0798514909999999</v>
      </c>
      <c r="AF165" s="11">
        <v>3.4068733999999998</v>
      </c>
      <c r="AG165" s="11">
        <v>4.0023150589999998</v>
      </c>
      <c r="AH165" s="11">
        <v>-1.76408293</v>
      </c>
      <c r="AI165" s="11">
        <v>7.9807695059999997</v>
      </c>
    </row>
    <row r="166" spans="1:35" ht="14.5" hidden="1" x14ac:dyDescent="0.35">
      <c r="A166" s="3" t="s">
        <v>495</v>
      </c>
      <c r="B166" s="3" t="s">
        <v>496</v>
      </c>
      <c r="C166" s="3" t="s">
        <v>497</v>
      </c>
      <c r="D166" s="11">
        <v>3.1289050500000002</v>
      </c>
      <c r="E166" s="11">
        <v>-6.3063515900000002</v>
      </c>
      <c r="F166" s="11">
        <v>1.180884942</v>
      </c>
      <c r="G166" s="11">
        <v>2.0999231869999999</v>
      </c>
      <c r="H166" s="11">
        <v>-4.2101300000000001E-2</v>
      </c>
      <c r="I166" s="11">
        <v>1.6785923169999999</v>
      </c>
      <c r="J166" s="11">
        <v>2.1542044759999999</v>
      </c>
      <c r="K166" s="11">
        <v>3.6934926159999999</v>
      </c>
      <c r="L166" s="11">
        <v>3.9170745990000002</v>
      </c>
      <c r="M166" s="11">
        <v>4.6992270439999997</v>
      </c>
      <c r="N166" s="11">
        <v>4.4568589379999999</v>
      </c>
      <c r="O166" s="11">
        <v>5.9802357639999997</v>
      </c>
      <c r="P166" s="11">
        <v>-12.407971099999999</v>
      </c>
      <c r="Q166" s="11">
        <v>9.7848921210000004</v>
      </c>
      <c r="R166" s="11">
        <v>5.257003621</v>
      </c>
      <c r="S166" s="11">
        <v>4.7558450969999999</v>
      </c>
      <c r="T166" s="11">
        <v>5.3985084499999996</v>
      </c>
      <c r="U166" s="11">
        <v>5.7105641970000001</v>
      </c>
      <c r="V166" s="11">
        <v>6.7126325419999997</v>
      </c>
      <c r="W166" s="11">
        <v>-3.97870861</v>
      </c>
      <c r="X166" s="11">
        <v>0.61923974599999998</v>
      </c>
      <c r="Y166" s="11">
        <v>1.578427051</v>
      </c>
      <c r="Z166" s="11">
        <v>3.0111481150000001</v>
      </c>
      <c r="AA166" s="11">
        <v>2.3003762320000001</v>
      </c>
      <c r="AB166" s="11">
        <v>3.3392031129999999</v>
      </c>
      <c r="AC166" s="11">
        <v>3.1322980729999998</v>
      </c>
      <c r="AD166" s="11">
        <v>3.9931460639999998</v>
      </c>
      <c r="AE166" s="11">
        <v>3.933307595</v>
      </c>
      <c r="AF166" s="11">
        <v>3.194356515</v>
      </c>
      <c r="AG166" s="11">
        <v>4.4112321300000001</v>
      </c>
      <c r="AH166" s="11">
        <v>-7.1376716199999999</v>
      </c>
      <c r="AI166" s="11">
        <v>4.4023399999999997</v>
      </c>
    </row>
    <row r="167" spans="1:35" ht="14.5" hidden="1" x14ac:dyDescent="0.35">
      <c r="A167" s="3" t="s">
        <v>498</v>
      </c>
      <c r="B167" s="3" t="s">
        <v>499</v>
      </c>
      <c r="C167" s="3" t="s">
        <v>500</v>
      </c>
      <c r="D167" s="11">
        <v>57.817828339999998</v>
      </c>
      <c r="E167" s="11">
        <v>-64.047106999999997</v>
      </c>
      <c r="F167" s="11">
        <v>32.592211200000001</v>
      </c>
      <c r="G167" s="11">
        <v>30.289829489999999</v>
      </c>
      <c r="H167" s="11">
        <v>3.8545324490000001</v>
      </c>
      <c r="I167" s="11">
        <v>2.1200214979999998</v>
      </c>
      <c r="J167" s="11">
        <v>11.02078564</v>
      </c>
      <c r="K167" s="11">
        <v>21.237936130000001</v>
      </c>
      <c r="L167" s="11">
        <v>34.857095129999998</v>
      </c>
      <c r="M167" s="11">
        <v>17.582266010000001</v>
      </c>
      <c r="N167" s="11">
        <v>16.921665690000001</v>
      </c>
      <c r="O167" s="11">
        <v>1.761480089</v>
      </c>
      <c r="P167" s="11">
        <v>-8.1984698300000005</v>
      </c>
      <c r="Q167" s="11">
        <v>-36.658152700000002</v>
      </c>
      <c r="R167" s="11">
        <v>53.38179418</v>
      </c>
      <c r="S167" s="11">
        <v>1.671889623</v>
      </c>
      <c r="T167" s="11">
        <v>5.6462978010000002</v>
      </c>
      <c r="U167" s="11">
        <v>1.8855721409999999</v>
      </c>
      <c r="V167" s="11">
        <v>8.2281071039999993</v>
      </c>
      <c r="W167" s="11">
        <v>3.3792990939999998</v>
      </c>
      <c r="X167" s="11">
        <v>6.4025648449999997</v>
      </c>
      <c r="Y167" s="11">
        <v>7.5464712</v>
      </c>
      <c r="Z167" s="11">
        <v>13.93643017</v>
      </c>
      <c r="AA167" s="11">
        <v>7.6285711850000002</v>
      </c>
      <c r="AB167" s="11">
        <v>0.19701671000000001</v>
      </c>
      <c r="AC167" s="11">
        <v>4.7228640190000002</v>
      </c>
      <c r="AD167" s="11">
        <v>13.78737302</v>
      </c>
      <c r="AE167" s="11">
        <v>-1.8197503500000001</v>
      </c>
      <c r="AF167" s="11">
        <v>2.6338509910000001</v>
      </c>
      <c r="AG167" s="11">
        <v>5.5137905749999998</v>
      </c>
      <c r="AH167" s="11">
        <v>-11.3241993</v>
      </c>
      <c r="AI167" s="11">
        <v>2.7833354350000001</v>
      </c>
    </row>
    <row r="168" spans="1:35" ht="14.5" hidden="1" x14ac:dyDescent="0.35">
      <c r="A168" s="3" t="s">
        <v>501</v>
      </c>
      <c r="B168" s="3" t="s">
        <v>502</v>
      </c>
      <c r="C168" s="3" t="s">
        <v>503</v>
      </c>
      <c r="D168" s="11">
        <v>3.3288178830000001</v>
      </c>
      <c r="E168" s="11">
        <v>5.2818263979999998</v>
      </c>
      <c r="F168" s="11">
        <v>3.8794190799999999</v>
      </c>
      <c r="G168" s="11">
        <v>4.8500005540000002</v>
      </c>
      <c r="H168" s="11">
        <v>3.299999739</v>
      </c>
      <c r="I168" s="11">
        <v>4.1124189720000004</v>
      </c>
      <c r="J168" s="11">
        <v>4.6024611560000004</v>
      </c>
      <c r="K168" s="11">
        <v>4.1963574399999999</v>
      </c>
      <c r="L168" s="11">
        <v>4.7003907839999997</v>
      </c>
      <c r="M168" s="11">
        <v>4.3999968249999997</v>
      </c>
      <c r="N168" s="11">
        <v>3.7000000819999999</v>
      </c>
      <c r="O168" s="11">
        <v>4.0000001279999999</v>
      </c>
      <c r="P168" s="11">
        <v>4.4999995589999999</v>
      </c>
      <c r="Q168" s="11">
        <v>5.2000001329999996</v>
      </c>
      <c r="R168" s="11">
        <v>5.5999999909999998</v>
      </c>
      <c r="S168" s="11">
        <v>5.9000038190000001</v>
      </c>
      <c r="T168" s="11">
        <v>6.399912606</v>
      </c>
      <c r="U168" s="11">
        <v>4.3468191039999997</v>
      </c>
      <c r="V168" s="11">
        <v>9.149798938</v>
      </c>
      <c r="W168" s="11">
        <v>4.8444870519999998</v>
      </c>
      <c r="X168" s="11">
        <v>7.8997119409999996</v>
      </c>
      <c r="Y168" s="11">
        <v>14.047123579999999</v>
      </c>
      <c r="Z168" s="11">
        <v>9.2927894060000007</v>
      </c>
      <c r="AA168" s="11">
        <v>7.3125250169999996</v>
      </c>
      <c r="AB168" s="11">
        <v>2.8562401629999998</v>
      </c>
      <c r="AC168" s="11">
        <v>2.120759338</v>
      </c>
      <c r="AD168" s="11">
        <v>3.3734657499999998</v>
      </c>
      <c r="AE168" s="11">
        <v>8.1288948810000008</v>
      </c>
      <c r="AF168" s="11">
        <v>6.2000776809999998</v>
      </c>
      <c r="AG168" s="11">
        <v>6.5077747940000004</v>
      </c>
      <c r="AH168" s="11">
        <v>0.51394164799999997</v>
      </c>
      <c r="AI168" s="11">
        <v>5.3564778970000004</v>
      </c>
    </row>
    <row r="169" spans="1:35" ht="14.5" hidden="1" x14ac:dyDescent="0.35">
      <c r="A169" s="3" t="s">
        <v>504</v>
      </c>
      <c r="B169" s="3" t="s">
        <v>505</v>
      </c>
      <c r="C169" s="3" t="s">
        <v>506</v>
      </c>
      <c r="D169" s="11">
        <v>-5.4700537799999998</v>
      </c>
      <c r="E169" s="11">
        <v>7.510910354</v>
      </c>
      <c r="F169" s="11">
        <v>6.5778613850000003</v>
      </c>
      <c r="G169" s="11">
        <v>4.5687491900000001</v>
      </c>
      <c r="H169" s="11">
        <v>1.0062292479999999</v>
      </c>
      <c r="I169" s="11">
        <v>5.9970922609999997</v>
      </c>
      <c r="J169" s="11">
        <v>5.919123763</v>
      </c>
      <c r="K169" s="11">
        <v>18.312657189999999</v>
      </c>
      <c r="L169" s="11">
        <v>4.3085042549999999</v>
      </c>
      <c r="M169" s="11">
        <v>3.1040956149999999</v>
      </c>
      <c r="N169" s="11">
        <v>6.3458674400000001</v>
      </c>
      <c r="O169" s="11">
        <v>6.5003605340000004</v>
      </c>
      <c r="P169" s="11">
        <v>6.0064715360000003</v>
      </c>
      <c r="Q169" s="11">
        <v>6.2888081610000004</v>
      </c>
      <c r="R169" s="11">
        <v>5.1408885179999997</v>
      </c>
      <c r="S169" s="11">
        <v>5.6435155129999997</v>
      </c>
      <c r="T169" s="11">
        <v>6.5314117469999999</v>
      </c>
      <c r="U169" s="11">
        <v>5.7352742369999996</v>
      </c>
      <c r="V169" s="11">
        <v>3.8467447309999998</v>
      </c>
      <c r="W169" s="11">
        <v>-2.7677043700000001</v>
      </c>
      <c r="X169" s="11">
        <v>3.8582419520000002</v>
      </c>
      <c r="Y169" s="11">
        <v>-3.2135320900000002</v>
      </c>
      <c r="Z169" s="11">
        <v>-17.004688399999999</v>
      </c>
      <c r="AA169" s="11">
        <v>1.955144633</v>
      </c>
      <c r="AB169" s="11">
        <v>4.6613795419999997</v>
      </c>
      <c r="AC169" s="11">
        <v>1.9101768910000001</v>
      </c>
      <c r="AD169" s="11">
        <v>3.4676421839999998</v>
      </c>
      <c r="AE169" s="11">
        <v>0.70925628500000004</v>
      </c>
      <c r="AF169" s="11">
        <v>-2.6809305499999998</v>
      </c>
      <c r="AG169" s="11">
        <v>-2.1782510500000001</v>
      </c>
      <c r="AH169" s="11">
        <v>-3.6298009200000001</v>
      </c>
      <c r="AI169" s="11">
        <v>-1.86852021</v>
      </c>
    </row>
    <row r="170" spans="1:35" ht="14.5" hidden="1" x14ac:dyDescent="0.35">
      <c r="A170" s="3" t="s">
        <v>507</v>
      </c>
      <c r="B170" s="3" t="s">
        <v>508</v>
      </c>
      <c r="C170" s="3" t="s">
        <v>509</v>
      </c>
      <c r="D170" s="11">
        <v>1.038122802</v>
      </c>
      <c r="E170" s="11">
        <v>1.8805447239999999</v>
      </c>
      <c r="F170" s="11">
        <v>-5.3099329199999996</v>
      </c>
      <c r="G170" s="11">
        <v>-5.4262959899999998</v>
      </c>
      <c r="H170" s="11">
        <v>-11.950629299999999</v>
      </c>
      <c r="I170" s="11">
        <v>9.897707488</v>
      </c>
      <c r="J170" s="11">
        <v>4.1407733289999999</v>
      </c>
      <c r="K170" s="11">
        <v>2.7047139310000001</v>
      </c>
      <c r="L170" s="11">
        <v>2.18184033</v>
      </c>
      <c r="M170" s="11">
        <v>2.7102480099999999</v>
      </c>
      <c r="N170" s="11">
        <v>0.87005925900000003</v>
      </c>
      <c r="O170" s="11">
        <v>-0.34274788</v>
      </c>
      <c r="P170" s="11">
        <v>1.051820135</v>
      </c>
      <c r="Q170" s="11">
        <v>3.4807797319999998</v>
      </c>
      <c r="R170" s="11">
        <v>-1.31785676</v>
      </c>
      <c r="S170" s="11">
        <v>3.0721733769999999</v>
      </c>
      <c r="T170" s="11">
        <v>1.768750603</v>
      </c>
      <c r="U170" s="11">
        <v>4.7065299400000002</v>
      </c>
      <c r="V170" s="11">
        <v>2.6580323080000001</v>
      </c>
      <c r="W170" s="11">
        <v>5.8903789480000004</v>
      </c>
      <c r="X170" s="11">
        <v>-5.6515115299999996</v>
      </c>
      <c r="Y170" s="11">
        <v>5.098213544</v>
      </c>
      <c r="Z170" s="11">
        <v>0.50242440399999999</v>
      </c>
      <c r="AA170" s="11">
        <v>4.3247841149999999</v>
      </c>
      <c r="AB170" s="11">
        <v>1.722565602</v>
      </c>
      <c r="AC170" s="11">
        <v>2.562508835</v>
      </c>
      <c r="AD170" s="11">
        <v>1.812468078</v>
      </c>
      <c r="AE170" s="11">
        <v>2.510271345</v>
      </c>
      <c r="AF170" s="11">
        <v>1.667810955</v>
      </c>
      <c r="AG170" s="11">
        <v>-1.68459508</v>
      </c>
      <c r="AH170" s="11">
        <v>-3.3433726099999999</v>
      </c>
      <c r="AI170" s="11">
        <v>-1.7982398900000001</v>
      </c>
    </row>
    <row r="171" spans="1:35" ht="14.5" hidden="1" x14ac:dyDescent="0.35">
      <c r="A171" s="3" t="s">
        <v>510</v>
      </c>
      <c r="B171" s="3" t="s">
        <v>511</v>
      </c>
      <c r="C171" s="3" t="s">
        <v>512</v>
      </c>
      <c r="D171" s="28">
        <v>0</v>
      </c>
      <c r="E171" s="28">
        <v>0</v>
      </c>
      <c r="F171" s="28">
        <v>0</v>
      </c>
      <c r="G171" s="28">
        <v>0</v>
      </c>
      <c r="H171" s="28">
        <v>0</v>
      </c>
      <c r="I171" s="28">
        <v>0</v>
      </c>
      <c r="J171" s="28">
        <v>0</v>
      </c>
      <c r="K171" s="28">
        <v>0</v>
      </c>
      <c r="L171" s="28">
        <v>0</v>
      </c>
      <c r="M171" s="28">
        <v>0</v>
      </c>
      <c r="N171" s="28">
        <v>0</v>
      </c>
      <c r="O171" s="11">
        <v>2.9202747659999999</v>
      </c>
      <c r="P171" s="11">
        <v>3.763017617</v>
      </c>
      <c r="Q171" s="11">
        <v>-30.145132700000001</v>
      </c>
      <c r="R171" s="11">
        <v>2.6198468949999998</v>
      </c>
      <c r="S171" s="11">
        <v>5.2812124530000002</v>
      </c>
      <c r="T171" s="11">
        <v>8.0439099719999998</v>
      </c>
      <c r="U171" s="11">
        <v>9.5352753630000002</v>
      </c>
      <c r="V171" s="11">
        <v>7.1456911280000002</v>
      </c>
      <c r="W171" s="11">
        <v>5.3005405029999997</v>
      </c>
      <c r="X171" s="11">
        <v>6.0998252400000004</v>
      </c>
      <c r="Y171" s="11">
        <v>8.2007682249999991</v>
      </c>
      <c r="Z171" s="11">
        <v>7.993814446</v>
      </c>
      <c r="AA171" s="11">
        <v>8.6872878159999996</v>
      </c>
      <c r="AB171" s="11">
        <v>0.70139309999999999</v>
      </c>
      <c r="AC171" s="11">
        <v>-1.856497E-2</v>
      </c>
      <c r="AD171" s="11">
        <v>-1.5549586200000001</v>
      </c>
      <c r="AE171" s="11">
        <v>2.4551559200000002</v>
      </c>
      <c r="AF171" s="11">
        <v>1.1575751219999999</v>
      </c>
      <c r="AG171" s="11">
        <v>-2.46729764</v>
      </c>
      <c r="AH171" s="11">
        <v>-2.9824912800000001</v>
      </c>
      <c r="AI171" s="11">
        <v>4.9867128349999996</v>
      </c>
    </row>
    <row r="172" spans="1:35" ht="14.5" hidden="1" x14ac:dyDescent="0.35">
      <c r="A172" s="3" t="s">
        <v>513</v>
      </c>
      <c r="B172" s="3" t="s">
        <v>514</v>
      </c>
      <c r="C172" s="3" t="s">
        <v>515</v>
      </c>
      <c r="D172" s="11">
        <v>-3.0121692200000001</v>
      </c>
      <c r="E172" s="11">
        <v>9.5468977099999996</v>
      </c>
      <c r="F172" s="11">
        <v>13.84908527</v>
      </c>
      <c r="G172" s="11">
        <v>18.20228595</v>
      </c>
      <c r="H172" s="11">
        <v>5.9421090599999999</v>
      </c>
      <c r="I172" s="11">
        <v>-3.31244878</v>
      </c>
      <c r="J172" s="11">
        <v>7.7336957980000003</v>
      </c>
      <c r="K172" s="11">
        <v>-3.9043896600000001</v>
      </c>
      <c r="L172" s="11">
        <v>-3.7691132199999999</v>
      </c>
      <c r="M172" s="11">
        <v>1.8555539940000001</v>
      </c>
      <c r="N172" s="11">
        <v>-2.4948419899999998</v>
      </c>
      <c r="O172" s="11">
        <v>-0.12128861000000001</v>
      </c>
      <c r="P172" s="11">
        <v>-0.15890053000000001</v>
      </c>
      <c r="Q172" s="11">
        <v>2.164102502</v>
      </c>
      <c r="R172" s="11">
        <v>2.7211757410000001</v>
      </c>
      <c r="S172" s="11">
        <v>6.3447959230000004</v>
      </c>
      <c r="T172" s="11">
        <v>5.4099440909999998</v>
      </c>
      <c r="U172" s="11">
        <v>7.8151892289999996</v>
      </c>
      <c r="V172" s="11">
        <v>-0.29645785000000002</v>
      </c>
      <c r="W172" s="11">
        <v>6.800421483</v>
      </c>
      <c r="X172" s="11">
        <v>10.12845407</v>
      </c>
      <c r="Y172" s="11">
        <v>1.107543626</v>
      </c>
      <c r="Z172" s="11">
        <v>4.6571195970000003</v>
      </c>
      <c r="AA172" s="11">
        <v>3.8249463279999998</v>
      </c>
      <c r="AB172" s="11">
        <v>13.54377062</v>
      </c>
      <c r="AC172" s="11">
        <v>6.5783563230000004</v>
      </c>
      <c r="AD172" s="11">
        <v>5.4895731530000003</v>
      </c>
      <c r="AE172" s="11">
        <v>3.534610818</v>
      </c>
      <c r="AF172" s="11">
        <v>-0.27925228000000002</v>
      </c>
      <c r="AG172" s="11">
        <v>4.4804306220000001</v>
      </c>
      <c r="AH172" s="11">
        <v>-3.16738118</v>
      </c>
      <c r="AI172" s="11">
        <v>0.3</v>
      </c>
    </row>
    <row r="173" spans="1:35" ht="14.5" hidden="1" x14ac:dyDescent="0.35">
      <c r="A173" s="3" t="s">
        <v>516</v>
      </c>
      <c r="B173" s="3" t="s">
        <v>517</v>
      </c>
      <c r="C173" s="3" t="s">
        <v>518</v>
      </c>
      <c r="D173" s="11">
        <v>4.4585868150000003</v>
      </c>
      <c r="E173" s="11">
        <v>5.0615677549999996</v>
      </c>
      <c r="F173" s="11">
        <v>7.7058978229999999</v>
      </c>
      <c r="G173" s="11">
        <v>1.757747698</v>
      </c>
      <c r="H173" s="11">
        <v>3.7374155529999999</v>
      </c>
      <c r="I173" s="11">
        <v>4.9626091480000003</v>
      </c>
      <c r="J173" s="11">
        <v>4.846581284</v>
      </c>
      <c r="K173" s="11">
        <v>1.0143960139999999</v>
      </c>
      <c r="L173" s="11">
        <v>2.5502342950000001</v>
      </c>
      <c r="M173" s="11">
        <v>3.6601327430000001</v>
      </c>
      <c r="N173" s="11">
        <v>4.2600880119999998</v>
      </c>
      <c r="O173" s="11">
        <v>3.5544182160000002</v>
      </c>
      <c r="P173" s="11">
        <v>2.508337724</v>
      </c>
      <c r="Q173" s="11">
        <v>5.7770339919999998</v>
      </c>
      <c r="R173" s="11">
        <v>7.546860015</v>
      </c>
      <c r="S173" s="11">
        <v>6.5187780740000001</v>
      </c>
      <c r="T173" s="11">
        <v>5.8989844419999997</v>
      </c>
      <c r="U173" s="11">
        <v>4.8328172770000002</v>
      </c>
      <c r="V173" s="11">
        <v>1.701405466</v>
      </c>
      <c r="W173" s="11">
        <v>2.8316585189999999</v>
      </c>
      <c r="X173" s="11">
        <v>1.606688629</v>
      </c>
      <c r="Y173" s="11">
        <v>2.7484059169999999</v>
      </c>
      <c r="Z173" s="11">
        <v>3.50703342</v>
      </c>
      <c r="AA173" s="11">
        <v>4.3964566339999998</v>
      </c>
      <c r="AB173" s="11">
        <v>4.6747079820000002</v>
      </c>
      <c r="AC173" s="11">
        <v>4.7311474750000002</v>
      </c>
      <c r="AD173" s="11">
        <v>5.5267358450000001</v>
      </c>
      <c r="AE173" s="11">
        <v>4.4326259070000003</v>
      </c>
      <c r="AF173" s="11">
        <v>6.1517026110000002</v>
      </c>
      <c r="AG173" s="11">
        <v>2.497636929</v>
      </c>
      <c r="AH173" s="11">
        <v>-1.27408744</v>
      </c>
      <c r="AI173" s="11">
        <v>6.4870867739999998</v>
      </c>
    </row>
    <row r="174" spans="1:35" ht="14.5" hidden="1" x14ac:dyDescent="0.35">
      <c r="A174" s="3" t="s">
        <v>519</v>
      </c>
      <c r="B174" s="3" t="s">
        <v>520</v>
      </c>
      <c r="C174" s="3" t="s">
        <v>521</v>
      </c>
      <c r="D174" s="11">
        <v>5.6222581619999996</v>
      </c>
      <c r="E174" s="11">
        <v>3.4852278160000001</v>
      </c>
      <c r="F174" s="11">
        <v>5.4426855500000002</v>
      </c>
      <c r="G174" s="11">
        <v>4.7115617250000001</v>
      </c>
      <c r="H174" s="11">
        <v>3.890126441</v>
      </c>
      <c r="I174" s="11">
        <v>5.1212778969999997</v>
      </c>
      <c r="J174" s="11">
        <v>4.5229192170000001</v>
      </c>
      <c r="K174" s="11">
        <v>4.4898964980000002</v>
      </c>
      <c r="L174" s="11">
        <v>5.177026873</v>
      </c>
      <c r="M174" s="11">
        <v>4.6701563689999999</v>
      </c>
      <c r="N174" s="11">
        <v>5.2932947190000004</v>
      </c>
      <c r="O174" s="11">
        <v>5.0772877750000003</v>
      </c>
      <c r="P174" s="11">
        <v>3.8331239400000001</v>
      </c>
      <c r="Q174" s="11">
        <v>4.7395674000000003</v>
      </c>
      <c r="R174" s="11">
        <v>5.2395329100000003</v>
      </c>
      <c r="S174" s="11">
        <v>6.5359449410000003</v>
      </c>
      <c r="T174" s="11">
        <v>6.671904981</v>
      </c>
      <c r="U174" s="11">
        <v>7.0585993570000003</v>
      </c>
      <c r="V174" s="11">
        <v>6.0137897589999998</v>
      </c>
      <c r="W174" s="11">
        <v>5.0451247940000004</v>
      </c>
      <c r="X174" s="11">
        <v>5.5717881880000002</v>
      </c>
      <c r="Y174" s="11">
        <v>6.4643791229999996</v>
      </c>
      <c r="Z174" s="11">
        <v>6.5214587809999998</v>
      </c>
      <c r="AA174" s="11">
        <v>6.0136056580000004</v>
      </c>
      <c r="AB174" s="11">
        <v>6.0610593589999997</v>
      </c>
      <c r="AC174" s="11">
        <v>6.552639879</v>
      </c>
      <c r="AD174" s="11">
        <v>7.1134782129999996</v>
      </c>
      <c r="AE174" s="11">
        <v>6.590249998</v>
      </c>
      <c r="AF174" s="11">
        <v>7.3194126300000004</v>
      </c>
      <c r="AG174" s="11">
        <v>7.8819151510000003</v>
      </c>
      <c r="AH174" s="11">
        <v>3.4480214550000001</v>
      </c>
      <c r="AI174" s="11">
        <v>6.9386750890000002</v>
      </c>
    </row>
    <row r="175" spans="1:35" ht="14.5" hidden="1" x14ac:dyDescent="0.35">
      <c r="A175" s="3" t="s">
        <v>522</v>
      </c>
      <c r="B175" s="3" t="s">
        <v>523</v>
      </c>
      <c r="C175" s="3" t="s">
        <v>524</v>
      </c>
      <c r="D175" s="11">
        <v>5.100918139</v>
      </c>
      <c r="E175" s="11">
        <v>5.9608439329999996</v>
      </c>
      <c r="F175" s="11">
        <v>8.6460474600000001</v>
      </c>
      <c r="G175" s="11">
        <v>8.0727306569999993</v>
      </c>
      <c r="H175" s="11">
        <v>8.838980952</v>
      </c>
      <c r="I175" s="11">
        <v>9.5404801750000008</v>
      </c>
      <c r="J175" s="11">
        <v>9.3400174959999998</v>
      </c>
      <c r="K175" s="11">
        <v>8.1520841429999997</v>
      </c>
      <c r="L175" s="11">
        <v>5.7644554640000001</v>
      </c>
      <c r="M175" s="11">
        <v>4.7735868809999999</v>
      </c>
      <c r="N175" s="11">
        <v>6.7873164079999997</v>
      </c>
      <c r="O175" s="11">
        <v>6.1928933119999998</v>
      </c>
      <c r="P175" s="11">
        <v>6.3208209880000004</v>
      </c>
      <c r="Q175" s="11">
        <v>6.8990634919999998</v>
      </c>
      <c r="R175" s="11">
        <v>7.5364106120000001</v>
      </c>
      <c r="S175" s="11">
        <v>7.5472477270000002</v>
      </c>
      <c r="T175" s="11">
        <v>6.9779548120000001</v>
      </c>
      <c r="U175" s="11">
        <v>7.1295044839999999</v>
      </c>
      <c r="V175" s="11">
        <v>5.6617712080000002</v>
      </c>
      <c r="W175" s="11">
        <v>5.397897543</v>
      </c>
      <c r="X175" s="11">
        <v>6.4232382169999998</v>
      </c>
      <c r="Y175" s="11">
        <v>6.4131776890000003</v>
      </c>
      <c r="Z175" s="11">
        <v>5.50454562</v>
      </c>
      <c r="AA175" s="11">
        <v>5.5535002450000004</v>
      </c>
      <c r="AB175" s="11">
        <v>6.4222466560000004</v>
      </c>
      <c r="AC175" s="11">
        <v>6.9871667239999997</v>
      </c>
      <c r="AD175" s="11">
        <v>6.6900092129999997</v>
      </c>
      <c r="AE175" s="11">
        <v>6.9401877819999997</v>
      </c>
      <c r="AF175" s="11">
        <v>7.4649912570000003</v>
      </c>
      <c r="AG175" s="11">
        <v>7.3592810000000002</v>
      </c>
      <c r="AH175" s="11">
        <v>2.865411946</v>
      </c>
      <c r="AI175" s="11">
        <v>2.5615511419999999</v>
      </c>
    </row>
    <row r="176" spans="1:35" ht="14.5" hidden="1" x14ac:dyDescent="0.35">
      <c r="A176" s="3" t="s">
        <v>525</v>
      </c>
      <c r="B176" s="3" t="s">
        <v>526</v>
      </c>
      <c r="C176" s="3" t="s">
        <v>527</v>
      </c>
      <c r="D176" s="11">
        <v>3.2481480139999999</v>
      </c>
      <c r="E176" s="11">
        <v>1.059077705</v>
      </c>
      <c r="F176" s="11">
        <v>4.488335846</v>
      </c>
      <c r="G176" s="11">
        <v>7.766738256</v>
      </c>
      <c r="H176" s="11">
        <v>6.779767595</v>
      </c>
      <c r="I176" s="11">
        <v>7.2034553959999998</v>
      </c>
      <c r="J176" s="11">
        <v>6.6869003420000004</v>
      </c>
      <c r="K176" s="11">
        <v>6.0348042279999996</v>
      </c>
      <c r="L176" s="11">
        <v>5.761847221</v>
      </c>
      <c r="M176" s="11">
        <v>8.4780341190000001</v>
      </c>
      <c r="N176" s="11">
        <v>12.41819164</v>
      </c>
      <c r="O176" s="11">
        <v>12.467730039999999</v>
      </c>
      <c r="P176" s="11">
        <v>11.703045619999999</v>
      </c>
      <c r="Q176" s="11">
        <v>12.986324890000001</v>
      </c>
      <c r="R176" s="11">
        <v>13.69528734</v>
      </c>
      <c r="S176" s="11">
        <v>13.56694201</v>
      </c>
      <c r="T176" s="11">
        <v>13.30686931</v>
      </c>
      <c r="U176" s="11">
        <v>12.50048629</v>
      </c>
      <c r="V176" s="11">
        <v>11.074267649999999</v>
      </c>
      <c r="W176" s="11">
        <v>10.409844400000001</v>
      </c>
      <c r="X176" s="11">
        <v>10.06928609</v>
      </c>
      <c r="Y176" s="11">
        <v>7.5200572269999997</v>
      </c>
      <c r="Z176" s="11">
        <v>6.4857540040000004</v>
      </c>
      <c r="AA176" s="11">
        <v>7.8986694780000004</v>
      </c>
      <c r="AB176" s="11">
        <v>8.1996637499999991</v>
      </c>
      <c r="AC176" s="11">
        <v>3.2772794169999999</v>
      </c>
      <c r="AD176" s="11">
        <v>10.507780779999999</v>
      </c>
      <c r="AE176" s="11">
        <v>5.7500644999999997</v>
      </c>
      <c r="AF176" s="11">
        <v>6.4049773249999999</v>
      </c>
      <c r="AG176" s="11">
        <v>6.750460146</v>
      </c>
      <c r="AH176" s="11">
        <v>3.1737744000000001</v>
      </c>
      <c r="AI176" s="11">
        <v>-17.912944799999998</v>
      </c>
    </row>
    <row r="177" spans="1:35" ht="14.5" x14ac:dyDescent="0.35">
      <c r="A177" s="8" t="s">
        <v>528</v>
      </c>
      <c r="B177" s="8" t="s">
        <v>529</v>
      </c>
      <c r="C177" s="14" t="s">
        <v>530</v>
      </c>
      <c r="D177" s="11">
        <v>3.5764857609999998</v>
      </c>
      <c r="E177" s="11">
        <v>-0.38307189000000003</v>
      </c>
      <c r="F177" s="11">
        <v>0.42861956699999998</v>
      </c>
      <c r="G177" s="11">
        <v>4.0474252679999996</v>
      </c>
      <c r="H177" s="11">
        <v>3.9809233470000001</v>
      </c>
      <c r="I177" s="11">
        <v>3.8871062940000001</v>
      </c>
      <c r="J177" s="11">
        <v>3.8568412269999999</v>
      </c>
      <c r="K177" s="11">
        <v>3.9128354729999999</v>
      </c>
      <c r="L177" s="11">
        <v>4.6133568919999997</v>
      </c>
      <c r="M177" s="11">
        <v>4.9563245059999996</v>
      </c>
      <c r="N177" s="11">
        <v>3.9011713710000002</v>
      </c>
      <c r="O177" s="11">
        <v>2.041417338</v>
      </c>
      <c r="P177" s="11">
        <v>3.9935898650000001</v>
      </c>
      <c r="Q177" s="11">
        <v>3.1113982080000002</v>
      </c>
      <c r="R177" s="11">
        <v>4.2166332730000002</v>
      </c>
      <c r="S177" s="11">
        <v>3.15375271</v>
      </c>
      <c r="T177" s="11">
        <v>2.7406357039999998</v>
      </c>
      <c r="U177" s="11">
        <v>3.7779167829999998</v>
      </c>
      <c r="V177" s="11">
        <v>3.568270032</v>
      </c>
      <c r="W177" s="11">
        <v>1.8704869609999999</v>
      </c>
      <c r="X177" s="11">
        <v>2.2065663099999999</v>
      </c>
      <c r="Y177" s="11">
        <v>2.3913851319999999</v>
      </c>
      <c r="Z177" s="11">
        <v>3.9020078059999999</v>
      </c>
      <c r="AA177" s="11">
        <v>2.5787542879999998</v>
      </c>
      <c r="AB177" s="11">
        <v>2.5790171119999998</v>
      </c>
      <c r="AC177" s="11">
        <v>2.1527359060000002</v>
      </c>
      <c r="AD177" s="11">
        <v>2.730547992</v>
      </c>
      <c r="AE177" s="11">
        <v>2.2821836420000001</v>
      </c>
      <c r="AF177" s="11">
        <v>2.883045123</v>
      </c>
      <c r="AG177" s="11">
        <v>2.171396224</v>
      </c>
      <c r="AH177" s="11">
        <v>-5.0885340000000001E-2</v>
      </c>
      <c r="AI177" s="11">
        <v>2.236212439</v>
      </c>
    </row>
    <row r="178" spans="1:35" ht="14.5" hidden="1" x14ac:dyDescent="0.35">
      <c r="A178" s="1" t="s">
        <v>534</v>
      </c>
      <c r="B178" s="1" t="s">
        <v>535</v>
      </c>
      <c r="C178" s="1" t="s">
        <v>536</v>
      </c>
      <c r="D178" s="11">
        <v>1.9324198269999999</v>
      </c>
      <c r="E178" s="11">
        <v>3.0847213949999999</v>
      </c>
      <c r="F178" s="11">
        <v>3.5743955390000002</v>
      </c>
      <c r="G178" s="11">
        <v>2.8453243669999999</v>
      </c>
      <c r="H178" s="11">
        <v>5.055427388</v>
      </c>
      <c r="I178" s="11">
        <v>4.1554913339999997</v>
      </c>
      <c r="J178" s="11">
        <v>5.0279471720000002</v>
      </c>
      <c r="K178" s="11">
        <v>5.2845929849999997</v>
      </c>
      <c r="L178" s="11">
        <v>2.6244262219999999</v>
      </c>
      <c r="M178" s="11">
        <v>2.0128632890000002</v>
      </c>
      <c r="N178" s="11">
        <v>3.204979222</v>
      </c>
      <c r="O178" s="11">
        <v>2.0747903939999999</v>
      </c>
      <c r="P178" s="11">
        <v>1.44625414</v>
      </c>
      <c r="Q178" s="11">
        <v>0.91010566400000004</v>
      </c>
      <c r="R178" s="11">
        <v>3.9694145600000001</v>
      </c>
      <c r="S178" s="11">
        <v>2.6254199379999998</v>
      </c>
      <c r="T178" s="11">
        <v>2.399828426</v>
      </c>
      <c r="U178" s="11">
        <v>2.9942877139999999</v>
      </c>
      <c r="V178" s="11">
        <v>0.47634501299999998</v>
      </c>
      <c r="W178" s="11">
        <v>-1.7270203099999999</v>
      </c>
      <c r="X178" s="11">
        <v>0.70183382400000005</v>
      </c>
      <c r="Y178" s="11">
        <v>0.98143447900000003</v>
      </c>
      <c r="Z178" s="11">
        <v>2.7031094709999999</v>
      </c>
      <c r="AA178" s="11">
        <v>1.034072914</v>
      </c>
      <c r="AB178" s="11">
        <v>1.969544301</v>
      </c>
      <c r="AC178" s="11">
        <v>1.967128438</v>
      </c>
      <c r="AD178" s="11">
        <v>1.071558977</v>
      </c>
      <c r="AE178" s="11">
        <v>2.323290208</v>
      </c>
      <c r="AF178" s="11">
        <v>1.118828479</v>
      </c>
      <c r="AG178" s="11">
        <v>0.74579821899999998</v>
      </c>
      <c r="AH178" s="11">
        <v>-0.71718267000000002</v>
      </c>
      <c r="AI178" s="11">
        <v>3.880936036</v>
      </c>
    </row>
    <row r="179" spans="1:35" ht="14.5" hidden="1" x14ac:dyDescent="0.35">
      <c r="A179" s="8" t="s">
        <v>531</v>
      </c>
      <c r="B179" s="8" t="s">
        <v>532</v>
      </c>
      <c r="C179" s="8" t="s">
        <v>533</v>
      </c>
      <c r="D179" s="11">
        <v>3.9614017270000002</v>
      </c>
      <c r="E179" s="11">
        <v>7.9628717440000001</v>
      </c>
      <c r="F179" s="11">
        <v>5.882353953</v>
      </c>
      <c r="G179" s="11">
        <v>7.3076932450000003</v>
      </c>
      <c r="H179" s="11">
        <v>8.2039012929999995</v>
      </c>
      <c r="I179" s="11">
        <v>2.5471436870000002</v>
      </c>
      <c r="J179" s="11">
        <v>1.1857885109999999</v>
      </c>
      <c r="K179" s="11">
        <v>7.0468749920000002</v>
      </c>
      <c r="L179" s="11">
        <v>1.991984449</v>
      </c>
      <c r="M179" s="11">
        <v>1.2380418419999999</v>
      </c>
      <c r="N179" s="11">
        <v>7.6165891129999999</v>
      </c>
      <c r="O179" s="11">
        <v>4.1959628029999996</v>
      </c>
      <c r="P179" s="11">
        <v>-0.95777100999999998</v>
      </c>
      <c r="Q179" s="11">
        <v>1.120879121</v>
      </c>
      <c r="R179" s="11">
        <v>7.2810258640000001</v>
      </c>
      <c r="S179" s="11">
        <v>-0.38492706999999998</v>
      </c>
      <c r="T179" s="11">
        <v>1.138905837</v>
      </c>
      <c r="U179" s="11">
        <v>3.0967223000000001</v>
      </c>
      <c r="V179" s="11">
        <v>1.8334308560000001</v>
      </c>
      <c r="W179" s="11">
        <v>-11.6835855</v>
      </c>
      <c r="X179" s="11">
        <v>-2.7325959700000002</v>
      </c>
      <c r="Y179" s="11">
        <v>3.3667781489999999</v>
      </c>
      <c r="Z179" s="11">
        <v>-1.03537532</v>
      </c>
      <c r="AA179" s="11">
        <v>6.4298169139999999</v>
      </c>
      <c r="AB179" s="11">
        <v>-2.0479210000000001E-2</v>
      </c>
      <c r="AC179" s="11">
        <v>3.5436296600000001</v>
      </c>
      <c r="AD179" s="11">
        <v>2.1167161229999998</v>
      </c>
      <c r="AE179" s="11">
        <v>5.4823711739999998</v>
      </c>
      <c r="AF179" s="11">
        <v>5.2578556729999999</v>
      </c>
      <c r="AG179" s="11">
        <v>0.63502926800000004</v>
      </c>
      <c r="AH179" s="11">
        <v>-18.5890998</v>
      </c>
      <c r="AI179" s="11">
        <v>17.17250851</v>
      </c>
    </row>
    <row r="180" spans="1:35" ht="14.5" x14ac:dyDescent="0.35">
      <c r="A180" s="8"/>
      <c r="B180" s="8"/>
      <c r="C180" s="8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</row>
  </sheetData>
  <autoFilter ref="A1:AJ179" xr:uid="{00000000-0001-0000-0400-000000000000}">
    <filterColumn colId="2">
      <colorFilter dxfId="3"/>
    </filterColumn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>
    <outlinePr summaryBelow="0" summaryRight="0"/>
  </sheetPr>
  <dimension ref="A1:AK178"/>
  <sheetViews>
    <sheetView zoomScale="50" zoomScaleNormal="50" workbookViewId="0">
      <selection activeCell="C177" sqref="C2:C177"/>
    </sheetView>
  </sheetViews>
  <sheetFormatPr defaultColWidth="12.6328125" defaultRowHeight="15.75" customHeight="1" x14ac:dyDescent="0.25"/>
  <cols>
    <col min="1" max="1" width="14.7265625" customWidth="1"/>
  </cols>
  <sheetData>
    <row r="1" spans="1:37" ht="15.75" customHeight="1" x14ac:dyDescent="0.35">
      <c r="A1" s="1" t="s">
        <v>0</v>
      </c>
      <c r="B1" s="1" t="s">
        <v>1</v>
      </c>
      <c r="C1" s="1" t="s">
        <v>2</v>
      </c>
      <c r="D1" s="2">
        <v>1990</v>
      </c>
      <c r="E1" s="2">
        <v>1991</v>
      </c>
      <c r="F1" s="2">
        <v>1992</v>
      </c>
      <c r="G1" s="2">
        <v>1993</v>
      </c>
      <c r="H1" s="2">
        <v>1994</v>
      </c>
      <c r="I1" s="2">
        <v>1995</v>
      </c>
      <c r="J1" s="2">
        <v>1996</v>
      </c>
      <c r="K1" s="2">
        <v>1997</v>
      </c>
      <c r="L1" s="2">
        <v>1998</v>
      </c>
      <c r="M1" s="2">
        <v>1999</v>
      </c>
      <c r="N1" s="2">
        <v>2000</v>
      </c>
      <c r="O1" s="2">
        <v>2001</v>
      </c>
      <c r="P1" s="2">
        <v>2002</v>
      </c>
      <c r="Q1" s="2">
        <v>2003</v>
      </c>
      <c r="R1" s="2">
        <v>2004</v>
      </c>
      <c r="S1" s="2">
        <v>2005</v>
      </c>
      <c r="T1" s="2">
        <v>2006</v>
      </c>
      <c r="U1" s="2">
        <v>2007</v>
      </c>
      <c r="V1" s="2">
        <v>2008</v>
      </c>
      <c r="W1" s="2">
        <v>2009</v>
      </c>
      <c r="X1" s="2">
        <v>2010</v>
      </c>
      <c r="Y1" s="2">
        <v>2011</v>
      </c>
      <c r="Z1" s="2">
        <v>2012</v>
      </c>
      <c r="AA1" s="2">
        <v>2013</v>
      </c>
      <c r="AB1" s="2">
        <v>2014</v>
      </c>
      <c r="AC1" s="2">
        <v>2015</v>
      </c>
      <c r="AD1" s="2">
        <v>2016</v>
      </c>
      <c r="AE1" s="2">
        <v>2017</v>
      </c>
      <c r="AF1" s="2">
        <v>2018</v>
      </c>
      <c r="AG1" s="2">
        <v>2019</v>
      </c>
      <c r="AH1" s="2">
        <v>2020</v>
      </c>
      <c r="AI1" s="2">
        <v>2021</v>
      </c>
      <c r="AJ1" s="2">
        <v>2022</v>
      </c>
      <c r="AK1" s="2"/>
    </row>
    <row r="2" spans="1:37" ht="15.75" customHeight="1" x14ac:dyDescent="0.35">
      <c r="A2" s="3" t="s">
        <v>3</v>
      </c>
      <c r="B2" s="3" t="s">
        <v>4</v>
      </c>
      <c r="C2" s="5" t="s">
        <v>5</v>
      </c>
      <c r="D2" s="4">
        <v>2173360</v>
      </c>
      <c r="E2" s="4">
        <v>2302180</v>
      </c>
      <c r="F2" s="4">
        <v>2418180</v>
      </c>
      <c r="G2" s="4">
        <v>2645410</v>
      </c>
      <c r="H2" s="4">
        <v>2767670</v>
      </c>
      <c r="I2" s="4">
        <v>3088620</v>
      </c>
      <c r="J2" s="4">
        <v>3070510</v>
      </c>
      <c r="K2" s="4">
        <v>3134110</v>
      </c>
      <c r="L2" s="4">
        <v>3236280</v>
      </c>
      <c r="M2" s="4">
        <v>3153660</v>
      </c>
      <c r="N2" s="4">
        <v>3346530</v>
      </c>
      <c r="O2" s="4">
        <v>3529080</v>
      </c>
      <c r="P2" s="4">
        <v>3810060.06</v>
      </c>
      <c r="Q2" s="4">
        <v>4415910.16</v>
      </c>
      <c r="R2" s="4">
        <v>5124819.82</v>
      </c>
      <c r="S2" s="4">
        <v>5824629.8799999999</v>
      </c>
      <c r="T2" s="4">
        <v>6437470.21</v>
      </c>
      <c r="U2" s="4">
        <v>6993180.1799999997</v>
      </c>
      <c r="V2" s="4">
        <v>7199600.0999999996</v>
      </c>
      <c r="W2" s="4">
        <v>7719069.8200000003</v>
      </c>
      <c r="X2" s="4">
        <v>8474919.9199999999</v>
      </c>
      <c r="Y2" s="4">
        <v>9282549.8000000007</v>
      </c>
      <c r="Z2" s="4">
        <v>9541870.1199999992</v>
      </c>
      <c r="AA2" s="4">
        <v>9984570.3100000005</v>
      </c>
      <c r="AB2" s="4">
        <v>10006669.9</v>
      </c>
      <c r="AC2" s="4">
        <v>9861099.6099999994</v>
      </c>
      <c r="AD2" s="4">
        <v>9874660.1600000001</v>
      </c>
      <c r="AE2" s="4">
        <v>10096009.800000001</v>
      </c>
      <c r="AF2" s="4">
        <v>10502929.699999999</v>
      </c>
      <c r="AG2" s="4">
        <v>10707219.699999999</v>
      </c>
    </row>
    <row r="3" spans="1:37" ht="15.75" hidden="1" customHeight="1" x14ac:dyDescent="0.35">
      <c r="A3" s="3" t="s">
        <v>6</v>
      </c>
      <c r="B3" s="3" t="s">
        <v>7</v>
      </c>
      <c r="C3" s="3" t="s">
        <v>8</v>
      </c>
      <c r="D3" s="4">
        <v>197900</v>
      </c>
      <c r="E3" s="4">
        <v>205480</v>
      </c>
      <c r="F3" s="4">
        <v>207870</v>
      </c>
      <c r="G3" s="4">
        <v>215260</v>
      </c>
      <c r="H3" s="4">
        <v>222500</v>
      </c>
      <c r="I3" s="4">
        <v>241280</v>
      </c>
      <c r="J3" s="4">
        <v>262410</v>
      </c>
      <c r="K3" s="4">
        <v>281330</v>
      </c>
      <c r="L3" s="4">
        <v>290590</v>
      </c>
      <c r="M3" s="4">
        <v>300960</v>
      </c>
      <c r="N3" s="4">
        <v>313670</v>
      </c>
      <c r="O3" s="4">
        <v>319380</v>
      </c>
      <c r="P3" s="4">
        <v>317760.01</v>
      </c>
      <c r="Q3" s="4">
        <v>310809.99800000002</v>
      </c>
      <c r="R3" s="4">
        <v>328519.989</v>
      </c>
      <c r="S3" s="4">
        <v>331690.00199999998</v>
      </c>
      <c r="T3" s="4">
        <v>335619.995</v>
      </c>
      <c r="U3" s="4">
        <v>352559.99800000002</v>
      </c>
      <c r="V3" s="4">
        <v>373630.005</v>
      </c>
      <c r="W3" s="4">
        <v>350000</v>
      </c>
      <c r="X3" s="4">
        <v>397929.99300000002</v>
      </c>
      <c r="Y3" s="4">
        <v>418309.99800000002</v>
      </c>
      <c r="Z3" s="4">
        <v>454230.011</v>
      </c>
      <c r="AA3" s="4">
        <v>486839.99599999998</v>
      </c>
      <c r="AB3" s="4">
        <v>511619.995</v>
      </c>
      <c r="AC3" s="4">
        <v>485339.99599999998</v>
      </c>
      <c r="AD3" s="4">
        <v>447079.98700000002</v>
      </c>
      <c r="AE3" s="4">
        <v>456489.99</v>
      </c>
      <c r="AF3" s="4">
        <v>433989.99</v>
      </c>
      <c r="AG3" s="4">
        <v>434299.98800000001</v>
      </c>
    </row>
    <row r="4" spans="1:37" ht="15.75" hidden="1" customHeight="1" x14ac:dyDescent="0.35">
      <c r="A4" s="3" t="s">
        <v>9</v>
      </c>
      <c r="B4" s="3" t="s">
        <v>10</v>
      </c>
      <c r="C4" s="3" t="s">
        <v>11</v>
      </c>
      <c r="D4" s="4">
        <v>563580</v>
      </c>
      <c r="E4" s="4">
        <v>607230</v>
      </c>
      <c r="F4" s="4">
        <v>626290</v>
      </c>
      <c r="G4" s="4">
        <v>651350</v>
      </c>
      <c r="H4" s="4">
        <v>685900</v>
      </c>
      <c r="I4" s="4">
        <v>737860</v>
      </c>
      <c r="J4" s="4">
        <v>774070</v>
      </c>
      <c r="K4" s="4">
        <v>819270</v>
      </c>
      <c r="L4" s="4">
        <v>836270</v>
      </c>
      <c r="M4" s="4">
        <v>901330</v>
      </c>
      <c r="N4" s="4">
        <v>937860</v>
      </c>
      <c r="O4" s="4">
        <v>953540</v>
      </c>
      <c r="P4" s="4">
        <v>985450.01199999999</v>
      </c>
      <c r="Q4" s="4">
        <v>1011770.02</v>
      </c>
      <c r="R4" s="4">
        <v>1085670.04</v>
      </c>
      <c r="S4" s="4">
        <v>1136469.97</v>
      </c>
      <c r="T4" s="4">
        <v>1215209.96</v>
      </c>
      <c r="U4" s="4">
        <v>1336739.99</v>
      </c>
      <c r="V4" s="4">
        <v>1424380</v>
      </c>
      <c r="W4" s="4">
        <v>1564880</v>
      </c>
      <c r="X4" s="4">
        <v>1659979.98</v>
      </c>
      <c r="Y4" s="4">
        <v>1756739.99</v>
      </c>
      <c r="Z4" s="4">
        <v>1909439.94</v>
      </c>
      <c r="AA4" s="4">
        <v>1972430.05</v>
      </c>
      <c r="AB4" s="4">
        <v>2147110.11</v>
      </c>
      <c r="AC4" s="4">
        <v>2158020.02</v>
      </c>
      <c r="AD4" s="4">
        <v>2195250</v>
      </c>
      <c r="AE4" s="4">
        <v>2320409.91</v>
      </c>
      <c r="AF4" s="4">
        <v>2451929.9300000002</v>
      </c>
      <c r="AG4" s="4">
        <v>2456300.0499999998</v>
      </c>
    </row>
    <row r="5" spans="1:37" ht="15.75" customHeight="1" x14ac:dyDescent="0.35">
      <c r="A5" s="3" t="s">
        <v>12</v>
      </c>
      <c r="B5" s="3" t="s">
        <v>13</v>
      </c>
      <c r="C5" s="5" t="s">
        <v>14</v>
      </c>
      <c r="D5" s="4">
        <v>2163530</v>
      </c>
      <c r="E5" s="4">
        <v>2136440</v>
      </c>
      <c r="F5" s="4">
        <v>2030810</v>
      </c>
      <c r="G5" s="4">
        <v>1880250</v>
      </c>
      <c r="H5" s="4">
        <v>1685050</v>
      </c>
      <c r="I5" s="4">
        <v>1635490</v>
      </c>
      <c r="J5" s="4">
        <v>1601180</v>
      </c>
      <c r="K5" s="4">
        <v>1489510</v>
      </c>
      <c r="L5" s="4">
        <v>1487970</v>
      </c>
      <c r="M5" s="4">
        <v>1523720</v>
      </c>
      <c r="N5" s="4">
        <v>1563850</v>
      </c>
      <c r="O5" s="4">
        <v>1567170</v>
      </c>
      <c r="P5" s="4">
        <v>1565339.97</v>
      </c>
      <c r="Q5" s="4">
        <v>1610000</v>
      </c>
      <c r="R5" s="4">
        <v>1600979.98</v>
      </c>
      <c r="S5" s="4">
        <v>1611979.98</v>
      </c>
      <c r="T5" s="4">
        <v>1654849.98</v>
      </c>
      <c r="U5" s="4">
        <v>1658150.02</v>
      </c>
      <c r="V5" s="4">
        <v>1655189.94</v>
      </c>
      <c r="W5" s="4">
        <v>1546670.04</v>
      </c>
      <c r="X5" s="4">
        <v>1617829.96</v>
      </c>
      <c r="Y5" s="4">
        <v>1699089.97</v>
      </c>
      <c r="Z5" s="4">
        <v>1675760.01</v>
      </c>
      <c r="AA5" s="4">
        <v>1632680.05</v>
      </c>
      <c r="AB5" s="4">
        <v>1611959.96</v>
      </c>
      <c r="AC5" s="4">
        <v>1592560.06</v>
      </c>
      <c r="AD5" s="4">
        <v>1571520.02</v>
      </c>
      <c r="AE5" s="4">
        <v>1594550.05</v>
      </c>
      <c r="AF5" s="4">
        <v>1661000</v>
      </c>
      <c r="AG5" s="4">
        <v>1703589.97</v>
      </c>
    </row>
    <row r="6" spans="1:37" ht="15.75" hidden="1" customHeight="1" x14ac:dyDescent="0.35">
      <c r="A6" s="3" t="s">
        <v>15</v>
      </c>
      <c r="B6" s="3" t="s">
        <v>16</v>
      </c>
      <c r="C6" s="3" t="s">
        <v>17</v>
      </c>
      <c r="D6" s="4">
        <v>247660</v>
      </c>
      <c r="E6" s="4">
        <v>242330</v>
      </c>
      <c r="F6" s="4">
        <v>238820</v>
      </c>
      <c r="G6" s="4">
        <v>246490</v>
      </c>
      <c r="H6" s="4">
        <v>252140</v>
      </c>
      <c r="I6" s="4">
        <v>264310</v>
      </c>
      <c r="J6" s="4">
        <v>274110</v>
      </c>
      <c r="K6" s="4">
        <v>289030</v>
      </c>
      <c r="L6" s="4">
        <v>296490</v>
      </c>
      <c r="M6" s="4">
        <v>278410</v>
      </c>
      <c r="N6" s="4">
        <v>284660</v>
      </c>
      <c r="O6" s="4">
        <v>320540</v>
      </c>
      <c r="P6" s="4">
        <v>331320.00699999998</v>
      </c>
      <c r="Q6" s="4">
        <v>353089.99599999998</v>
      </c>
      <c r="R6" s="4">
        <v>379989.99</v>
      </c>
      <c r="S6" s="4">
        <v>377649.99400000001</v>
      </c>
      <c r="T6" s="4">
        <v>379790.00900000002</v>
      </c>
      <c r="U6" s="4">
        <v>397059.99800000002</v>
      </c>
      <c r="V6" s="4">
        <v>426739.99</v>
      </c>
      <c r="W6" s="4">
        <v>404200.01199999999</v>
      </c>
      <c r="X6" s="4">
        <v>425309.99800000002</v>
      </c>
      <c r="Y6" s="4">
        <v>409260.01</v>
      </c>
      <c r="Z6" s="4">
        <v>426779.99900000001</v>
      </c>
      <c r="AA6" s="4">
        <v>436920.01299999998</v>
      </c>
      <c r="AB6" s="4">
        <v>447929.99300000002</v>
      </c>
      <c r="AC6" s="4">
        <v>424809.99800000002</v>
      </c>
      <c r="AD6" s="4">
        <v>425140.01500000001</v>
      </c>
      <c r="AE6" s="4">
        <v>435649.99400000001</v>
      </c>
      <c r="AF6" s="4">
        <v>434350.00599999999</v>
      </c>
      <c r="AG6" s="4">
        <v>439640.01500000001</v>
      </c>
    </row>
    <row r="7" spans="1:37" ht="15.75" hidden="1" customHeight="1" x14ac:dyDescent="0.35">
      <c r="A7" s="3" t="s">
        <v>18</v>
      </c>
      <c r="B7" s="3" t="s">
        <v>19</v>
      </c>
      <c r="C7" s="3" t="s">
        <v>20</v>
      </c>
      <c r="D7" s="11">
        <v>198470</v>
      </c>
      <c r="E7" s="11">
        <v>219100</v>
      </c>
      <c r="F7" s="11">
        <v>233650</v>
      </c>
      <c r="G7" s="11">
        <v>236730</v>
      </c>
      <c r="H7" s="11">
        <v>266690</v>
      </c>
      <c r="I7" s="11">
        <v>271520</v>
      </c>
      <c r="J7" s="11">
        <v>279810</v>
      </c>
      <c r="K7" s="11">
        <v>292400</v>
      </c>
      <c r="L7" s="11">
        <v>290990</v>
      </c>
      <c r="M7" s="11">
        <v>323360</v>
      </c>
      <c r="N7" s="11">
        <v>340450</v>
      </c>
      <c r="O7" s="11">
        <v>354070</v>
      </c>
      <c r="P7" s="11">
        <v>369869.995</v>
      </c>
      <c r="Q7" s="11">
        <v>389769.989</v>
      </c>
      <c r="R7" s="11">
        <v>417660.00400000002</v>
      </c>
      <c r="S7" s="11">
        <v>450790.00900000002</v>
      </c>
      <c r="T7" s="11">
        <v>484179.99300000002</v>
      </c>
      <c r="U7" s="11">
        <v>514140.01500000001</v>
      </c>
      <c r="V7" s="11">
        <v>523049.98800000001</v>
      </c>
      <c r="W7" s="11">
        <v>542289.978</v>
      </c>
      <c r="X7" s="11">
        <v>541169.98300000001</v>
      </c>
      <c r="Y7" s="11">
        <v>552049.98800000001</v>
      </c>
      <c r="Z7" s="11">
        <v>559119.995</v>
      </c>
      <c r="AA7" s="11">
        <v>583700.01199999999</v>
      </c>
      <c r="AB7" s="11">
        <v>605349.97600000002</v>
      </c>
      <c r="AC7" s="11">
        <v>599179.99300000002</v>
      </c>
      <c r="AD7" s="11">
        <v>607210.022</v>
      </c>
      <c r="AE7" s="11">
        <v>626419.98300000001</v>
      </c>
      <c r="AF7" s="11">
        <v>637429.99300000002</v>
      </c>
      <c r="AG7" s="11">
        <v>630010.01</v>
      </c>
    </row>
    <row r="8" spans="1:37" ht="15.75" hidden="1" customHeight="1" x14ac:dyDescent="0.35">
      <c r="A8" s="3" t="s">
        <v>21</v>
      </c>
      <c r="B8" s="3" t="s">
        <v>22</v>
      </c>
      <c r="C8" s="3" t="s">
        <v>23</v>
      </c>
      <c r="D8" s="11">
        <v>100320</v>
      </c>
      <c r="E8" s="11">
        <v>105920</v>
      </c>
      <c r="F8" s="11">
        <v>107930</v>
      </c>
      <c r="G8" s="11">
        <v>110260</v>
      </c>
      <c r="H8" s="11">
        <v>111910</v>
      </c>
      <c r="I8" s="11">
        <v>112890</v>
      </c>
      <c r="J8" s="11">
        <v>122550</v>
      </c>
      <c r="K8" s="11">
        <v>126120</v>
      </c>
      <c r="L8" s="11">
        <v>132670</v>
      </c>
      <c r="M8" s="11">
        <v>134510</v>
      </c>
      <c r="N8" s="11">
        <v>132270</v>
      </c>
      <c r="O8" s="11">
        <v>125260</v>
      </c>
      <c r="P8" s="11">
        <v>117470.001</v>
      </c>
      <c r="Q8" s="11">
        <v>127660.004</v>
      </c>
      <c r="R8" s="11">
        <v>141380.005</v>
      </c>
      <c r="S8" s="11">
        <v>145990.005</v>
      </c>
      <c r="T8" s="11">
        <v>154899.99400000001</v>
      </c>
      <c r="U8" s="11">
        <v>162809.99799999999</v>
      </c>
      <c r="V8" s="11">
        <v>167229.99600000001</v>
      </c>
      <c r="W8" s="11">
        <v>156570.00700000001</v>
      </c>
      <c r="X8" s="11">
        <v>167220.00099999999</v>
      </c>
      <c r="Y8" s="11">
        <v>176639.99900000001</v>
      </c>
      <c r="Z8" s="11">
        <v>177960.00700000001</v>
      </c>
      <c r="AA8" s="11">
        <v>183250</v>
      </c>
      <c r="AB8" s="11">
        <v>179600.00599999999</v>
      </c>
      <c r="AC8" s="11">
        <v>185550.003</v>
      </c>
      <c r="AD8" s="11">
        <v>183160.00399999999</v>
      </c>
      <c r="AE8" s="11">
        <v>179320.00700000001</v>
      </c>
      <c r="AF8" s="11">
        <v>176899.99400000001</v>
      </c>
      <c r="AG8" s="11">
        <v>168100.00599999999</v>
      </c>
    </row>
    <row r="9" spans="1:37" ht="15.75" customHeight="1" x14ac:dyDescent="0.35">
      <c r="A9" s="12" t="s">
        <v>24</v>
      </c>
      <c r="B9" s="12" t="s">
        <v>25</v>
      </c>
      <c r="C9" s="5" t="s">
        <v>26</v>
      </c>
      <c r="D9" s="11">
        <v>139200</v>
      </c>
      <c r="E9" s="11">
        <v>143800</v>
      </c>
      <c r="F9" s="11">
        <v>149800</v>
      </c>
      <c r="G9" s="11">
        <v>155580</v>
      </c>
      <c r="H9" s="11">
        <v>153820</v>
      </c>
      <c r="I9" s="11">
        <v>168150</v>
      </c>
      <c r="J9" s="11">
        <v>185340</v>
      </c>
      <c r="K9" s="11">
        <v>193430</v>
      </c>
      <c r="L9" s="11">
        <v>193690</v>
      </c>
      <c r="M9" s="11">
        <v>192650</v>
      </c>
      <c r="N9" s="11">
        <v>216400</v>
      </c>
      <c r="O9" s="11">
        <v>197770</v>
      </c>
      <c r="P9" s="11">
        <v>208110.00099999999</v>
      </c>
      <c r="Q9" s="11">
        <v>219160.00399999999</v>
      </c>
      <c r="R9" s="11">
        <v>224600.00599999999</v>
      </c>
      <c r="S9" s="11">
        <v>235000</v>
      </c>
      <c r="T9" s="11">
        <v>261079.98699999999</v>
      </c>
      <c r="U9" s="11">
        <v>288970.00099999999</v>
      </c>
      <c r="V9" s="11">
        <v>287190.00199999998</v>
      </c>
      <c r="W9" s="11">
        <v>287829.98700000002</v>
      </c>
      <c r="X9" s="11">
        <v>297109.98499999999</v>
      </c>
      <c r="Y9" s="11">
        <v>317720.00099999999</v>
      </c>
      <c r="Z9" s="11">
        <v>328880.005</v>
      </c>
      <c r="AA9" s="11">
        <v>318170.01299999998</v>
      </c>
      <c r="AB9" s="11">
        <v>340640.01500000001</v>
      </c>
      <c r="AC9" s="11">
        <v>351589.99599999998</v>
      </c>
      <c r="AD9" s="11">
        <v>374589.99599999998</v>
      </c>
      <c r="AE9" s="11">
        <v>415899.99400000001</v>
      </c>
      <c r="AF9" s="11">
        <v>411730.011</v>
      </c>
      <c r="AG9" s="11">
        <v>396839.99599999998</v>
      </c>
    </row>
    <row r="10" spans="1:37" ht="15.75" hidden="1" customHeight="1" x14ac:dyDescent="0.35">
      <c r="A10" s="3" t="s">
        <v>27</v>
      </c>
      <c r="B10" s="3" t="s">
        <v>28</v>
      </c>
      <c r="C10" s="3" t="s">
        <v>29</v>
      </c>
      <c r="D10" s="11">
        <v>87750</v>
      </c>
      <c r="E10" s="11">
        <v>89370</v>
      </c>
      <c r="F10" s="11">
        <v>90900</v>
      </c>
      <c r="G10" s="11">
        <v>92660</v>
      </c>
      <c r="H10" s="11">
        <v>87900</v>
      </c>
      <c r="I10" s="11">
        <v>93720</v>
      </c>
      <c r="J10" s="11">
        <v>98940</v>
      </c>
      <c r="K10" s="11">
        <v>106060</v>
      </c>
      <c r="L10" s="11">
        <v>110980</v>
      </c>
      <c r="M10" s="11">
        <v>116540</v>
      </c>
      <c r="N10" s="11">
        <v>114610</v>
      </c>
      <c r="O10" s="11">
        <v>126700</v>
      </c>
      <c r="P10" s="11">
        <v>129440.00199999999</v>
      </c>
      <c r="Q10" s="11">
        <v>133020.00399999999</v>
      </c>
      <c r="R10" s="11">
        <v>144500</v>
      </c>
      <c r="S10" s="11">
        <v>162220.00099999999</v>
      </c>
      <c r="T10" s="11">
        <v>170750</v>
      </c>
      <c r="U10" s="11">
        <v>183399.99400000001</v>
      </c>
      <c r="V10" s="11">
        <v>189940.00200000001</v>
      </c>
      <c r="W10" s="11">
        <v>197660.00399999999</v>
      </c>
      <c r="X10" s="11">
        <v>200309.99799999999</v>
      </c>
      <c r="Y10" s="11">
        <v>205770.00399999999</v>
      </c>
      <c r="Z10" s="11">
        <v>215000</v>
      </c>
      <c r="AA10" s="11">
        <v>213860.00099999999</v>
      </c>
      <c r="AB10" s="11">
        <v>219119.995</v>
      </c>
      <c r="AC10" s="11">
        <v>226279.99900000001</v>
      </c>
      <c r="AD10" s="11">
        <v>231229.99600000001</v>
      </c>
      <c r="AE10" s="11">
        <v>242229.99600000001</v>
      </c>
      <c r="AF10" s="11">
        <v>247910.00399999999</v>
      </c>
      <c r="AG10" s="11">
        <v>249369.995</v>
      </c>
    </row>
    <row r="11" spans="1:37" ht="15.75" hidden="1" customHeight="1" x14ac:dyDescent="0.35">
      <c r="A11" s="3" t="s">
        <v>30</v>
      </c>
      <c r="B11" s="3" t="s">
        <v>31</v>
      </c>
      <c r="C11" s="3" t="s">
        <v>32</v>
      </c>
      <c r="D11" s="11">
        <v>171410</v>
      </c>
      <c r="E11" s="11">
        <v>187930</v>
      </c>
      <c r="F11" s="11">
        <v>202040</v>
      </c>
      <c r="G11" s="11">
        <v>203260</v>
      </c>
      <c r="H11" s="11">
        <v>206360</v>
      </c>
      <c r="I11" s="11">
        <v>204830</v>
      </c>
      <c r="J11" s="11">
        <v>217650</v>
      </c>
      <c r="K11" s="11">
        <v>220070</v>
      </c>
      <c r="L11" s="11">
        <v>233900</v>
      </c>
      <c r="M11" s="11">
        <v>239520</v>
      </c>
      <c r="N11" s="11">
        <v>249660</v>
      </c>
      <c r="O11" s="11">
        <v>254090</v>
      </c>
      <c r="P11" s="11">
        <v>272250</v>
      </c>
      <c r="Q11" s="11">
        <v>284829.98700000002</v>
      </c>
      <c r="R11" s="11">
        <v>299890.01500000001</v>
      </c>
      <c r="S11" s="11">
        <v>315290.00900000002</v>
      </c>
      <c r="T11" s="11">
        <v>335440.00199999998</v>
      </c>
      <c r="U11" s="11">
        <v>354619.995</v>
      </c>
      <c r="V11" s="11">
        <v>389720.00099999999</v>
      </c>
      <c r="W11" s="11">
        <v>406529.99900000001</v>
      </c>
      <c r="X11" s="11">
        <v>446130.005</v>
      </c>
      <c r="Y11" s="11">
        <v>463769.989</v>
      </c>
      <c r="Z11" s="11">
        <v>492470.00099999999</v>
      </c>
      <c r="AA11" s="11">
        <v>503209.99099999998</v>
      </c>
      <c r="AB11" s="11">
        <v>540520.02</v>
      </c>
      <c r="AC11" s="11">
        <v>565190.00199999998</v>
      </c>
      <c r="AD11" s="11">
        <v>561229.98</v>
      </c>
      <c r="AE11" s="11">
        <v>545070.00699999998</v>
      </c>
      <c r="AF11" s="11">
        <v>521260.01</v>
      </c>
      <c r="AG11" s="11">
        <v>523780.02899999998</v>
      </c>
    </row>
    <row r="12" spans="1:37" ht="15.75" customHeight="1" x14ac:dyDescent="0.35">
      <c r="A12" s="3" t="s">
        <v>33</v>
      </c>
      <c r="B12" s="3" t="s">
        <v>34</v>
      </c>
      <c r="C12" s="5" t="s">
        <v>35</v>
      </c>
      <c r="D12" s="11">
        <v>4844520</v>
      </c>
      <c r="E12" s="11">
        <v>4807500</v>
      </c>
      <c r="F12" s="11">
        <v>4879630</v>
      </c>
      <c r="G12" s="11">
        <v>4995210</v>
      </c>
      <c r="H12" s="11">
        <v>5066810</v>
      </c>
      <c r="I12" s="11">
        <v>5117040</v>
      </c>
      <c r="J12" s="11">
        <v>5273490</v>
      </c>
      <c r="K12" s="11">
        <v>5543350</v>
      </c>
      <c r="L12" s="11">
        <v>5590540</v>
      </c>
      <c r="M12" s="11">
        <v>5609020</v>
      </c>
      <c r="N12" s="11">
        <v>5775810</v>
      </c>
      <c r="O12" s="11">
        <v>5748260</v>
      </c>
      <c r="P12" s="11">
        <v>5593029.79</v>
      </c>
      <c r="Q12" s="11">
        <v>5658990.2300000004</v>
      </c>
      <c r="R12" s="11">
        <v>5738290.04</v>
      </c>
      <c r="S12" s="11">
        <v>5753490.2300000004</v>
      </c>
      <c r="T12" s="11">
        <v>5653080.0800000001</v>
      </c>
      <c r="U12" s="11">
        <v>5736319.8200000003</v>
      </c>
      <c r="V12" s="11">
        <v>5558379.8799999999</v>
      </c>
      <c r="W12" s="11">
        <v>5156430.18</v>
      </c>
      <c r="X12" s="11">
        <v>5392109.8600000003</v>
      </c>
      <c r="Y12" s="11">
        <v>5173600.0999999996</v>
      </c>
      <c r="Z12" s="11">
        <v>4956060.0599999996</v>
      </c>
      <c r="AA12" s="11">
        <v>5092100.0999999996</v>
      </c>
      <c r="AB12" s="11">
        <v>5107209.96</v>
      </c>
      <c r="AC12" s="11">
        <v>4990709.96</v>
      </c>
      <c r="AD12" s="11">
        <v>4894500</v>
      </c>
      <c r="AE12" s="11">
        <v>4819370.12</v>
      </c>
      <c r="AF12" s="11">
        <v>4975310.0599999996</v>
      </c>
      <c r="AG12" s="11">
        <v>4817720.21</v>
      </c>
    </row>
    <row r="13" spans="1:37" ht="15.75" customHeight="1" x14ac:dyDescent="0.35">
      <c r="A13" s="3" t="s">
        <v>36</v>
      </c>
      <c r="B13" s="3" t="s">
        <v>37</v>
      </c>
      <c r="C13" s="5" t="s">
        <v>38</v>
      </c>
      <c r="D13" s="11">
        <v>58270</v>
      </c>
      <c r="E13" s="11">
        <v>62420</v>
      </c>
      <c r="F13" s="11">
        <v>57660</v>
      </c>
      <c r="G13" s="11">
        <v>57800</v>
      </c>
      <c r="H13" s="11">
        <v>58280</v>
      </c>
      <c r="I13" s="11">
        <v>61180</v>
      </c>
      <c r="J13" s="11">
        <v>64900</v>
      </c>
      <c r="K13" s="11">
        <v>64220</v>
      </c>
      <c r="L13" s="11">
        <v>64670</v>
      </c>
      <c r="M13" s="11">
        <v>63050</v>
      </c>
      <c r="N13" s="11">
        <v>63530</v>
      </c>
      <c r="O13" s="11">
        <v>67910</v>
      </c>
      <c r="P13" s="11">
        <v>69370.002699999997</v>
      </c>
      <c r="Q13" s="11">
        <v>74459.999100000001</v>
      </c>
      <c r="R13" s="11">
        <v>75800.003100000002</v>
      </c>
      <c r="S13" s="11">
        <v>76239.997900000002</v>
      </c>
      <c r="T13" s="11">
        <v>74099.998500000002</v>
      </c>
      <c r="U13" s="11">
        <v>71239.997900000002</v>
      </c>
      <c r="V13" s="11">
        <v>70730.003400000001</v>
      </c>
      <c r="W13" s="11">
        <v>64419.998200000002</v>
      </c>
      <c r="X13" s="11">
        <v>69959.999100000001</v>
      </c>
      <c r="Y13" s="11">
        <v>68269.996599999999</v>
      </c>
      <c r="Z13" s="11">
        <v>65110.000599999999</v>
      </c>
      <c r="AA13" s="11">
        <v>65750</v>
      </c>
      <c r="AB13" s="11">
        <v>62049.999199999998</v>
      </c>
      <c r="AC13" s="11">
        <v>63240.001700000001</v>
      </c>
      <c r="AD13" s="11">
        <v>63680.0003</v>
      </c>
      <c r="AE13" s="11">
        <v>65860.000599999999</v>
      </c>
      <c r="AF13" s="11">
        <v>63060.001400000001</v>
      </c>
      <c r="AG13" s="11">
        <v>64769.996599999999</v>
      </c>
    </row>
    <row r="14" spans="1:37" ht="15.75" customHeight="1" x14ac:dyDescent="0.35">
      <c r="A14" s="12" t="s">
        <v>39</v>
      </c>
      <c r="B14" s="12" t="s">
        <v>40</v>
      </c>
      <c r="C14" s="5" t="s">
        <v>41</v>
      </c>
      <c r="D14" s="11">
        <v>109310</v>
      </c>
      <c r="E14" s="11">
        <v>113960</v>
      </c>
      <c r="F14" s="11">
        <v>112330</v>
      </c>
      <c r="G14" s="11">
        <v>110110</v>
      </c>
      <c r="H14" s="11">
        <v>114900</v>
      </c>
      <c r="I14" s="11">
        <v>114570</v>
      </c>
      <c r="J14" s="11">
        <v>119450</v>
      </c>
      <c r="K14" s="11">
        <v>116630</v>
      </c>
      <c r="L14" s="11">
        <v>119410</v>
      </c>
      <c r="M14" s="11">
        <v>115510</v>
      </c>
      <c r="N14" s="11">
        <v>117270</v>
      </c>
      <c r="O14" s="11">
        <v>118340</v>
      </c>
      <c r="P14" s="11">
        <v>110849.99800000001</v>
      </c>
      <c r="Q14" s="11">
        <v>115500</v>
      </c>
      <c r="R14" s="11">
        <v>114019.997</v>
      </c>
      <c r="S14" s="11">
        <v>110610.001</v>
      </c>
      <c r="T14" s="11">
        <v>108650.00199999999</v>
      </c>
      <c r="U14" s="11">
        <v>104589.996</v>
      </c>
      <c r="V14" s="11">
        <v>106930</v>
      </c>
      <c r="W14" s="11">
        <v>99669.998200000002</v>
      </c>
      <c r="X14" s="11">
        <v>106720.001</v>
      </c>
      <c r="Y14" s="11">
        <v>96480.003400000001</v>
      </c>
      <c r="Z14" s="11">
        <v>95269.996599999999</v>
      </c>
      <c r="AA14" s="11">
        <v>96589.996299999999</v>
      </c>
      <c r="AB14" s="11">
        <v>90139.999400000001</v>
      </c>
      <c r="AC14" s="11">
        <v>95129.997300000003</v>
      </c>
      <c r="AD14" s="11">
        <v>94220.001199999999</v>
      </c>
      <c r="AE14" s="11">
        <v>92720.001199999999</v>
      </c>
      <c r="AF14" s="11">
        <v>93660.003700000001</v>
      </c>
      <c r="AG14" s="11">
        <v>93010.002099999998</v>
      </c>
    </row>
    <row r="15" spans="1:37" ht="15.75" hidden="1" customHeight="1" x14ac:dyDescent="0.35">
      <c r="A15" s="3" t="s">
        <v>42</v>
      </c>
      <c r="B15" s="3" t="s">
        <v>43</v>
      </c>
      <c r="C15" s="3" t="s">
        <v>44</v>
      </c>
      <c r="D15" s="11">
        <v>73610</v>
      </c>
      <c r="E15" s="11">
        <v>58830</v>
      </c>
      <c r="F15" s="11">
        <v>55360</v>
      </c>
      <c r="G15" s="11">
        <v>55930</v>
      </c>
      <c r="H15" s="11">
        <v>53720</v>
      </c>
      <c r="I15" s="11">
        <v>54880</v>
      </c>
      <c r="J15" s="11">
        <v>55300</v>
      </c>
      <c r="K15" s="11">
        <v>52990</v>
      </c>
      <c r="L15" s="11">
        <v>50480</v>
      </c>
      <c r="M15" s="11">
        <v>44320</v>
      </c>
      <c r="N15" s="11">
        <v>43420</v>
      </c>
      <c r="O15" s="11">
        <v>46190</v>
      </c>
      <c r="P15" s="11">
        <v>43599.998500000002</v>
      </c>
      <c r="Q15" s="11">
        <v>47930.0003</v>
      </c>
      <c r="R15" s="11">
        <v>47270.000500000002</v>
      </c>
      <c r="S15" s="11">
        <v>47990.001700000001</v>
      </c>
      <c r="T15" s="11">
        <v>48950.000800000002</v>
      </c>
      <c r="U15" s="11">
        <v>52599.998500000002</v>
      </c>
      <c r="V15" s="11">
        <v>50040.000899999999</v>
      </c>
      <c r="W15" s="11">
        <v>42909.999799999998</v>
      </c>
      <c r="X15" s="11">
        <v>44740.001700000001</v>
      </c>
      <c r="Y15" s="11">
        <v>49639.999400000001</v>
      </c>
      <c r="Z15" s="11">
        <v>45020.000500000002</v>
      </c>
      <c r="AA15" s="11">
        <v>39659.999799999998</v>
      </c>
      <c r="AB15" s="11">
        <v>42049.999199999998</v>
      </c>
      <c r="AC15" s="11">
        <v>44560.001400000001</v>
      </c>
      <c r="AD15" s="11">
        <v>41590.000200000002</v>
      </c>
      <c r="AE15" s="11">
        <v>43880.001100000001</v>
      </c>
      <c r="AF15" s="11">
        <v>40900.001499999998</v>
      </c>
      <c r="AG15" s="11">
        <v>39139.999400000001</v>
      </c>
    </row>
    <row r="16" spans="1:37" ht="15.75" customHeight="1" x14ac:dyDescent="0.35">
      <c r="A16" s="3" t="s">
        <v>45</v>
      </c>
      <c r="B16" s="3" t="s">
        <v>46</v>
      </c>
      <c r="C16" s="5" t="s">
        <v>47</v>
      </c>
      <c r="D16" s="11">
        <v>67420</v>
      </c>
      <c r="E16" s="11">
        <v>64550</v>
      </c>
      <c r="F16" s="11">
        <v>58000</v>
      </c>
      <c r="G16" s="11">
        <v>58380</v>
      </c>
      <c r="H16" s="11">
        <v>57780</v>
      </c>
      <c r="I16" s="11">
        <v>57430</v>
      </c>
      <c r="J16" s="11">
        <v>58450</v>
      </c>
      <c r="K16" s="11">
        <v>56990</v>
      </c>
      <c r="L16" s="11">
        <v>57350</v>
      </c>
      <c r="M16" s="11">
        <v>57910</v>
      </c>
      <c r="N16" s="11">
        <v>54630</v>
      </c>
      <c r="O16" s="11">
        <v>56280</v>
      </c>
      <c r="P16" s="11">
        <v>55599.998500000002</v>
      </c>
      <c r="Q16" s="11">
        <v>58189.998599999999</v>
      </c>
      <c r="R16" s="11">
        <v>56349.998500000002</v>
      </c>
      <c r="S16" s="11">
        <v>55919.998200000002</v>
      </c>
      <c r="T16" s="11">
        <v>55459.999100000001</v>
      </c>
      <c r="U16" s="11">
        <v>53849.998500000002</v>
      </c>
      <c r="V16" s="11">
        <v>53009.998299999999</v>
      </c>
      <c r="W16" s="11">
        <v>47840.000200000002</v>
      </c>
      <c r="X16" s="11">
        <v>47880.001100000001</v>
      </c>
      <c r="Y16" s="11">
        <v>46909.999799999998</v>
      </c>
      <c r="Z16" s="11">
        <v>43430.0003</v>
      </c>
      <c r="AA16" s="11">
        <v>40759.998299999999</v>
      </c>
      <c r="AB16" s="11">
        <v>40630.001100000001</v>
      </c>
      <c r="AC16" s="11">
        <v>43380.001100000001</v>
      </c>
      <c r="AD16" s="11">
        <v>44250</v>
      </c>
      <c r="AE16" s="11">
        <v>46439.998599999999</v>
      </c>
      <c r="AF16" s="11">
        <v>46400.001499999998</v>
      </c>
      <c r="AG16" s="11">
        <v>46380.001100000001</v>
      </c>
    </row>
    <row r="17" spans="1:33" ht="15.75" customHeight="1" x14ac:dyDescent="0.35">
      <c r="A17" s="3" t="s">
        <v>48</v>
      </c>
      <c r="B17" s="3" t="s">
        <v>49</v>
      </c>
      <c r="C17" s="5" t="s">
        <v>50</v>
      </c>
      <c r="D17" s="11">
        <v>955310</v>
      </c>
      <c r="E17" s="11">
        <v>932550</v>
      </c>
      <c r="F17" s="11">
        <v>892820</v>
      </c>
      <c r="G17" s="11">
        <v>887060</v>
      </c>
      <c r="H17" s="11">
        <v>875900</v>
      </c>
      <c r="I17" s="11">
        <v>874660</v>
      </c>
      <c r="J17" s="11">
        <v>904340</v>
      </c>
      <c r="K17" s="11">
        <v>872650</v>
      </c>
      <c r="L17" s="11">
        <v>865250</v>
      </c>
      <c r="M17" s="11">
        <v>833590</v>
      </c>
      <c r="N17" s="11">
        <v>830280</v>
      </c>
      <c r="O17" s="11">
        <v>847680</v>
      </c>
      <c r="P17" s="11">
        <v>833380.005</v>
      </c>
      <c r="Q17" s="11">
        <v>836789.978</v>
      </c>
      <c r="R17" s="11">
        <v>821070.00699999998</v>
      </c>
      <c r="S17" s="11">
        <v>802380.005</v>
      </c>
      <c r="T17" s="11">
        <v>814409.973</v>
      </c>
      <c r="U17" s="11">
        <v>783799.98800000001</v>
      </c>
      <c r="V17" s="11">
        <v>789690.00199999998</v>
      </c>
      <c r="W17" s="11">
        <v>734809.99800000002</v>
      </c>
      <c r="X17" s="11">
        <v>773070.00699999998</v>
      </c>
      <c r="Y17" s="11">
        <v>746479.98</v>
      </c>
      <c r="Z17" s="11">
        <v>760130.005</v>
      </c>
      <c r="AA17" s="11">
        <v>776150.02399999998</v>
      </c>
      <c r="AB17" s="11">
        <v>736010.01</v>
      </c>
      <c r="AC17" s="11">
        <v>742309.99800000002</v>
      </c>
      <c r="AD17" s="11">
        <v>747150.02399999998</v>
      </c>
      <c r="AE17" s="11">
        <v>732200.01199999999</v>
      </c>
      <c r="AF17" s="11">
        <v>707700.01199999999</v>
      </c>
      <c r="AG17" s="11">
        <v>657400.02399999998</v>
      </c>
    </row>
    <row r="18" spans="1:33" ht="15.75" customHeight="1" x14ac:dyDescent="0.35">
      <c r="A18" s="3" t="s">
        <v>51</v>
      </c>
      <c r="B18" s="3" t="s">
        <v>52</v>
      </c>
      <c r="C18" s="5" t="s">
        <v>53</v>
      </c>
      <c r="D18" s="11">
        <v>75620</v>
      </c>
      <c r="E18" s="11">
        <v>75820</v>
      </c>
      <c r="F18" s="11">
        <v>78180</v>
      </c>
      <c r="G18" s="11">
        <v>78090</v>
      </c>
      <c r="H18" s="11">
        <v>79730</v>
      </c>
      <c r="I18" s="11">
        <v>82830</v>
      </c>
      <c r="J18" s="11">
        <v>82750</v>
      </c>
      <c r="K18" s="11">
        <v>83760</v>
      </c>
      <c r="L18" s="11">
        <v>87130</v>
      </c>
      <c r="M18" s="11">
        <v>87400</v>
      </c>
      <c r="N18" s="11">
        <v>94460</v>
      </c>
      <c r="O18" s="11">
        <v>96610</v>
      </c>
      <c r="P18" s="11">
        <v>96599.998500000002</v>
      </c>
      <c r="Q18" s="11">
        <v>100220.001</v>
      </c>
      <c r="R18" s="11">
        <v>99839.996299999999</v>
      </c>
      <c r="S18" s="11">
        <v>101949.997</v>
      </c>
      <c r="T18" s="11">
        <v>100699.997</v>
      </c>
      <c r="U18" s="11">
        <v>104309.99800000001</v>
      </c>
      <c r="V18" s="11">
        <v>100410.004</v>
      </c>
      <c r="W18" s="11">
        <v>94739.997900000002</v>
      </c>
      <c r="X18" s="11">
        <v>87580.001799999998</v>
      </c>
      <c r="Y18" s="11">
        <v>84550.003100000002</v>
      </c>
      <c r="Z18" s="11">
        <v>80089.996299999999</v>
      </c>
      <c r="AA18" s="11">
        <v>72480.003400000001</v>
      </c>
      <c r="AB18" s="11">
        <v>69550.003100000002</v>
      </c>
      <c r="AC18" s="11">
        <v>68010.002099999998</v>
      </c>
      <c r="AD18" s="11">
        <v>66849.998500000002</v>
      </c>
      <c r="AE18" s="11">
        <v>66800.003100000002</v>
      </c>
      <c r="AF18" s="11">
        <v>65019.996599999999</v>
      </c>
      <c r="AG18" s="11">
        <v>60000</v>
      </c>
    </row>
    <row r="19" spans="1:33" ht="14.5" x14ac:dyDescent="0.35">
      <c r="A19" s="12" t="s">
        <v>54</v>
      </c>
      <c r="B19" s="12" t="s">
        <v>55</v>
      </c>
      <c r="C19" s="5" t="s">
        <v>56</v>
      </c>
      <c r="D19" s="11">
        <v>52090</v>
      </c>
      <c r="E19" s="11">
        <v>62800</v>
      </c>
      <c r="F19" s="11">
        <v>57030</v>
      </c>
      <c r="G19" s="11">
        <v>59360</v>
      </c>
      <c r="H19" s="11">
        <v>63200</v>
      </c>
      <c r="I19" s="11">
        <v>60000</v>
      </c>
      <c r="J19" s="11">
        <v>73340</v>
      </c>
      <c r="K19" s="11">
        <v>63650</v>
      </c>
      <c r="L19" s="11">
        <v>59710</v>
      </c>
      <c r="M19" s="11">
        <v>56730</v>
      </c>
      <c r="N19" s="11">
        <v>52600</v>
      </c>
      <c r="O19" s="11">
        <v>54250</v>
      </c>
      <c r="P19" s="11">
        <v>53840.000200000002</v>
      </c>
      <c r="Q19" s="11">
        <v>59229.999499999998</v>
      </c>
      <c r="R19" s="11">
        <v>53729.999499999998</v>
      </c>
      <c r="S19" s="11">
        <v>50200.000800000002</v>
      </c>
      <c r="T19" s="11">
        <v>58130.001100000001</v>
      </c>
      <c r="U19" s="11">
        <v>53409.999799999998</v>
      </c>
      <c r="V19" s="11">
        <v>50130.001100000001</v>
      </c>
      <c r="W19" s="11">
        <v>47930.0003</v>
      </c>
      <c r="X19" s="11">
        <v>48119.998899999999</v>
      </c>
      <c r="Y19" s="11">
        <v>43099.998500000002</v>
      </c>
      <c r="Z19" s="11">
        <v>38220.001199999999</v>
      </c>
      <c r="AA19" s="11">
        <v>39959.999100000001</v>
      </c>
      <c r="AB19" s="11">
        <v>35819.9997</v>
      </c>
      <c r="AC19" s="11">
        <v>33700.000800000002</v>
      </c>
      <c r="AD19" s="11">
        <v>35319.9997</v>
      </c>
      <c r="AE19" s="11">
        <v>33130.001100000001</v>
      </c>
      <c r="AF19" s="11">
        <v>33130.001100000001</v>
      </c>
      <c r="AG19" s="11">
        <v>29700.000800000002</v>
      </c>
    </row>
    <row r="20" spans="1:33" ht="14.5" x14ac:dyDescent="0.35">
      <c r="A20" s="12" t="s">
        <v>57</v>
      </c>
      <c r="B20" s="12" t="s">
        <v>58</v>
      </c>
      <c r="C20" s="5" t="s">
        <v>59</v>
      </c>
      <c r="D20" s="11">
        <v>30960</v>
      </c>
      <c r="E20" s="11">
        <v>31470</v>
      </c>
      <c r="F20" s="11">
        <v>31510</v>
      </c>
      <c r="G20" s="11">
        <v>31650</v>
      </c>
      <c r="H20" s="11">
        <v>32820</v>
      </c>
      <c r="I20" s="11">
        <v>33450</v>
      </c>
      <c r="J20" s="11">
        <v>34820</v>
      </c>
      <c r="K20" s="11">
        <v>35970</v>
      </c>
      <c r="L20" s="11">
        <v>38420</v>
      </c>
      <c r="M20" s="11">
        <v>39970</v>
      </c>
      <c r="N20" s="11">
        <v>42530</v>
      </c>
      <c r="O20" s="11">
        <v>44820</v>
      </c>
      <c r="P20" s="11">
        <v>43930.0003</v>
      </c>
      <c r="Q20" s="11">
        <v>44090.000200000002</v>
      </c>
      <c r="R20" s="11">
        <v>44689.998599999999</v>
      </c>
      <c r="S20" s="11">
        <v>46650.001499999998</v>
      </c>
      <c r="T20" s="11">
        <v>47259.998299999999</v>
      </c>
      <c r="U20" s="11">
        <v>46360.000599999999</v>
      </c>
      <c r="V20" s="11">
        <v>45779.998800000001</v>
      </c>
      <c r="W20" s="11">
        <v>40560.001400000001</v>
      </c>
      <c r="X20" s="11">
        <v>40189.998599999999</v>
      </c>
      <c r="Y20" s="11">
        <v>36680.0003</v>
      </c>
      <c r="Z20" s="11">
        <v>37130.001100000001</v>
      </c>
      <c r="AA20" s="11">
        <v>35709.999100000001</v>
      </c>
      <c r="AB20" s="11">
        <v>35529.998800000001</v>
      </c>
      <c r="AC20" s="11">
        <v>37060.001400000001</v>
      </c>
      <c r="AD20" s="11">
        <v>38819.9997</v>
      </c>
      <c r="AE20" s="11">
        <v>37779.998800000001</v>
      </c>
      <c r="AF20" s="11">
        <v>37659.999799999998</v>
      </c>
      <c r="AG20" s="11">
        <v>35750</v>
      </c>
    </row>
    <row r="21" spans="1:33" ht="14.5" x14ac:dyDescent="0.35">
      <c r="A21" s="12" t="s">
        <v>60</v>
      </c>
      <c r="B21" s="12" t="s">
        <v>61</v>
      </c>
      <c r="C21" s="5" t="s">
        <v>62</v>
      </c>
      <c r="D21" s="11">
        <v>214950</v>
      </c>
      <c r="E21" s="11">
        <v>222100</v>
      </c>
      <c r="F21" s="11">
        <v>232370</v>
      </c>
      <c r="G21" s="11">
        <v>218080</v>
      </c>
      <c r="H21" s="11">
        <v>228450</v>
      </c>
      <c r="I21" s="11">
        <v>240570</v>
      </c>
      <c r="J21" s="11">
        <v>230110</v>
      </c>
      <c r="K21" s="11">
        <v>248600</v>
      </c>
      <c r="L21" s="11">
        <v>256220</v>
      </c>
      <c r="M21" s="11">
        <v>278300</v>
      </c>
      <c r="N21" s="11">
        <v>293310</v>
      </c>
      <c r="O21" s="11">
        <v>294790</v>
      </c>
      <c r="P21" s="11">
        <v>312750</v>
      </c>
      <c r="Q21" s="11">
        <v>318660.00400000002</v>
      </c>
      <c r="R21" s="11">
        <v>335559.99800000002</v>
      </c>
      <c r="S21" s="11">
        <v>350500</v>
      </c>
      <c r="T21" s="11">
        <v>341779.99900000001</v>
      </c>
      <c r="U21" s="11">
        <v>354679.99300000002</v>
      </c>
      <c r="V21" s="11">
        <v>324269.989</v>
      </c>
      <c r="W21" s="11">
        <v>287489.99</v>
      </c>
      <c r="X21" s="11">
        <v>273250</v>
      </c>
      <c r="Y21" s="11">
        <v>274399.99400000001</v>
      </c>
      <c r="Z21" s="11">
        <v>269269.989</v>
      </c>
      <c r="AA21" s="11">
        <v>242809.99799999999</v>
      </c>
      <c r="AB21" s="11">
        <v>240960.00700000001</v>
      </c>
      <c r="AC21" s="11">
        <v>256279.99900000001</v>
      </c>
      <c r="AD21" s="11">
        <v>247029.99900000001</v>
      </c>
      <c r="AE21" s="11">
        <v>263450.01199999999</v>
      </c>
      <c r="AF21" s="11">
        <v>257040.00899999999</v>
      </c>
      <c r="AG21" s="11">
        <v>239979.99600000001</v>
      </c>
    </row>
    <row r="22" spans="1:33" ht="14.5" x14ac:dyDescent="0.35">
      <c r="A22" s="12" t="s">
        <v>63</v>
      </c>
      <c r="B22" s="12" t="s">
        <v>64</v>
      </c>
      <c r="C22" s="5" t="s">
        <v>65</v>
      </c>
      <c r="D22" s="11">
        <v>405260</v>
      </c>
      <c r="E22" s="11">
        <v>404070</v>
      </c>
      <c r="F22" s="11">
        <v>402270</v>
      </c>
      <c r="G22" s="11">
        <v>396930</v>
      </c>
      <c r="H22" s="11">
        <v>392290</v>
      </c>
      <c r="I22" s="11">
        <v>416420</v>
      </c>
      <c r="J22" s="11">
        <v>412150</v>
      </c>
      <c r="K22" s="11">
        <v>415520</v>
      </c>
      <c r="L22" s="11">
        <v>426370</v>
      </c>
      <c r="M22" s="11">
        <v>433010</v>
      </c>
      <c r="N22" s="11">
        <v>436300</v>
      </c>
      <c r="O22" s="11">
        <v>436570</v>
      </c>
      <c r="P22" s="11">
        <v>443470.00099999999</v>
      </c>
      <c r="Q22" s="11">
        <v>462200.01199999999</v>
      </c>
      <c r="R22" s="11">
        <v>472399.99400000001</v>
      </c>
      <c r="S22" s="11">
        <v>473829.98700000002</v>
      </c>
      <c r="T22" s="11">
        <v>466649.99400000001</v>
      </c>
      <c r="U22" s="11">
        <v>459369.995</v>
      </c>
      <c r="V22" s="11">
        <v>444980.011</v>
      </c>
      <c r="W22" s="11">
        <v>397059.99800000002</v>
      </c>
      <c r="X22" s="11">
        <v>405269.989</v>
      </c>
      <c r="Y22" s="11">
        <v>396690.00199999998</v>
      </c>
      <c r="Z22" s="11">
        <v>376750</v>
      </c>
      <c r="AA22" s="11">
        <v>346459.99099999998</v>
      </c>
      <c r="AB22" s="11">
        <v>327500</v>
      </c>
      <c r="AC22" s="11">
        <v>337859.98499999999</v>
      </c>
      <c r="AD22" s="11">
        <v>333339.99599999998</v>
      </c>
      <c r="AE22" s="11">
        <v>329190.00199999998</v>
      </c>
      <c r="AF22" s="11">
        <v>324880.005</v>
      </c>
      <c r="AG22" s="11">
        <v>317239.99</v>
      </c>
    </row>
    <row r="23" spans="1:33" ht="14.5" hidden="1" x14ac:dyDescent="0.35">
      <c r="A23" s="12" t="s">
        <v>66</v>
      </c>
      <c r="B23" s="12" t="s">
        <v>67</v>
      </c>
      <c r="C23" s="12" t="s">
        <v>68</v>
      </c>
      <c r="D23" s="11">
        <v>4590</v>
      </c>
      <c r="E23" s="11">
        <v>5110</v>
      </c>
      <c r="F23" s="11">
        <v>5480</v>
      </c>
      <c r="G23" s="11">
        <v>5740</v>
      </c>
      <c r="H23" s="11">
        <v>5980</v>
      </c>
      <c r="I23" s="11">
        <v>5850</v>
      </c>
      <c r="J23" s="11">
        <v>6210</v>
      </c>
      <c r="K23" s="11">
        <v>6300</v>
      </c>
      <c r="L23" s="11">
        <v>6610</v>
      </c>
      <c r="M23" s="11">
        <v>6870</v>
      </c>
      <c r="N23" s="11">
        <v>7130</v>
      </c>
      <c r="O23" s="11">
        <v>6990</v>
      </c>
      <c r="P23" s="11">
        <v>7170.0000799999998</v>
      </c>
      <c r="Q23" s="11">
        <v>7829.9999200000002</v>
      </c>
      <c r="R23" s="11">
        <v>7780.0002100000002</v>
      </c>
      <c r="S23" s="11">
        <v>7900.0001000000002</v>
      </c>
      <c r="T23" s="11">
        <v>8000</v>
      </c>
      <c r="U23" s="11">
        <v>8310.0004200000003</v>
      </c>
      <c r="V23" s="11">
        <v>8489.9997700000004</v>
      </c>
      <c r="W23" s="11">
        <v>8279.9997299999995</v>
      </c>
      <c r="X23" s="11">
        <v>7900.0001000000002</v>
      </c>
      <c r="Y23" s="11">
        <v>7630.0001099999999</v>
      </c>
      <c r="Z23" s="11">
        <v>7099.9998999999998</v>
      </c>
      <c r="AA23" s="11">
        <v>6429.9998299999997</v>
      </c>
      <c r="AB23" s="11">
        <v>6809.9999399999997</v>
      </c>
      <c r="AC23" s="11">
        <v>6849.9998999999998</v>
      </c>
      <c r="AD23" s="11">
        <v>7219.9997899999998</v>
      </c>
      <c r="AE23" s="11">
        <v>7360.0001300000004</v>
      </c>
      <c r="AF23" s="11">
        <v>7199.9998100000003</v>
      </c>
      <c r="AG23" s="11">
        <v>7190.0000600000003</v>
      </c>
    </row>
    <row r="24" spans="1:33" ht="14.5" x14ac:dyDescent="0.35">
      <c r="A24" s="12" t="s">
        <v>69</v>
      </c>
      <c r="B24" s="12" t="s">
        <v>70</v>
      </c>
      <c r="C24" s="5" t="s">
        <v>71</v>
      </c>
      <c r="D24" s="11">
        <v>18780</v>
      </c>
      <c r="E24" s="11">
        <v>17200</v>
      </c>
      <c r="F24" s="11">
        <v>13970</v>
      </c>
      <c r="G24" s="11">
        <v>11760</v>
      </c>
      <c r="H24" s="11">
        <v>10220</v>
      </c>
      <c r="I24" s="11">
        <v>9000</v>
      </c>
      <c r="J24" s="11">
        <v>9010</v>
      </c>
      <c r="K24" s="11">
        <v>8530</v>
      </c>
      <c r="L24" s="11">
        <v>8130</v>
      </c>
      <c r="M24" s="11">
        <v>7550</v>
      </c>
      <c r="N24" s="11">
        <v>6930</v>
      </c>
      <c r="O24" s="11">
        <v>7360</v>
      </c>
      <c r="P24" s="11">
        <v>7349.9998999999998</v>
      </c>
      <c r="Q24" s="11">
        <v>7590.0001499999998</v>
      </c>
      <c r="R24" s="11">
        <v>7619.9998900000001</v>
      </c>
      <c r="S24" s="11">
        <v>7710.0000399999999</v>
      </c>
      <c r="T24" s="11">
        <v>8199.9998099999993</v>
      </c>
      <c r="U24" s="11">
        <v>8529.9997299999995</v>
      </c>
      <c r="V24" s="11">
        <v>8109.9996600000004</v>
      </c>
      <c r="W24" s="11">
        <v>7360.0001300000004</v>
      </c>
      <c r="X24" s="11">
        <v>8520.0004599999993</v>
      </c>
      <c r="Y24" s="11">
        <v>7900.0001000000002</v>
      </c>
      <c r="Z24" s="11">
        <v>7570.0001700000003</v>
      </c>
      <c r="AA24" s="11">
        <v>7449.9998100000003</v>
      </c>
      <c r="AB24" s="11">
        <v>7280.0002100000002</v>
      </c>
      <c r="AC24" s="11">
        <v>7320.0001700000003</v>
      </c>
      <c r="AD24" s="11">
        <v>7150.0001000000002</v>
      </c>
      <c r="AE24" s="11">
        <v>7119.9998900000001</v>
      </c>
      <c r="AF24" s="11">
        <v>7789.9999600000001</v>
      </c>
      <c r="AG24" s="11">
        <v>7570.0001700000003</v>
      </c>
    </row>
    <row r="25" spans="1:33" ht="14.5" x14ac:dyDescent="0.35">
      <c r="A25" s="12" t="s">
        <v>72</v>
      </c>
      <c r="B25" s="12" t="s">
        <v>73</v>
      </c>
      <c r="C25" s="5" t="s">
        <v>74</v>
      </c>
      <c r="D25" s="11">
        <v>32220</v>
      </c>
      <c r="E25" s="11">
        <v>34290</v>
      </c>
      <c r="F25" s="11">
        <v>19980</v>
      </c>
      <c r="G25" s="11">
        <v>15740</v>
      </c>
      <c r="H25" s="11">
        <v>14810</v>
      </c>
      <c r="I25" s="11">
        <v>13740</v>
      </c>
      <c r="J25" s="11">
        <v>14230</v>
      </c>
      <c r="K25" s="11">
        <v>13920</v>
      </c>
      <c r="L25" s="11">
        <v>14710</v>
      </c>
      <c r="M25" s="11">
        <v>12250</v>
      </c>
      <c r="N25" s="11">
        <v>10510</v>
      </c>
      <c r="O25" s="11">
        <v>11150</v>
      </c>
      <c r="P25" s="11">
        <v>11220.0003</v>
      </c>
      <c r="Q25" s="11">
        <v>11229.9995</v>
      </c>
      <c r="R25" s="11">
        <v>11909.9998</v>
      </c>
      <c r="S25" s="11">
        <v>12829.999900000001</v>
      </c>
      <c r="T25" s="11">
        <v>13020.0005</v>
      </c>
      <c r="U25" s="11">
        <v>13210</v>
      </c>
      <c r="V25" s="11">
        <v>13060.000400000001</v>
      </c>
      <c r="W25" s="11">
        <v>11689.999599999999</v>
      </c>
      <c r="X25" s="11">
        <v>12600.000400000001</v>
      </c>
      <c r="Y25" s="11">
        <v>11850.000400000001</v>
      </c>
      <c r="Z25" s="11">
        <v>11930.0003</v>
      </c>
      <c r="AA25" s="11">
        <v>11329.999900000001</v>
      </c>
      <c r="AB25" s="11">
        <v>10859.9997</v>
      </c>
      <c r="AC25" s="11">
        <v>11069.9997</v>
      </c>
      <c r="AD25" s="11">
        <v>11199.9998</v>
      </c>
      <c r="AE25" s="11">
        <v>11220.0003</v>
      </c>
      <c r="AF25" s="11">
        <v>11649.999599999999</v>
      </c>
      <c r="AG25" s="11">
        <v>11729.9995</v>
      </c>
    </row>
    <row r="26" spans="1:33" ht="14.5" x14ac:dyDescent="0.35">
      <c r="A26" s="12" t="s">
        <v>75</v>
      </c>
      <c r="B26" s="12" t="s">
        <v>76</v>
      </c>
      <c r="C26" s="5" t="s">
        <v>77</v>
      </c>
      <c r="D26" s="11">
        <v>11290</v>
      </c>
      <c r="E26" s="11">
        <v>11750</v>
      </c>
      <c r="F26" s="11">
        <v>11440</v>
      </c>
      <c r="G26" s="11">
        <v>11650</v>
      </c>
      <c r="H26" s="11">
        <v>10810</v>
      </c>
      <c r="I26" s="11">
        <v>8660</v>
      </c>
      <c r="J26" s="11">
        <v>8740</v>
      </c>
      <c r="K26" s="11">
        <v>8240</v>
      </c>
      <c r="L26" s="11">
        <v>7570</v>
      </c>
      <c r="M26" s="11">
        <v>7920</v>
      </c>
      <c r="N26" s="11">
        <v>8560</v>
      </c>
      <c r="O26" s="11">
        <v>9120</v>
      </c>
      <c r="P26" s="11">
        <v>9819.9996900000006</v>
      </c>
      <c r="Q26" s="11">
        <v>10239.9998</v>
      </c>
      <c r="R26" s="11">
        <v>11659.9998</v>
      </c>
      <c r="S26" s="11">
        <v>11909.9998</v>
      </c>
      <c r="T26" s="11">
        <v>11720.0003</v>
      </c>
      <c r="U26" s="11">
        <v>11109.9997</v>
      </c>
      <c r="V26" s="11">
        <v>11020.0005</v>
      </c>
      <c r="W26" s="11">
        <v>10439.999599999999</v>
      </c>
      <c r="X26" s="11">
        <v>11029.9997</v>
      </c>
      <c r="Y26" s="11">
        <v>10899.999599999999</v>
      </c>
      <c r="Z26" s="11">
        <v>10689.999599999999</v>
      </c>
      <c r="AA26" s="11">
        <v>10149.999599999999</v>
      </c>
      <c r="AB26" s="11">
        <v>9649.9996200000005</v>
      </c>
      <c r="AC26" s="11">
        <v>9130.0001100000009</v>
      </c>
      <c r="AD26" s="11">
        <v>8850.0003799999995</v>
      </c>
      <c r="AE26" s="11">
        <v>9000</v>
      </c>
      <c r="AF26" s="11">
        <v>9319.9996900000006</v>
      </c>
      <c r="AG26" s="11">
        <v>9489.9997700000004</v>
      </c>
    </row>
    <row r="27" spans="1:33" ht="14.5" hidden="1" x14ac:dyDescent="0.35">
      <c r="A27" s="12" t="s">
        <v>78</v>
      </c>
      <c r="B27" s="12" t="s">
        <v>79</v>
      </c>
      <c r="C27" s="12" t="s">
        <v>80</v>
      </c>
      <c r="D27" s="11">
        <v>2310</v>
      </c>
      <c r="E27" s="11">
        <v>2210</v>
      </c>
      <c r="F27" s="11">
        <v>2170</v>
      </c>
      <c r="G27" s="11">
        <v>2810</v>
      </c>
      <c r="H27" s="11">
        <v>2510</v>
      </c>
      <c r="I27" s="11">
        <v>2380</v>
      </c>
      <c r="J27" s="11">
        <v>2320</v>
      </c>
      <c r="K27" s="11">
        <v>2470</v>
      </c>
      <c r="L27" s="11">
        <v>2370</v>
      </c>
      <c r="M27" s="11">
        <v>2410</v>
      </c>
      <c r="N27" s="11">
        <v>2130</v>
      </c>
      <c r="O27" s="11">
        <v>2490</v>
      </c>
      <c r="P27" s="11">
        <v>2319.9999299999999</v>
      </c>
      <c r="Q27" s="11">
        <v>2609.9998999999998</v>
      </c>
      <c r="R27" s="11">
        <v>2599.9998999999998</v>
      </c>
      <c r="S27" s="11">
        <v>2630.0001099999999</v>
      </c>
      <c r="T27" s="11">
        <v>2650.0001000000002</v>
      </c>
      <c r="U27" s="11">
        <v>2720.0000300000002</v>
      </c>
      <c r="V27" s="11">
        <v>2720.0000300000002</v>
      </c>
      <c r="W27" s="11">
        <v>2509.9999899999998</v>
      </c>
      <c r="X27" s="11">
        <v>2589.99991</v>
      </c>
      <c r="Y27" s="11">
        <v>2569.9999299999999</v>
      </c>
      <c r="Z27" s="11">
        <v>2720.0000300000002</v>
      </c>
      <c r="AA27" s="11">
        <v>2369.9998900000001</v>
      </c>
      <c r="AB27" s="11">
        <v>2359.9998999999998</v>
      </c>
      <c r="AC27" s="11">
        <v>1659.9999700000001</v>
      </c>
      <c r="AD27" s="11">
        <v>1350.0000199999999</v>
      </c>
      <c r="AE27" s="11">
        <v>1519.9999800000001</v>
      </c>
      <c r="AF27" s="11">
        <v>1549.9999499999999</v>
      </c>
      <c r="AG27" s="11">
        <v>1659.9999700000001</v>
      </c>
    </row>
    <row r="28" spans="1:33" ht="14.5" x14ac:dyDescent="0.35">
      <c r="A28" s="3" t="s">
        <v>81</v>
      </c>
      <c r="B28" s="3" t="s">
        <v>82</v>
      </c>
      <c r="C28" s="5" t="s">
        <v>83</v>
      </c>
      <c r="D28" s="11">
        <v>148380</v>
      </c>
      <c r="E28" s="11">
        <v>154510</v>
      </c>
      <c r="F28" s="11">
        <v>153250</v>
      </c>
      <c r="G28" s="11">
        <v>158150</v>
      </c>
      <c r="H28" s="11">
        <v>157260</v>
      </c>
      <c r="I28" s="11">
        <v>164110</v>
      </c>
      <c r="J28" s="11">
        <v>173620</v>
      </c>
      <c r="K28" s="11">
        <v>166310</v>
      </c>
      <c r="L28" s="11">
        <v>166730</v>
      </c>
      <c r="M28" s="11">
        <v>161450</v>
      </c>
      <c r="N28" s="11">
        <v>162100</v>
      </c>
      <c r="O28" s="11">
        <v>167120</v>
      </c>
      <c r="P28" s="11">
        <v>167429.99299999999</v>
      </c>
      <c r="Q28" s="11">
        <v>170360.00099999999</v>
      </c>
      <c r="R28" s="11">
        <v>172119.995</v>
      </c>
      <c r="S28" s="11">
        <v>167929.99299999999</v>
      </c>
      <c r="T28" s="11">
        <v>163699.997</v>
      </c>
      <c r="U28" s="11">
        <v>164550.003</v>
      </c>
      <c r="V28" s="11">
        <v>165220.00099999999</v>
      </c>
      <c r="W28" s="11">
        <v>160490.005</v>
      </c>
      <c r="X28" s="11">
        <v>171110.00099999999</v>
      </c>
      <c r="Y28" s="11">
        <v>158770.00399999999</v>
      </c>
      <c r="Z28" s="11">
        <v>157470.00099999999</v>
      </c>
      <c r="AA28" s="11">
        <v>157089.99600000001</v>
      </c>
      <c r="AB28" s="11">
        <v>149789.99299999999</v>
      </c>
      <c r="AC28" s="11">
        <v>157410.00399999999</v>
      </c>
      <c r="AD28" s="11">
        <v>158539.99299999999</v>
      </c>
      <c r="AE28" s="11">
        <v>155759.995</v>
      </c>
      <c r="AF28" s="11">
        <v>151360.00099999999</v>
      </c>
      <c r="AG28" s="11">
        <v>146339.99600000001</v>
      </c>
    </row>
    <row r="29" spans="1:33" ht="14.5" x14ac:dyDescent="0.35">
      <c r="A29" s="3" t="s">
        <v>84</v>
      </c>
      <c r="B29" s="3" t="s">
        <v>85</v>
      </c>
      <c r="C29" s="5" t="s">
        <v>86</v>
      </c>
      <c r="D29" s="11">
        <v>350210</v>
      </c>
      <c r="E29" s="11">
        <v>351620</v>
      </c>
      <c r="F29" s="11">
        <v>343370</v>
      </c>
      <c r="G29" s="11">
        <v>344020</v>
      </c>
      <c r="H29" s="11">
        <v>339750</v>
      </c>
      <c r="I29" s="11">
        <v>340000</v>
      </c>
      <c r="J29" s="11">
        <v>355320</v>
      </c>
      <c r="K29" s="11">
        <v>344630</v>
      </c>
      <c r="L29" s="11">
        <v>318410</v>
      </c>
      <c r="M29" s="11">
        <v>308980</v>
      </c>
      <c r="N29" s="11">
        <v>295770</v>
      </c>
      <c r="O29" s="11">
        <v>293630</v>
      </c>
      <c r="P29" s="11">
        <v>287320.00699999998</v>
      </c>
      <c r="Q29" s="11">
        <v>297730.011</v>
      </c>
      <c r="R29" s="11">
        <v>301850.00599999999</v>
      </c>
      <c r="S29" s="11">
        <v>301350.00599999999</v>
      </c>
      <c r="T29" s="11">
        <v>314089.99599999998</v>
      </c>
      <c r="U29" s="11">
        <v>313380.005</v>
      </c>
      <c r="V29" s="11">
        <v>308329.98700000002</v>
      </c>
      <c r="W29" s="11">
        <v>297260.01</v>
      </c>
      <c r="X29" s="11">
        <v>313739.99</v>
      </c>
      <c r="Y29" s="11">
        <v>310589.99599999998</v>
      </c>
      <c r="Z29" s="11">
        <v>303350.00599999999</v>
      </c>
      <c r="AA29" s="11">
        <v>298299.98800000001</v>
      </c>
      <c r="AB29" s="11">
        <v>285730.011</v>
      </c>
      <c r="AC29" s="11">
        <v>289079.98700000002</v>
      </c>
      <c r="AD29" s="11">
        <v>299799.98800000001</v>
      </c>
      <c r="AE29" s="11">
        <v>312859.98499999999</v>
      </c>
      <c r="AF29" s="11">
        <v>311910.00400000002</v>
      </c>
      <c r="AG29" s="11">
        <v>295130.005</v>
      </c>
    </row>
    <row r="30" spans="1:33" ht="14.5" x14ac:dyDescent="0.35">
      <c r="A30" s="3" t="s">
        <v>87</v>
      </c>
      <c r="B30" s="3" t="s">
        <v>88</v>
      </c>
      <c r="C30" s="5" t="s">
        <v>89</v>
      </c>
      <c r="D30" s="11">
        <v>41070</v>
      </c>
      <c r="E30" s="11">
        <v>42770</v>
      </c>
      <c r="F30" s="11">
        <v>46770</v>
      </c>
      <c r="G30" s="11">
        <v>45790</v>
      </c>
      <c r="H30" s="11">
        <v>47300</v>
      </c>
      <c r="I30" s="11">
        <v>50690</v>
      </c>
      <c r="J30" s="11">
        <v>48740</v>
      </c>
      <c r="K30" s="11">
        <v>50930</v>
      </c>
      <c r="L30" s="11">
        <v>55600</v>
      </c>
      <c r="M30" s="11">
        <v>62210</v>
      </c>
      <c r="N30" s="11">
        <v>61660</v>
      </c>
      <c r="O30" s="11">
        <v>61380</v>
      </c>
      <c r="P30" s="11">
        <v>65599.998500000002</v>
      </c>
      <c r="Q30" s="11">
        <v>60520.000500000002</v>
      </c>
      <c r="R30" s="11">
        <v>62130.001100000001</v>
      </c>
      <c r="S30" s="11">
        <v>65470.001199999999</v>
      </c>
      <c r="T30" s="11">
        <v>60450.000800000002</v>
      </c>
      <c r="U30" s="11">
        <v>58799.999199999998</v>
      </c>
      <c r="V30" s="11">
        <v>56840.000200000002</v>
      </c>
      <c r="W30" s="11">
        <v>56299.999199999998</v>
      </c>
      <c r="X30" s="11">
        <v>50939.998599999999</v>
      </c>
      <c r="Y30" s="11">
        <v>49869.998899999999</v>
      </c>
      <c r="Z30" s="11">
        <v>48220.001199999999</v>
      </c>
      <c r="AA30" s="11">
        <v>46560.001400000001</v>
      </c>
      <c r="AB30" s="11">
        <v>45930.0003</v>
      </c>
      <c r="AC30" s="11">
        <v>49849.998500000002</v>
      </c>
      <c r="AD30" s="11">
        <v>48759.998299999999</v>
      </c>
      <c r="AE30" s="11">
        <v>53330.001799999998</v>
      </c>
      <c r="AF30" s="11">
        <v>49500</v>
      </c>
      <c r="AG30" s="11">
        <v>44639.999400000001</v>
      </c>
    </row>
    <row r="31" spans="1:33" ht="14.5" x14ac:dyDescent="0.35">
      <c r="A31" s="3" t="s">
        <v>90</v>
      </c>
      <c r="B31" s="3" t="s">
        <v>91</v>
      </c>
      <c r="C31" s="5" t="s">
        <v>92</v>
      </c>
      <c r="D31" s="11">
        <v>172630</v>
      </c>
      <c r="E31" s="11">
        <v>142760</v>
      </c>
      <c r="F31" s="11">
        <v>126190</v>
      </c>
      <c r="G31" s="11">
        <v>117700</v>
      </c>
      <c r="H31" s="11">
        <v>115160</v>
      </c>
      <c r="I31" s="11">
        <v>120880</v>
      </c>
      <c r="J31" s="11">
        <v>124210</v>
      </c>
      <c r="K31" s="11">
        <v>113610</v>
      </c>
      <c r="L31" s="11">
        <v>99540</v>
      </c>
      <c r="M31" s="11">
        <v>84990</v>
      </c>
      <c r="N31" s="11">
        <v>89020</v>
      </c>
      <c r="O31" s="11">
        <v>95230</v>
      </c>
      <c r="P31" s="11">
        <v>93739.997900000002</v>
      </c>
      <c r="Q31" s="11">
        <v>98139.999400000001</v>
      </c>
      <c r="R31" s="11">
        <v>95349.998500000002</v>
      </c>
      <c r="S31" s="11">
        <v>94709.999100000001</v>
      </c>
      <c r="T31" s="11">
        <v>99260.002099999998</v>
      </c>
      <c r="U31" s="11">
        <v>96730.003400000001</v>
      </c>
      <c r="V31" s="11">
        <v>95419.998200000002</v>
      </c>
      <c r="W31" s="11">
        <v>80709.999100000001</v>
      </c>
      <c r="X31" s="11">
        <v>77620.002699999997</v>
      </c>
      <c r="Y31" s="11">
        <v>84059.997600000002</v>
      </c>
      <c r="Z31" s="11">
        <v>81849.998500000002</v>
      </c>
      <c r="AA31" s="11">
        <v>72089.996299999999</v>
      </c>
      <c r="AB31" s="11">
        <v>71540.000899999999</v>
      </c>
      <c r="AC31" s="11">
        <v>73319.9997</v>
      </c>
      <c r="AD31" s="11">
        <v>71589.996299999999</v>
      </c>
      <c r="AE31" s="11">
        <v>74209.999100000001</v>
      </c>
      <c r="AF31" s="11">
        <v>75190.002399999998</v>
      </c>
      <c r="AG31" s="11">
        <v>73949.996899999998</v>
      </c>
    </row>
    <row r="32" spans="1:33" ht="14.5" x14ac:dyDescent="0.35">
      <c r="A32" s="3" t="s">
        <v>93</v>
      </c>
      <c r="B32" s="3" t="s">
        <v>94</v>
      </c>
      <c r="C32" s="5" t="s">
        <v>95</v>
      </c>
      <c r="D32" s="11">
        <v>54810</v>
      </c>
      <c r="E32" s="11">
        <v>47940</v>
      </c>
      <c r="F32" s="11">
        <v>46100</v>
      </c>
      <c r="G32" s="11">
        <v>44320</v>
      </c>
      <c r="H32" s="11">
        <v>41700</v>
      </c>
      <c r="I32" s="11">
        <v>42370</v>
      </c>
      <c r="J32" s="11">
        <v>42170</v>
      </c>
      <c r="K32" s="11">
        <v>42270</v>
      </c>
      <c r="L32" s="11">
        <v>41400</v>
      </c>
      <c r="M32" s="11">
        <v>40660</v>
      </c>
      <c r="N32" s="11">
        <v>38070</v>
      </c>
      <c r="O32" s="11">
        <v>38580</v>
      </c>
      <c r="P32" s="11">
        <v>38069.9997</v>
      </c>
      <c r="Q32" s="11">
        <v>38330.001799999998</v>
      </c>
      <c r="R32" s="11">
        <v>37430.0003</v>
      </c>
      <c r="S32" s="11">
        <v>38520.000500000002</v>
      </c>
      <c r="T32" s="11">
        <v>37869.998899999999</v>
      </c>
      <c r="U32" s="11">
        <v>37189.998599999999</v>
      </c>
      <c r="V32" s="11">
        <v>37099.998500000002</v>
      </c>
      <c r="W32" s="11">
        <v>33909.999799999998</v>
      </c>
      <c r="X32" s="11">
        <v>35430.0003</v>
      </c>
      <c r="Y32" s="11">
        <v>34119.998899999999</v>
      </c>
      <c r="Z32" s="11">
        <v>32349.998500000002</v>
      </c>
      <c r="AA32" s="11">
        <v>32919.998200000002</v>
      </c>
      <c r="AB32" s="11">
        <v>30440.000499999998</v>
      </c>
      <c r="AC32" s="11">
        <v>30750</v>
      </c>
      <c r="AD32" s="11">
        <v>31500</v>
      </c>
      <c r="AE32" s="11">
        <v>33580.001799999998</v>
      </c>
      <c r="AF32" s="11">
        <v>33000</v>
      </c>
      <c r="AG32" s="11">
        <v>31079.999899999999</v>
      </c>
    </row>
    <row r="33" spans="1:33" ht="14.5" x14ac:dyDescent="0.35">
      <c r="A33" s="3" t="s">
        <v>96</v>
      </c>
      <c r="B33" s="3" t="s">
        <v>97</v>
      </c>
      <c r="C33" s="5" t="s">
        <v>98</v>
      </c>
      <c r="D33" s="11">
        <v>13530</v>
      </c>
      <c r="E33" s="11">
        <v>12740</v>
      </c>
      <c r="F33" s="11">
        <v>12830</v>
      </c>
      <c r="G33" s="11">
        <v>13560</v>
      </c>
      <c r="H33" s="11">
        <v>13610</v>
      </c>
      <c r="I33" s="11">
        <v>14470</v>
      </c>
      <c r="J33" s="11">
        <v>15290</v>
      </c>
      <c r="K33" s="11">
        <v>15730</v>
      </c>
      <c r="L33" s="11">
        <v>15500</v>
      </c>
      <c r="M33" s="11">
        <v>14910</v>
      </c>
      <c r="N33" s="11">
        <v>14540</v>
      </c>
      <c r="O33" s="11">
        <v>15380</v>
      </c>
      <c r="P33" s="11">
        <v>15520.0005</v>
      </c>
      <c r="Q33" s="11">
        <v>15409.9998</v>
      </c>
      <c r="R33" s="11">
        <v>15699.9998</v>
      </c>
      <c r="S33" s="11">
        <v>15920.000099999999</v>
      </c>
      <c r="T33" s="11">
        <v>16290.000899999999</v>
      </c>
      <c r="U33" s="11">
        <v>16280.000700000001</v>
      </c>
      <c r="V33" s="11">
        <v>17360.000599999999</v>
      </c>
      <c r="W33" s="11">
        <v>15510.0002</v>
      </c>
      <c r="X33" s="11">
        <v>15779.9997</v>
      </c>
      <c r="Y33" s="11">
        <v>15699.9998</v>
      </c>
      <c r="Z33" s="11">
        <v>15119.999900000001</v>
      </c>
      <c r="AA33" s="11">
        <v>14550.0002</v>
      </c>
      <c r="AB33" s="11">
        <v>13109.9997</v>
      </c>
      <c r="AC33" s="11">
        <v>13140.0003</v>
      </c>
      <c r="AD33" s="11">
        <v>13899.999599999999</v>
      </c>
      <c r="AE33" s="11">
        <v>14119.999900000001</v>
      </c>
      <c r="AF33" s="11">
        <v>14069.9997</v>
      </c>
      <c r="AG33" s="11">
        <v>13600.000400000001</v>
      </c>
    </row>
    <row r="34" spans="1:33" ht="14.5" x14ac:dyDescent="0.35">
      <c r="A34" s="3" t="s">
        <v>99</v>
      </c>
      <c r="B34" s="3" t="s">
        <v>100</v>
      </c>
      <c r="C34" s="5" t="s">
        <v>101</v>
      </c>
      <c r="D34" s="11">
        <v>54560</v>
      </c>
      <c r="E34" s="11">
        <v>55130</v>
      </c>
      <c r="F34" s="11">
        <v>52280</v>
      </c>
      <c r="G34" s="11">
        <v>53460</v>
      </c>
      <c r="H34" s="11">
        <v>59930</v>
      </c>
      <c r="I34" s="11">
        <v>56090</v>
      </c>
      <c r="J34" s="11">
        <v>62570</v>
      </c>
      <c r="K34" s="11">
        <v>60620</v>
      </c>
      <c r="L34" s="11">
        <v>57270</v>
      </c>
      <c r="M34" s="11">
        <v>56510</v>
      </c>
      <c r="N34" s="11">
        <v>55100</v>
      </c>
      <c r="O34" s="11">
        <v>61090</v>
      </c>
      <c r="P34" s="11">
        <v>63439.998599999999</v>
      </c>
      <c r="Q34" s="11">
        <v>71709.999100000001</v>
      </c>
      <c r="R34" s="11">
        <v>67680.0003</v>
      </c>
      <c r="S34" s="11">
        <v>55459.999100000001</v>
      </c>
      <c r="T34" s="11">
        <v>67019.996599999999</v>
      </c>
      <c r="U34" s="11">
        <v>65099.998500000002</v>
      </c>
      <c r="V34" s="11">
        <v>56659.999799999998</v>
      </c>
      <c r="W34" s="11">
        <v>54180.0003</v>
      </c>
      <c r="X34" s="11">
        <v>62529.998800000001</v>
      </c>
      <c r="Y34" s="11">
        <v>55119.998899999999</v>
      </c>
      <c r="Z34" s="11">
        <v>49409.999799999998</v>
      </c>
      <c r="AA34" s="11">
        <v>50189.998599999999</v>
      </c>
      <c r="AB34" s="11">
        <v>46159.999799999998</v>
      </c>
      <c r="AC34" s="11">
        <v>42819.9997</v>
      </c>
      <c r="AD34" s="11">
        <v>45700.000800000002</v>
      </c>
      <c r="AE34" s="11">
        <v>43020.000500000002</v>
      </c>
      <c r="AF34" s="11">
        <v>44580.001799999998</v>
      </c>
      <c r="AG34" s="11">
        <v>40709.999100000001</v>
      </c>
    </row>
    <row r="35" spans="1:33" ht="14.5" x14ac:dyDescent="0.35">
      <c r="A35" s="3" t="s">
        <v>102</v>
      </c>
      <c r="B35" s="3" t="s">
        <v>103</v>
      </c>
      <c r="C35" s="5" t="s">
        <v>104</v>
      </c>
      <c r="D35" s="11">
        <v>356240</v>
      </c>
      <c r="E35" s="11">
        <v>380650</v>
      </c>
      <c r="F35" s="11">
        <v>368590</v>
      </c>
      <c r="G35" s="11">
        <v>349420</v>
      </c>
      <c r="H35" s="11">
        <v>344400</v>
      </c>
      <c r="I35" s="11">
        <v>352240</v>
      </c>
      <c r="J35" s="11">
        <v>367900</v>
      </c>
      <c r="K35" s="11">
        <v>359070</v>
      </c>
      <c r="L35" s="11">
        <v>381110</v>
      </c>
      <c r="M35" s="11">
        <v>374900</v>
      </c>
      <c r="N35" s="11">
        <v>373120</v>
      </c>
      <c r="O35" s="11">
        <v>376730</v>
      </c>
      <c r="P35" s="11">
        <v>371019.989</v>
      </c>
      <c r="Q35" s="11">
        <v>376709.99099999998</v>
      </c>
      <c r="R35" s="11">
        <v>377790.00900000002</v>
      </c>
      <c r="S35" s="11">
        <v>380660.00400000002</v>
      </c>
      <c r="T35" s="11">
        <v>371549.98800000001</v>
      </c>
      <c r="U35" s="11">
        <v>362829.98700000002</v>
      </c>
      <c r="V35" s="11">
        <v>357989.99</v>
      </c>
      <c r="W35" s="11">
        <v>343730.011</v>
      </c>
      <c r="X35" s="11">
        <v>347779.99900000001</v>
      </c>
      <c r="Y35" s="11">
        <v>335140.01500000001</v>
      </c>
      <c r="Z35" s="11">
        <v>338420.01299999998</v>
      </c>
      <c r="AA35" s="11">
        <v>338559.99800000002</v>
      </c>
      <c r="AB35" s="11">
        <v>306100.00599999999</v>
      </c>
      <c r="AC35" s="11">
        <v>311299.98800000001</v>
      </c>
      <c r="AD35" s="11">
        <v>313920.01299999998</v>
      </c>
      <c r="AE35" s="11">
        <v>317829.98700000002</v>
      </c>
      <c r="AF35" s="11">
        <v>307049.98800000001</v>
      </c>
      <c r="AG35" s="11">
        <v>300519.989</v>
      </c>
    </row>
    <row r="36" spans="1:33" ht="14.5" hidden="1" x14ac:dyDescent="0.35">
      <c r="A36" s="3" t="s">
        <v>105</v>
      </c>
      <c r="B36" s="3" t="s">
        <v>106</v>
      </c>
      <c r="C36" s="3" t="s">
        <v>107</v>
      </c>
      <c r="D36" s="11">
        <v>20340</v>
      </c>
      <c r="E36" s="11">
        <v>14740</v>
      </c>
      <c r="F36" s="11">
        <v>15040</v>
      </c>
      <c r="G36" s="11">
        <v>15540</v>
      </c>
      <c r="H36" s="11">
        <v>14870</v>
      </c>
      <c r="I36" s="11">
        <v>15460</v>
      </c>
      <c r="J36" s="11">
        <v>15260</v>
      </c>
      <c r="K36" s="11">
        <v>17070</v>
      </c>
      <c r="L36" s="11">
        <v>18530</v>
      </c>
      <c r="M36" s="11">
        <v>18520</v>
      </c>
      <c r="N36" s="11">
        <v>18040</v>
      </c>
      <c r="O36" s="11">
        <v>19200</v>
      </c>
      <c r="P36" s="11">
        <v>20280.000700000001</v>
      </c>
      <c r="Q36" s="11">
        <v>21610.000599999999</v>
      </c>
      <c r="R36" s="11">
        <v>21100.000400000001</v>
      </c>
      <c r="S36" s="11">
        <v>21450.000800000002</v>
      </c>
      <c r="T36" s="11">
        <v>21610.000599999999</v>
      </c>
      <c r="U36" s="11">
        <v>22879.999199999998</v>
      </c>
      <c r="V36" s="11">
        <v>21729.999500000002</v>
      </c>
      <c r="W36" s="11">
        <v>20309.999500000002</v>
      </c>
      <c r="X36" s="11">
        <v>19459.999100000001</v>
      </c>
      <c r="Y36" s="11">
        <v>19030.000700000001</v>
      </c>
      <c r="Z36" s="11">
        <v>17409.999800000001</v>
      </c>
      <c r="AA36" s="11">
        <v>17010.000199999999</v>
      </c>
      <c r="AB36" s="11">
        <v>16239.9998</v>
      </c>
      <c r="AC36" s="11">
        <v>16600.000400000001</v>
      </c>
      <c r="AD36" s="11">
        <v>16879.999199999998</v>
      </c>
      <c r="AE36" s="11">
        <v>17409.999800000001</v>
      </c>
      <c r="AF36" s="11">
        <v>16430.0003</v>
      </c>
      <c r="AG36" s="11">
        <v>16520.000499999998</v>
      </c>
    </row>
    <row r="37" spans="1:33" ht="14.5" x14ac:dyDescent="0.35">
      <c r="A37" s="3" t="s">
        <v>108</v>
      </c>
      <c r="B37" s="3" t="s">
        <v>109</v>
      </c>
      <c r="C37" s="5" t="s">
        <v>110</v>
      </c>
      <c r="D37" s="11">
        <v>150200</v>
      </c>
      <c r="E37" s="11">
        <v>136900</v>
      </c>
      <c r="F37" s="11">
        <v>134140</v>
      </c>
      <c r="G37" s="11">
        <v>130980</v>
      </c>
      <c r="H37" s="11">
        <v>124710</v>
      </c>
      <c r="I37" s="11">
        <v>125180</v>
      </c>
      <c r="J37" s="11">
        <v>126740</v>
      </c>
      <c r="K37" s="11">
        <v>124790</v>
      </c>
      <c r="L37" s="11">
        <v>118920</v>
      </c>
      <c r="M37" s="11">
        <v>111950</v>
      </c>
      <c r="N37" s="11">
        <v>123170</v>
      </c>
      <c r="O37" s="11">
        <v>122720</v>
      </c>
      <c r="P37" s="11">
        <v>118529.999</v>
      </c>
      <c r="Q37" s="11">
        <v>122769.997</v>
      </c>
      <c r="R37" s="11">
        <v>123440.00199999999</v>
      </c>
      <c r="S37" s="11">
        <v>119989.99800000001</v>
      </c>
      <c r="T37" s="11">
        <v>120599.99800000001</v>
      </c>
      <c r="U37" s="11">
        <v>123620.003</v>
      </c>
      <c r="V37" s="11">
        <v>118309.99800000001</v>
      </c>
      <c r="W37" s="11">
        <v>111169.99800000001</v>
      </c>
      <c r="X37" s="11">
        <v>112250</v>
      </c>
      <c r="Y37" s="11">
        <v>109169.99800000001</v>
      </c>
      <c r="Z37" s="11">
        <v>106070</v>
      </c>
      <c r="AA37" s="11">
        <v>101150.00199999999</v>
      </c>
      <c r="AB37" s="11">
        <v>97510.002099999998</v>
      </c>
      <c r="AC37" s="11">
        <v>99139.999400000001</v>
      </c>
      <c r="AD37" s="11">
        <v>101730.003</v>
      </c>
      <c r="AE37" s="11">
        <v>101830.00199999999</v>
      </c>
      <c r="AF37" s="11">
        <v>100900.00199999999</v>
      </c>
      <c r="AG37" s="11">
        <v>96290.000899999999</v>
      </c>
    </row>
    <row r="38" spans="1:33" ht="14.5" x14ac:dyDescent="0.35">
      <c r="A38" s="3" t="s">
        <v>111</v>
      </c>
      <c r="B38" s="3" t="s">
        <v>112</v>
      </c>
      <c r="C38" s="5" t="s">
        <v>113</v>
      </c>
      <c r="D38" s="11">
        <v>53350</v>
      </c>
      <c r="E38" s="11">
        <v>54240</v>
      </c>
      <c r="F38" s="11">
        <v>56750</v>
      </c>
      <c r="G38" s="11">
        <v>56500</v>
      </c>
      <c r="H38" s="11">
        <v>58490</v>
      </c>
      <c r="I38" s="11">
        <v>58230</v>
      </c>
      <c r="J38" s="11">
        <v>63650</v>
      </c>
      <c r="K38" s="11">
        <v>57380</v>
      </c>
      <c r="L38" s="11">
        <v>58360</v>
      </c>
      <c r="M38" s="11">
        <v>57260</v>
      </c>
      <c r="N38" s="11">
        <v>53280</v>
      </c>
      <c r="O38" s="11">
        <v>52500</v>
      </c>
      <c r="P38" s="11">
        <v>54020.000500000002</v>
      </c>
      <c r="Q38" s="11">
        <v>55200.000800000002</v>
      </c>
      <c r="R38" s="11">
        <v>53590.000200000002</v>
      </c>
      <c r="S38" s="11">
        <v>50209.999100000001</v>
      </c>
      <c r="T38" s="11">
        <v>48900.001499999998</v>
      </c>
      <c r="U38" s="11">
        <v>47139.999400000001</v>
      </c>
      <c r="V38" s="11">
        <v>46150.001499999998</v>
      </c>
      <c r="W38" s="11">
        <v>42880.001100000001</v>
      </c>
      <c r="X38" s="11">
        <v>48130.001100000001</v>
      </c>
      <c r="Y38" s="11">
        <v>44580.001799999998</v>
      </c>
      <c r="Z38" s="11">
        <v>42139.999400000001</v>
      </c>
      <c r="AA38" s="11">
        <v>40540.000899999999</v>
      </c>
      <c r="AB38" s="11">
        <v>39080.001799999998</v>
      </c>
      <c r="AC38" s="11">
        <v>39189.998599999999</v>
      </c>
      <c r="AD38" s="11">
        <v>38779.998800000001</v>
      </c>
      <c r="AE38" s="11">
        <v>38290.000899999999</v>
      </c>
      <c r="AF38" s="11">
        <v>36009.998299999999</v>
      </c>
      <c r="AG38" s="11">
        <v>35000</v>
      </c>
    </row>
    <row r="39" spans="1:33" ht="14.5" x14ac:dyDescent="0.35">
      <c r="A39" s="3" t="s">
        <v>114</v>
      </c>
      <c r="B39" s="3" t="s">
        <v>115</v>
      </c>
      <c r="C39" s="5" t="s">
        <v>116</v>
      </c>
      <c r="D39" s="11">
        <v>35280</v>
      </c>
      <c r="E39" s="11">
        <v>31540</v>
      </c>
      <c r="F39" s="11">
        <v>23820</v>
      </c>
      <c r="G39" s="11">
        <v>18340</v>
      </c>
      <c r="H39" s="11">
        <v>17820</v>
      </c>
      <c r="I39" s="11">
        <v>16260</v>
      </c>
      <c r="J39" s="11">
        <v>17200</v>
      </c>
      <c r="K39" s="11">
        <v>16770</v>
      </c>
      <c r="L39" s="11">
        <v>16240</v>
      </c>
      <c r="M39" s="11">
        <v>15290</v>
      </c>
      <c r="N39" s="11">
        <v>14920</v>
      </c>
      <c r="O39" s="11">
        <v>15380</v>
      </c>
      <c r="P39" s="11">
        <v>14949.9998</v>
      </c>
      <c r="Q39" s="11">
        <v>16940.000499999998</v>
      </c>
      <c r="R39" s="11">
        <v>17020.000499999998</v>
      </c>
      <c r="S39" s="11">
        <v>17229.999500000002</v>
      </c>
      <c r="T39" s="11">
        <v>15979.9995</v>
      </c>
      <c r="U39" s="11">
        <v>19979.999500000002</v>
      </c>
      <c r="V39" s="11">
        <v>18399.999599999999</v>
      </c>
      <c r="W39" s="11">
        <v>15050.0002</v>
      </c>
      <c r="X39" s="11">
        <v>19000</v>
      </c>
      <c r="Y39" s="11">
        <v>18170.000100000001</v>
      </c>
      <c r="Z39" s="11">
        <v>16889.999400000001</v>
      </c>
      <c r="AA39" s="11">
        <v>19319.9997</v>
      </c>
      <c r="AB39" s="11">
        <v>17940.000499999998</v>
      </c>
      <c r="AC39" s="11">
        <v>15540</v>
      </c>
      <c r="AD39" s="11">
        <v>15989.9998</v>
      </c>
      <c r="AE39" s="11">
        <v>16709.999100000001</v>
      </c>
      <c r="AF39" s="11">
        <v>15319.9997</v>
      </c>
      <c r="AG39" s="11">
        <v>10180.0003</v>
      </c>
    </row>
    <row r="40" spans="1:33" ht="14.5" x14ac:dyDescent="0.35">
      <c r="A40" s="3" t="s">
        <v>117</v>
      </c>
      <c r="B40" s="3" t="s">
        <v>118</v>
      </c>
      <c r="C40" s="5" t="s">
        <v>119</v>
      </c>
      <c r="D40" s="11">
        <v>561770</v>
      </c>
      <c r="E40" s="11">
        <v>570680</v>
      </c>
      <c r="F40" s="11">
        <v>557890</v>
      </c>
      <c r="G40" s="11">
        <v>541380</v>
      </c>
      <c r="H40" s="11">
        <v>535180</v>
      </c>
      <c r="I40" s="11">
        <v>526810</v>
      </c>
      <c r="J40" s="11">
        <v>545480</v>
      </c>
      <c r="K40" s="11">
        <v>524190</v>
      </c>
      <c r="L40" s="11">
        <v>526000</v>
      </c>
      <c r="M40" s="11">
        <v>522750</v>
      </c>
      <c r="N40" s="11">
        <v>530890</v>
      </c>
      <c r="O40" s="11">
        <v>545260</v>
      </c>
      <c r="P40" s="11">
        <v>530789.978</v>
      </c>
      <c r="Q40" s="11">
        <v>543039.978</v>
      </c>
      <c r="R40" s="11">
        <v>543080.01699999999</v>
      </c>
      <c r="S40" s="11">
        <v>540919.98300000001</v>
      </c>
      <c r="T40" s="11">
        <v>542059.99800000002</v>
      </c>
      <c r="U40" s="11">
        <v>530500</v>
      </c>
      <c r="V40" s="11">
        <v>515340.027</v>
      </c>
      <c r="W40" s="11">
        <v>466489.99</v>
      </c>
      <c r="X40" s="11">
        <v>482440.00199999998</v>
      </c>
      <c r="Y40" s="11">
        <v>445589.99599999998</v>
      </c>
      <c r="Z40" s="11">
        <v>467779.99900000001</v>
      </c>
      <c r="AA40" s="11">
        <v>453760.01</v>
      </c>
      <c r="AB40" s="11">
        <v>415600.00599999999</v>
      </c>
      <c r="AC40" s="11">
        <v>401079.98700000002</v>
      </c>
      <c r="AD40" s="11">
        <v>380809.99800000002</v>
      </c>
      <c r="AE40" s="11">
        <v>367000</v>
      </c>
      <c r="AF40" s="11">
        <v>360730.011</v>
      </c>
      <c r="AG40" s="11">
        <v>348920.01299999998</v>
      </c>
    </row>
    <row r="41" spans="1:33" ht="14.5" x14ac:dyDescent="0.35">
      <c r="A41" s="3" t="s">
        <v>120</v>
      </c>
      <c r="B41" s="3" t="s">
        <v>121</v>
      </c>
      <c r="C41" s="5" t="s">
        <v>122</v>
      </c>
      <c r="D41" s="11">
        <v>43330</v>
      </c>
      <c r="E41" s="11">
        <v>45670</v>
      </c>
      <c r="F41" s="11">
        <v>45700</v>
      </c>
      <c r="G41" s="11">
        <v>43450</v>
      </c>
      <c r="H41" s="11">
        <v>42590</v>
      </c>
      <c r="I41" s="11">
        <v>43440</v>
      </c>
      <c r="J41" s="11">
        <v>44010</v>
      </c>
      <c r="K41" s="11">
        <v>42750</v>
      </c>
      <c r="L41" s="11">
        <v>44250</v>
      </c>
      <c r="M41" s="11">
        <v>44530</v>
      </c>
      <c r="N41" s="11">
        <v>43710</v>
      </c>
      <c r="O41" s="11">
        <v>45150</v>
      </c>
      <c r="P41" s="11">
        <v>43569.9997</v>
      </c>
      <c r="Q41" s="11">
        <v>44840.000200000002</v>
      </c>
      <c r="R41" s="11">
        <v>45279.998800000001</v>
      </c>
      <c r="S41" s="11">
        <v>45849.998500000002</v>
      </c>
      <c r="T41" s="11">
        <v>45479.999499999998</v>
      </c>
      <c r="U41" s="11">
        <v>43540.000899999999</v>
      </c>
      <c r="V41" s="11">
        <v>44959.999100000001</v>
      </c>
      <c r="W41" s="11">
        <v>43669.998200000002</v>
      </c>
      <c r="X41" s="11">
        <v>45209.999100000001</v>
      </c>
      <c r="Y41" s="11">
        <v>41189.998599999999</v>
      </c>
      <c r="Z41" s="11">
        <v>42520.000500000002</v>
      </c>
      <c r="AA41" s="11">
        <v>43529.998800000001</v>
      </c>
      <c r="AB41" s="11">
        <v>39790.000899999999</v>
      </c>
      <c r="AC41" s="11">
        <v>39090.000200000002</v>
      </c>
      <c r="AD41" s="11">
        <v>39669.998200000002</v>
      </c>
      <c r="AE41" s="11">
        <v>38700.000800000002</v>
      </c>
      <c r="AF41" s="11">
        <v>37479.999499999998</v>
      </c>
      <c r="AG41" s="11">
        <v>37380.001100000001</v>
      </c>
    </row>
    <row r="42" spans="1:33" ht="14.5" x14ac:dyDescent="0.35">
      <c r="A42" s="3" t="s">
        <v>123</v>
      </c>
      <c r="B42" s="3" t="s">
        <v>124</v>
      </c>
      <c r="C42" s="5" t="s">
        <v>125</v>
      </c>
      <c r="D42" s="11">
        <v>33810</v>
      </c>
      <c r="E42" s="11">
        <v>34520</v>
      </c>
      <c r="F42" s="11">
        <v>36860</v>
      </c>
      <c r="G42" s="11">
        <v>40500</v>
      </c>
      <c r="H42" s="11">
        <v>43360</v>
      </c>
      <c r="I42" s="11">
        <v>46780</v>
      </c>
      <c r="J42" s="11">
        <v>48730</v>
      </c>
      <c r="K42" s="11">
        <v>50970</v>
      </c>
      <c r="L42" s="11">
        <v>51500</v>
      </c>
      <c r="M42" s="11">
        <v>52980</v>
      </c>
      <c r="N42" s="11">
        <v>57000</v>
      </c>
      <c r="O42" s="11">
        <v>57950</v>
      </c>
      <c r="P42" s="11">
        <v>61080.001799999998</v>
      </c>
      <c r="Q42" s="11">
        <v>62930.0003</v>
      </c>
      <c r="R42" s="11">
        <v>63159.999799999998</v>
      </c>
      <c r="S42" s="11">
        <v>61009.998299999999</v>
      </c>
      <c r="T42" s="11">
        <v>64330.001799999998</v>
      </c>
      <c r="U42" s="11">
        <v>66599.998500000002</v>
      </c>
      <c r="V42" s="11">
        <v>66709.999100000001</v>
      </c>
      <c r="W42" s="11">
        <v>65730.003400000001</v>
      </c>
      <c r="X42" s="11">
        <v>70519.996599999999</v>
      </c>
      <c r="Y42" s="11">
        <v>69819.9997</v>
      </c>
      <c r="Z42" s="11">
        <v>76059.997600000002</v>
      </c>
      <c r="AA42" s="11">
        <v>67000</v>
      </c>
      <c r="AB42" s="11">
        <v>64720.001199999999</v>
      </c>
      <c r="AC42" s="11">
        <v>66139.999400000001</v>
      </c>
      <c r="AD42" s="11">
        <v>64980.003400000001</v>
      </c>
      <c r="AE42" s="11">
        <v>65610.000599999999</v>
      </c>
      <c r="AF42" s="11">
        <v>61080.001799999998</v>
      </c>
      <c r="AG42" s="11">
        <v>62650.001499999998</v>
      </c>
    </row>
    <row r="43" spans="1:33" ht="14.5" x14ac:dyDescent="0.35">
      <c r="A43" s="3" t="s">
        <v>126</v>
      </c>
      <c r="B43" s="3" t="s">
        <v>127</v>
      </c>
      <c r="C43" s="5" t="s">
        <v>128</v>
      </c>
      <c r="D43" s="11">
        <v>1090530</v>
      </c>
      <c r="E43" s="11">
        <v>1103980</v>
      </c>
      <c r="F43" s="11">
        <v>1115060</v>
      </c>
      <c r="G43" s="11">
        <v>1107610</v>
      </c>
      <c r="H43" s="11">
        <v>1160780</v>
      </c>
      <c r="I43" s="11">
        <v>1171010</v>
      </c>
      <c r="J43" s="11">
        <v>1184670</v>
      </c>
      <c r="K43" s="11">
        <v>1172630</v>
      </c>
      <c r="L43" s="11">
        <v>1130310</v>
      </c>
      <c r="M43" s="11">
        <v>1165320</v>
      </c>
      <c r="N43" s="11">
        <v>1182610</v>
      </c>
      <c r="O43" s="11">
        <v>1170380</v>
      </c>
      <c r="P43" s="11">
        <v>1206599.98</v>
      </c>
      <c r="Q43" s="11">
        <v>1214949.95</v>
      </c>
      <c r="R43" s="11">
        <v>1209849.98</v>
      </c>
      <c r="S43" s="11">
        <v>1212819.95</v>
      </c>
      <c r="T43" s="11">
        <v>1189520.02</v>
      </c>
      <c r="U43" s="11">
        <v>1225069.95</v>
      </c>
      <c r="V43" s="11">
        <v>1158219.97</v>
      </c>
      <c r="W43" s="11">
        <v>1100979.98</v>
      </c>
      <c r="X43" s="11">
        <v>1156479.98</v>
      </c>
      <c r="Y43" s="11">
        <v>1213520.02</v>
      </c>
      <c r="Z43" s="11">
        <v>1253609.99</v>
      </c>
      <c r="AA43" s="11">
        <v>1262780.03</v>
      </c>
      <c r="AB43" s="11">
        <v>1217120</v>
      </c>
      <c r="AC43" s="11">
        <v>1179439.94</v>
      </c>
      <c r="AD43" s="11">
        <v>1167790.04</v>
      </c>
      <c r="AE43" s="11">
        <v>1155229.98</v>
      </c>
      <c r="AF43" s="11">
        <v>1116150.02</v>
      </c>
      <c r="AG43" s="11">
        <v>1081569.95</v>
      </c>
    </row>
    <row r="44" spans="1:33" ht="14.5" x14ac:dyDescent="0.35">
      <c r="A44" s="3" t="s">
        <v>129</v>
      </c>
      <c r="B44" s="3" t="s">
        <v>130</v>
      </c>
      <c r="C44" s="5" t="s">
        <v>131</v>
      </c>
      <c r="D44" s="11">
        <v>22310</v>
      </c>
      <c r="E44" s="11">
        <v>22630</v>
      </c>
      <c r="F44" s="11">
        <v>24380</v>
      </c>
      <c r="G44" s="11">
        <v>23960</v>
      </c>
      <c r="H44" s="11">
        <v>24230</v>
      </c>
      <c r="I44" s="11">
        <v>24330</v>
      </c>
      <c r="J44" s="11">
        <v>25410</v>
      </c>
      <c r="K44" s="11">
        <v>27690</v>
      </c>
      <c r="L44" s="11">
        <v>27180</v>
      </c>
      <c r="M44" s="11">
        <v>28610</v>
      </c>
      <c r="N44" s="11">
        <v>29450</v>
      </c>
      <c r="O44" s="11">
        <v>31620</v>
      </c>
      <c r="P44" s="11">
        <v>31540.000899999999</v>
      </c>
      <c r="Q44" s="11">
        <v>33400.001499999998</v>
      </c>
      <c r="R44" s="11">
        <v>32840.000200000002</v>
      </c>
      <c r="S44" s="11">
        <v>34229.999499999998</v>
      </c>
      <c r="T44" s="11">
        <v>34270.000500000002</v>
      </c>
      <c r="U44" s="11">
        <v>33270.000500000002</v>
      </c>
      <c r="V44" s="11">
        <v>34169.998200000002</v>
      </c>
      <c r="W44" s="11">
        <v>31170.000100000001</v>
      </c>
      <c r="X44" s="11">
        <v>31049.999199999998</v>
      </c>
      <c r="Y44" s="11">
        <v>30290.000899999999</v>
      </c>
      <c r="Z44" s="11">
        <v>32110.000599999999</v>
      </c>
      <c r="AA44" s="11">
        <v>31889.999400000001</v>
      </c>
      <c r="AB44" s="11">
        <v>31969.999299999999</v>
      </c>
      <c r="AC44" s="11">
        <v>32279.998800000001</v>
      </c>
      <c r="AD44" s="11">
        <v>31190.000499999998</v>
      </c>
      <c r="AE44" s="11">
        <v>32930.0003</v>
      </c>
      <c r="AF44" s="11">
        <v>32360.000599999999</v>
      </c>
      <c r="AG44" s="11">
        <v>34009.998299999999</v>
      </c>
    </row>
    <row r="45" spans="1:33" ht="14.5" hidden="1" x14ac:dyDescent="0.35">
      <c r="A45" s="3" t="s">
        <v>132</v>
      </c>
      <c r="B45" s="3" t="s">
        <v>133</v>
      </c>
      <c r="C45" s="3" t="s">
        <v>134</v>
      </c>
      <c r="D45" s="11">
        <v>1960</v>
      </c>
      <c r="E45" s="11">
        <v>2040</v>
      </c>
      <c r="F45" s="11">
        <v>2570</v>
      </c>
      <c r="G45" s="11">
        <v>2090</v>
      </c>
      <c r="H45" s="11">
        <v>2070</v>
      </c>
      <c r="I45" s="11">
        <v>2200</v>
      </c>
      <c r="J45" s="11">
        <v>2070</v>
      </c>
      <c r="K45" s="11">
        <v>1870</v>
      </c>
      <c r="L45" s="11">
        <v>2360</v>
      </c>
      <c r="M45" s="11">
        <v>2320</v>
      </c>
      <c r="N45" s="11">
        <v>2230</v>
      </c>
      <c r="O45" s="11">
        <v>2220</v>
      </c>
      <c r="P45" s="11">
        <v>2400.0001000000002</v>
      </c>
      <c r="Q45" s="11">
        <v>2380.0001099999999</v>
      </c>
      <c r="R45" s="11">
        <v>2250</v>
      </c>
      <c r="S45" s="11">
        <v>2109.9998999999998</v>
      </c>
      <c r="T45" s="11">
        <v>2099.9998999999998</v>
      </c>
      <c r="U45" s="11">
        <v>2119.9998900000001</v>
      </c>
      <c r="V45" s="11">
        <v>2200.0000500000001</v>
      </c>
      <c r="W45" s="11">
        <v>6170.0000799999998</v>
      </c>
      <c r="X45" s="11">
        <v>2079.9999200000002</v>
      </c>
      <c r="Y45" s="11">
        <v>2569.9999299999999</v>
      </c>
      <c r="Z45" s="11">
        <v>3549.9999499999999</v>
      </c>
      <c r="AA45" s="11">
        <v>2809.9999400000002</v>
      </c>
      <c r="AB45" s="11">
        <v>2519.9999800000001</v>
      </c>
      <c r="AC45" s="11">
        <v>2210.0000399999999</v>
      </c>
      <c r="AD45" s="11">
        <v>2039.9999600000001</v>
      </c>
      <c r="AE45" s="11">
        <v>2170.0000799999998</v>
      </c>
      <c r="AF45" s="11">
        <v>2799.9999499999999</v>
      </c>
      <c r="AG45" s="11">
        <v>2839.99991</v>
      </c>
    </row>
    <row r="46" spans="1:33" ht="14.5" hidden="1" x14ac:dyDescent="0.35">
      <c r="A46" s="3" t="s">
        <v>135</v>
      </c>
      <c r="B46" s="3" t="s">
        <v>136</v>
      </c>
      <c r="C46" s="3" t="s">
        <v>137</v>
      </c>
      <c r="D46" s="11">
        <v>150</v>
      </c>
      <c r="E46" s="11">
        <v>170</v>
      </c>
      <c r="F46" s="11">
        <v>180</v>
      </c>
      <c r="G46" s="11">
        <v>190</v>
      </c>
      <c r="H46" s="11">
        <v>210</v>
      </c>
      <c r="I46" s="11">
        <v>200</v>
      </c>
      <c r="J46" s="11">
        <v>240</v>
      </c>
      <c r="K46" s="11">
        <v>280</v>
      </c>
      <c r="L46" s="11">
        <v>290</v>
      </c>
      <c r="M46" s="11">
        <v>310</v>
      </c>
      <c r="N46" s="11">
        <v>290</v>
      </c>
      <c r="O46" s="11">
        <v>320</v>
      </c>
      <c r="P46" s="11">
        <v>349.99999400000002</v>
      </c>
      <c r="Q46" s="11">
        <v>340.00000399999999</v>
      </c>
      <c r="R46" s="11">
        <v>379.99999500000001</v>
      </c>
      <c r="S46" s="11">
        <v>379.99999500000001</v>
      </c>
      <c r="T46" s="11">
        <v>389.99998599999998</v>
      </c>
      <c r="U46" s="11">
        <v>400.00000599999998</v>
      </c>
      <c r="V46" s="11">
        <v>419.99998699999998</v>
      </c>
      <c r="W46" s="11">
        <v>449.99998799999997</v>
      </c>
      <c r="X46" s="11">
        <v>439.99999800000001</v>
      </c>
      <c r="Y46" s="11">
        <v>409.99999600000001</v>
      </c>
      <c r="Z46" s="11">
        <v>430.00000699999998</v>
      </c>
      <c r="AA46" s="11">
        <v>419.99998699999998</v>
      </c>
      <c r="AB46" s="11">
        <v>469.999999</v>
      </c>
      <c r="AC46" s="11">
        <v>509.99999000000003</v>
      </c>
      <c r="AD46" s="11">
        <v>579.99998300000004</v>
      </c>
      <c r="AE46" s="11">
        <v>579.99998300000004</v>
      </c>
      <c r="AF46" s="11">
        <v>579.99998300000004</v>
      </c>
      <c r="AG46" s="11">
        <v>610.00001399999996</v>
      </c>
    </row>
    <row r="47" spans="1:33" ht="14.5" hidden="1" x14ac:dyDescent="0.35">
      <c r="A47" s="3" t="s">
        <v>138</v>
      </c>
      <c r="B47" s="3" t="s">
        <v>139</v>
      </c>
      <c r="C47" s="3" t="s">
        <v>140</v>
      </c>
      <c r="D47" s="11">
        <v>8590</v>
      </c>
      <c r="E47" s="11">
        <v>8380</v>
      </c>
      <c r="F47" s="11">
        <v>8540</v>
      </c>
      <c r="G47" s="11">
        <v>8840</v>
      </c>
      <c r="H47" s="11">
        <v>8550</v>
      </c>
      <c r="I47" s="11">
        <v>8520</v>
      </c>
      <c r="J47" s="11">
        <v>10060</v>
      </c>
      <c r="K47" s="11">
        <v>8990</v>
      </c>
      <c r="L47" s="11">
        <v>9840</v>
      </c>
      <c r="M47" s="11">
        <v>9090</v>
      </c>
      <c r="N47" s="11">
        <v>8760</v>
      </c>
      <c r="O47" s="11">
        <v>8920</v>
      </c>
      <c r="P47" s="11">
        <v>8369.9998899999991</v>
      </c>
      <c r="Q47" s="11">
        <v>9140.0003400000005</v>
      </c>
      <c r="R47" s="11">
        <v>8840.0001499999998</v>
      </c>
      <c r="S47" s="11">
        <v>9229.9995400000007</v>
      </c>
      <c r="T47" s="11">
        <v>9220.0002700000005</v>
      </c>
      <c r="U47" s="11">
        <v>9699.9998099999993</v>
      </c>
      <c r="V47" s="11">
        <v>9479.9995400000007</v>
      </c>
      <c r="W47" s="11">
        <v>8869.9998899999991</v>
      </c>
      <c r="X47" s="11">
        <v>8640.0003400000005</v>
      </c>
      <c r="Y47" s="11">
        <v>9520.0004599999993</v>
      </c>
      <c r="Z47" s="11">
        <v>9050.0001900000007</v>
      </c>
      <c r="AA47" s="11">
        <v>8140.0003399999996</v>
      </c>
      <c r="AB47" s="11">
        <v>7699.9998100000003</v>
      </c>
      <c r="AC47" s="11">
        <v>7409.9998500000002</v>
      </c>
      <c r="AD47" s="11">
        <v>7300.0001899999997</v>
      </c>
      <c r="AE47" s="11">
        <v>7789.9999600000001</v>
      </c>
      <c r="AF47" s="11">
        <v>7300.0001899999997</v>
      </c>
      <c r="AG47" s="11">
        <v>8300.0001900000007</v>
      </c>
    </row>
    <row r="48" spans="1:33" ht="14.5" hidden="1" x14ac:dyDescent="0.35">
      <c r="A48" s="3" t="s">
        <v>141</v>
      </c>
      <c r="B48" s="3" t="s">
        <v>142</v>
      </c>
      <c r="C48" s="3" t="s">
        <v>143</v>
      </c>
      <c r="D48" s="11">
        <v>2810</v>
      </c>
      <c r="E48" s="11">
        <v>2730</v>
      </c>
      <c r="F48" s="11">
        <v>3300</v>
      </c>
      <c r="G48" s="11">
        <v>3250</v>
      </c>
      <c r="H48" s="11">
        <v>3080</v>
      </c>
      <c r="I48" s="11">
        <v>3190</v>
      </c>
      <c r="J48" s="11">
        <v>2920</v>
      </c>
      <c r="K48" s="11">
        <v>3070</v>
      </c>
      <c r="L48" s="11">
        <v>3680</v>
      </c>
      <c r="M48" s="11">
        <v>3860</v>
      </c>
      <c r="N48" s="11">
        <v>4030</v>
      </c>
      <c r="O48" s="11">
        <v>3870</v>
      </c>
      <c r="P48" s="11">
        <v>4030.0002100000002</v>
      </c>
      <c r="Q48" s="11">
        <v>3920.0000799999998</v>
      </c>
      <c r="R48" s="11">
        <v>3970.0000300000002</v>
      </c>
      <c r="S48" s="11">
        <v>4280.0002100000002</v>
      </c>
      <c r="T48" s="11">
        <v>4090.0001499999998</v>
      </c>
      <c r="U48" s="11">
        <v>4320.0001700000003</v>
      </c>
      <c r="V48" s="11">
        <v>4389.9998699999996</v>
      </c>
      <c r="W48" s="11">
        <v>4190.0000600000003</v>
      </c>
      <c r="X48" s="11">
        <v>3369.9998900000001</v>
      </c>
      <c r="Y48" s="11">
        <v>3880.0001099999999</v>
      </c>
      <c r="Z48" s="11">
        <v>3410.00009</v>
      </c>
      <c r="AA48" s="11">
        <v>5420.0000799999998</v>
      </c>
      <c r="AB48" s="11">
        <v>6989.9997700000004</v>
      </c>
      <c r="AC48" s="11">
        <v>6949.9998100000003</v>
      </c>
      <c r="AD48" s="11">
        <v>6630.0001099999999</v>
      </c>
      <c r="AE48" s="11">
        <v>7329.9999200000002</v>
      </c>
      <c r="AF48" s="11">
        <v>7309.9999399999997</v>
      </c>
      <c r="AG48" s="11">
        <v>7250</v>
      </c>
    </row>
    <row r="49" spans="1:33" ht="14.5" hidden="1" x14ac:dyDescent="0.35">
      <c r="A49" s="3" t="s">
        <v>144</v>
      </c>
      <c r="B49" s="3" t="s">
        <v>145</v>
      </c>
      <c r="C49" s="3" t="s">
        <v>146</v>
      </c>
      <c r="D49" s="11">
        <v>980</v>
      </c>
      <c r="E49" s="11">
        <v>980</v>
      </c>
      <c r="F49" s="11">
        <v>1180</v>
      </c>
      <c r="G49" s="11">
        <v>1000</v>
      </c>
      <c r="H49" s="11">
        <v>1030</v>
      </c>
      <c r="I49" s="11">
        <v>1070</v>
      </c>
      <c r="J49" s="11">
        <v>1060</v>
      </c>
      <c r="K49" s="11">
        <v>1160</v>
      </c>
      <c r="L49" s="11">
        <v>1270</v>
      </c>
      <c r="M49" s="11">
        <v>1300</v>
      </c>
      <c r="N49" s="11">
        <v>1240</v>
      </c>
      <c r="O49" s="11">
        <v>1310</v>
      </c>
      <c r="P49" s="11">
        <v>1370</v>
      </c>
      <c r="Q49" s="11">
        <v>1380</v>
      </c>
      <c r="R49" s="11">
        <v>1360.00001</v>
      </c>
      <c r="S49" s="11">
        <v>1419.9999600000001</v>
      </c>
      <c r="T49" s="11">
        <v>1470.0000299999999</v>
      </c>
      <c r="U49" s="11">
        <v>1480.0000199999999</v>
      </c>
      <c r="V49" s="11">
        <v>1779.9999700000001</v>
      </c>
      <c r="W49" s="11">
        <v>4619.9998900000001</v>
      </c>
      <c r="X49" s="11">
        <v>1549.9999499999999</v>
      </c>
      <c r="Y49" s="11">
        <v>1759.99999</v>
      </c>
      <c r="Z49" s="11">
        <v>2119.9998900000001</v>
      </c>
      <c r="AA49" s="11">
        <v>1440.0000600000001</v>
      </c>
      <c r="AB49" s="11">
        <v>1269.9999800000001</v>
      </c>
      <c r="AC49" s="11">
        <v>1269.9999800000001</v>
      </c>
      <c r="AD49" s="11">
        <v>1289.9999600000001</v>
      </c>
      <c r="AE49" s="11">
        <v>1179.9999499999999</v>
      </c>
      <c r="AF49" s="11">
        <v>1240.00001</v>
      </c>
      <c r="AG49" s="11">
        <v>1250</v>
      </c>
    </row>
    <row r="50" spans="1:33" ht="14.5" hidden="1" x14ac:dyDescent="0.35">
      <c r="A50" s="3" t="s">
        <v>147</v>
      </c>
      <c r="B50" s="3" t="s">
        <v>148</v>
      </c>
      <c r="C50" s="3" t="s">
        <v>149</v>
      </c>
      <c r="D50" s="11">
        <v>80</v>
      </c>
      <c r="E50" s="11">
        <v>90</v>
      </c>
      <c r="F50" s="11">
        <v>120</v>
      </c>
      <c r="G50" s="11">
        <v>130</v>
      </c>
      <c r="H50" s="11">
        <v>140</v>
      </c>
      <c r="I50" s="11">
        <v>150</v>
      </c>
      <c r="J50" s="11">
        <v>150</v>
      </c>
      <c r="K50" s="11">
        <v>160</v>
      </c>
      <c r="L50" s="11">
        <v>190</v>
      </c>
      <c r="M50" s="11">
        <v>190</v>
      </c>
      <c r="N50" s="11">
        <v>160</v>
      </c>
      <c r="O50" s="11">
        <v>200</v>
      </c>
      <c r="P50" s="11">
        <v>230.00000399999999</v>
      </c>
      <c r="Q50" s="11">
        <v>230.00000399999999</v>
      </c>
      <c r="R50" s="11">
        <v>250</v>
      </c>
      <c r="S50" s="11">
        <v>250</v>
      </c>
      <c r="T50" s="11">
        <v>250</v>
      </c>
      <c r="U50" s="11">
        <v>270.00001099999997</v>
      </c>
      <c r="V50" s="11">
        <v>250</v>
      </c>
      <c r="W50" s="11">
        <v>889.99998600000004</v>
      </c>
      <c r="X50" s="11">
        <v>250</v>
      </c>
      <c r="Y50" s="11">
        <v>270.00001099999997</v>
      </c>
      <c r="Z50" s="11">
        <v>360.00001400000002</v>
      </c>
      <c r="AA50" s="11">
        <v>230.00000399999999</v>
      </c>
      <c r="AB50" s="11">
        <v>270.00001099999997</v>
      </c>
      <c r="AC50" s="11">
        <v>250</v>
      </c>
      <c r="AD50" s="11">
        <v>259.99999000000003</v>
      </c>
      <c r="AE50" s="11">
        <v>230.00000399999999</v>
      </c>
      <c r="AF50" s="11">
        <v>250</v>
      </c>
      <c r="AG50" s="11">
        <v>259.99999000000003</v>
      </c>
    </row>
    <row r="51" spans="1:33" ht="14.5" hidden="1" x14ac:dyDescent="0.35">
      <c r="A51" s="3" t="s">
        <v>150</v>
      </c>
      <c r="B51" s="3" t="s">
        <v>151</v>
      </c>
      <c r="C51" s="3" t="s">
        <v>152</v>
      </c>
      <c r="D51" s="11">
        <v>50</v>
      </c>
      <c r="E51" s="11">
        <v>50</v>
      </c>
      <c r="F51" s="11">
        <v>40</v>
      </c>
      <c r="G51" s="11">
        <v>40</v>
      </c>
      <c r="H51" s="11">
        <v>50</v>
      </c>
      <c r="I51" s="11">
        <v>50</v>
      </c>
      <c r="J51" s="11">
        <v>50</v>
      </c>
      <c r="K51" s="11">
        <v>50</v>
      </c>
      <c r="L51" s="11">
        <v>50</v>
      </c>
      <c r="M51" s="11">
        <v>50</v>
      </c>
      <c r="N51" s="11">
        <v>50</v>
      </c>
      <c r="O51" s="11">
        <v>50</v>
      </c>
      <c r="P51" s="11">
        <v>59.999998699999999</v>
      </c>
      <c r="Q51" s="11">
        <v>70.000000299999996</v>
      </c>
      <c r="R51" s="11">
        <v>70.000000299999996</v>
      </c>
      <c r="S51" s="11">
        <v>79.999998199999993</v>
      </c>
      <c r="T51" s="11">
        <v>79.999998199999993</v>
      </c>
      <c r="U51" s="11">
        <v>79.999998199999993</v>
      </c>
      <c r="V51" s="11">
        <v>90.000003599999999</v>
      </c>
      <c r="W51" s="11">
        <v>90.000003599999999</v>
      </c>
      <c r="X51" s="11">
        <v>100.000001</v>
      </c>
      <c r="Y51" s="11">
        <v>100.000001</v>
      </c>
      <c r="Z51" s="11">
        <v>119.99999699999999</v>
      </c>
      <c r="AA51" s="11">
        <v>119.99999699999999</v>
      </c>
      <c r="AB51" s="11">
        <v>119.99999699999999</v>
      </c>
      <c r="AC51" s="11">
        <v>119.99999699999999</v>
      </c>
      <c r="AD51" s="11">
        <v>129.99999500000001</v>
      </c>
      <c r="AE51" s="11">
        <v>140.000001</v>
      </c>
      <c r="AF51" s="11">
        <v>140.000001</v>
      </c>
      <c r="AG51" s="11">
        <v>150.00000600000001</v>
      </c>
    </row>
    <row r="52" spans="1:33" ht="14.5" hidden="1" x14ac:dyDescent="0.35">
      <c r="A52" s="3" t="s">
        <v>153</v>
      </c>
      <c r="B52" s="3" t="s">
        <v>154</v>
      </c>
      <c r="C52" s="3" t="s">
        <v>155</v>
      </c>
      <c r="D52" s="11">
        <v>210</v>
      </c>
      <c r="E52" s="11">
        <v>220</v>
      </c>
      <c r="F52" s="11">
        <v>290</v>
      </c>
      <c r="G52" s="11">
        <v>250</v>
      </c>
      <c r="H52" s="11">
        <v>250</v>
      </c>
      <c r="I52" s="11">
        <v>270</v>
      </c>
      <c r="J52" s="11">
        <v>280</v>
      </c>
      <c r="K52" s="11">
        <v>290</v>
      </c>
      <c r="L52" s="11">
        <v>320</v>
      </c>
      <c r="M52" s="11">
        <v>330</v>
      </c>
      <c r="N52" s="11">
        <v>330</v>
      </c>
      <c r="O52" s="11">
        <v>350</v>
      </c>
      <c r="P52" s="11">
        <v>389.99998599999998</v>
      </c>
      <c r="Q52" s="11">
        <v>409.99999600000001</v>
      </c>
      <c r="R52" s="11">
        <v>400.00000599999998</v>
      </c>
      <c r="S52" s="11">
        <v>409.99999600000001</v>
      </c>
      <c r="T52" s="11">
        <v>439.99999800000001</v>
      </c>
      <c r="U52" s="11">
        <v>460.00000799999998</v>
      </c>
      <c r="V52" s="11">
        <v>479.99998900000003</v>
      </c>
      <c r="W52" s="11">
        <v>1389.99999</v>
      </c>
      <c r="X52" s="11">
        <v>490.00000999999997</v>
      </c>
      <c r="Y52" s="11">
        <v>540.00002099999995</v>
      </c>
      <c r="Z52" s="11">
        <v>699.99998800000003</v>
      </c>
      <c r="AA52" s="11">
        <v>469.999999</v>
      </c>
      <c r="AB52" s="11">
        <v>479.99998900000003</v>
      </c>
      <c r="AC52" s="11">
        <v>490.00000999999997</v>
      </c>
      <c r="AD52" s="11">
        <v>500</v>
      </c>
      <c r="AE52" s="11">
        <v>500</v>
      </c>
      <c r="AF52" s="11">
        <v>509.99999000000003</v>
      </c>
      <c r="AG52" s="11">
        <v>519.99998100000005</v>
      </c>
    </row>
    <row r="53" spans="1:33" ht="14.5" hidden="1" x14ac:dyDescent="0.35">
      <c r="A53" s="3" t="s">
        <v>156</v>
      </c>
      <c r="B53" s="3" t="s">
        <v>157</v>
      </c>
      <c r="C53" s="3" t="s">
        <v>158</v>
      </c>
      <c r="D53" s="11">
        <v>55210</v>
      </c>
      <c r="E53" s="11">
        <v>61560</v>
      </c>
      <c r="F53" s="11">
        <v>59700</v>
      </c>
      <c r="G53" s="11">
        <v>63620</v>
      </c>
      <c r="H53" s="11">
        <v>70780</v>
      </c>
      <c r="I53" s="11">
        <v>75170</v>
      </c>
      <c r="J53" s="11">
        <v>78530</v>
      </c>
      <c r="K53" s="11">
        <v>81440</v>
      </c>
      <c r="L53" s="11">
        <v>83450</v>
      </c>
      <c r="M53" s="11">
        <v>85680</v>
      </c>
      <c r="N53" s="11">
        <v>84730</v>
      </c>
      <c r="O53" s="11">
        <v>97200</v>
      </c>
      <c r="P53" s="11">
        <v>99150.001499999998</v>
      </c>
      <c r="Q53" s="11">
        <v>103820</v>
      </c>
      <c r="R53" s="11">
        <v>110010.00199999999</v>
      </c>
      <c r="S53" s="11">
        <v>116459.999</v>
      </c>
      <c r="T53" s="11">
        <v>121559.99800000001</v>
      </c>
      <c r="U53" s="11">
        <v>131830.00200000001</v>
      </c>
      <c r="V53" s="11">
        <v>156050.003</v>
      </c>
      <c r="W53" s="11">
        <v>157020.00399999999</v>
      </c>
      <c r="X53" s="11">
        <v>162789.99299999999</v>
      </c>
      <c r="Y53" s="11">
        <v>165600.00599999999</v>
      </c>
      <c r="Z53" s="11">
        <v>175589.99600000001</v>
      </c>
      <c r="AA53" s="11">
        <v>184470.00099999999</v>
      </c>
      <c r="AB53" s="11">
        <v>184759.995</v>
      </c>
      <c r="AC53" s="11">
        <v>195240.005</v>
      </c>
      <c r="AD53" s="11">
        <v>201080.00200000001</v>
      </c>
      <c r="AE53" s="11">
        <v>197039.99299999999</v>
      </c>
      <c r="AF53" s="11">
        <v>177119.995</v>
      </c>
      <c r="AG53" s="11">
        <v>188860.00099999999</v>
      </c>
    </row>
    <row r="54" spans="1:33" ht="14.5" hidden="1" x14ac:dyDescent="0.35">
      <c r="A54" s="3" t="s">
        <v>159</v>
      </c>
      <c r="B54" s="3" t="s">
        <v>160</v>
      </c>
      <c r="C54" s="3" t="s">
        <v>161</v>
      </c>
      <c r="D54" s="11">
        <v>60</v>
      </c>
      <c r="E54" s="11">
        <v>60</v>
      </c>
      <c r="F54" s="11">
        <v>80</v>
      </c>
      <c r="G54" s="11">
        <v>80</v>
      </c>
      <c r="H54" s="11">
        <v>80</v>
      </c>
      <c r="I54" s="11">
        <v>100</v>
      </c>
      <c r="J54" s="11">
        <v>80</v>
      </c>
      <c r="K54" s="11">
        <v>100</v>
      </c>
      <c r="L54" s="11">
        <v>110</v>
      </c>
      <c r="M54" s="11">
        <v>110</v>
      </c>
      <c r="N54" s="11">
        <v>130</v>
      </c>
      <c r="O54" s="11">
        <v>150</v>
      </c>
      <c r="P54" s="11">
        <v>119.99999699999999</v>
      </c>
      <c r="Q54" s="11">
        <v>140.000001</v>
      </c>
      <c r="R54" s="11">
        <v>159.99999600000001</v>
      </c>
      <c r="S54" s="11">
        <v>159.99999600000001</v>
      </c>
      <c r="T54" s="11">
        <v>170.00000199999999</v>
      </c>
      <c r="U54" s="11">
        <v>180.00000700000001</v>
      </c>
      <c r="V54" s="11">
        <v>180.00000700000001</v>
      </c>
      <c r="W54" s="11">
        <v>500</v>
      </c>
      <c r="X54" s="11">
        <v>180.00000700000001</v>
      </c>
      <c r="Y54" s="11">
        <v>180.00000700000001</v>
      </c>
      <c r="Z54" s="11">
        <v>250</v>
      </c>
      <c r="AA54" s="11">
        <v>170.00000199999999</v>
      </c>
      <c r="AB54" s="11">
        <v>180.00000700000001</v>
      </c>
      <c r="AC54" s="11">
        <v>180.00000700000001</v>
      </c>
      <c r="AD54" s="11">
        <v>180.00000700000001</v>
      </c>
      <c r="AE54" s="11">
        <v>170.00000199999999</v>
      </c>
      <c r="AF54" s="11">
        <v>170.00000199999999</v>
      </c>
      <c r="AG54" s="11">
        <v>170.00000199999999</v>
      </c>
    </row>
    <row r="55" spans="1:33" ht="14.5" hidden="1" x14ac:dyDescent="0.35">
      <c r="A55" s="3" t="s">
        <v>162</v>
      </c>
      <c r="B55" s="3" t="s">
        <v>163</v>
      </c>
      <c r="C55" s="3" t="s">
        <v>164</v>
      </c>
      <c r="D55" s="13"/>
      <c r="E55" s="11">
        <v>1120</v>
      </c>
      <c r="F55" s="11">
        <v>1220</v>
      </c>
      <c r="G55" s="11">
        <v>1410</v>
      </c>
      <c r="H55" s="11">
        <v>1640</v>
      </c>
      <c r="I55" s="11">
        <v>1770</v>
      </c>
      <c r="J55" s="11">
        <v>1920</v>
      </c>
      <c r="K55" s="11">
        <v>1970</v>
      </c>
      <c r="L55" s="11">
        <v>2020</v>
      </c>
      <c r="M55" s="11">
        <v>1980</v>
      </c>
      <c r="N55" s="11">
        <v>1940</v>
      </c>
      <c r="O55" s="11">
        <v>2460</v>
      </c>
      <c r="P55" s="11">
        <v>2130.0001099999999</v>
      </c>
      <c r="Q55" s="11">
        <v>2269.9999800000001</v>
      </c>
      <c r="R55" s="11">
        <v>2380.0001099999999</v>
      </c>
      <c r="S55" s="11">
        <v>2529.9999699999998</v>
      </c>
      <c r="T55" s="11">
        <v>2529.9999699999998</v>
      </c>
      <c r="U55" s="11">
        <v>2619.9998900000001</v>
      </c>
      <c r="V55" s="11">
        <v>2950.0000500000001</v>
      </c>
      <c r="W55" s="11">
        <v>3019.9999800000001</v>
      </c>
      <c r="X55" s="11">
        <v>3130.0001099999999</v>
      </c>
      <c r="Y55" s="11">
        <v>3329.9999200000002</v>
      </c>
      <c r="Z55" s="11">
        <v>3529.9999699999998</v>
      </c>
      <c r="AA55" s="11">
        <v>3789.9999600000001</v>
      </c>
      <c r="AB55" s="11">
        <v>3950.0000500000001</v>
      </c>
      <c r="AC55" s="11">
        <v>4199.9998100000003</v>
      </c>
      <c r="AD55" s="11">
        <v>4130.0001099999999</v>
      </c>
      <c r="AE55" s="11">
        <v>4269.9999799999996</v>
      </c>
      <c r="AF55" s="11">
        <v>4230.0000200000004</v>
      </c>
      <c r="AG55" s="11">
        <v>4219.9997899999998</v>
      </c>
    </row>
    <row r="56" spans="1:33" ht="14.5" hidden="1" x14ac:dyDescent="0.35">
      <c r="A56" s="3" t="s">
        <v>165</v>
      </c>
      <c r="B56" s="3" t="s">
        <v>166</v>
      </c>
      <c r="C56" s="3" t="s">
        <v>167</v>
      </c>
      <c r="D56" s="11">
        <v>28970</v>
      </c>
      <c r="E56" s="11">
        <v>30470</v>
      </c>
      <c r="F56" s="11">
        <v>31410</v>
      </c>
      <c r="G56" s="11">
        <v>36160</v>
      </c>
      <c r="H56" s="11">
        <v>37980</v>
      </c>
      <c r="I56" s="11">
        <v>37580</v>
      </c>
      <c r="J56" s="11">
        <v>38520</v>
      </c>
      <c r="K56" s="11">
        <v>38160</v>
      </c>
      <c r="L56" s="11">
        <v>37050</v>
      </c>
      <c r="M56" s="11">
        <v>37800</v>
      </c>
      <c r="N56" s="11">
        <v>42120</v>
      </c>
      <c r="O56" s="11">
        <v>42030</v>
      </c>
      <c r="P56" s="11">
        <v>41290.000899999999</v>
      </c>
      <c r="Q56" s="11">
        <v>38159.999799999998</v>
      </c>
      <c r="R56" s="11">
        <v>39619.998899999999</v>
      </c>
      <c r="S56" s="11">
        <v>36900.001499999998</v>
      </c>
      <c r="T56" s="11">
        <v>37169.998200000002</v>
      </c>
      <c r="U56" s="11">
        <v>38290.000899999999</v>
      </c>
      <c r="V56" s="11">
        <v>38419.998200000002</v>
      </c>
      <c r="W56" s="11">
        <v>38830.001799999998</v>
      </c>
      <c r="X56" s="11">
        <v>42409.999799999998</v>
      </c>
      <c r="Y56" s="11">
        <v>44770.000500000002</v>
      </c>
      <c r="Z56" s="11">
        <v>43689.998599999999</v>
      </c>
      <c r="AA56" s="11">
        <v>43909.999799999998</v>
      </c>
      <c r="AB56" s="11">
        <v>44400.001499999998</v>
      </c>
      <c r="AC56" s="11">
        <v>45430.0003</v>
      </c>
      <c r="AD56" s="11">
        <v>46099.998500000002</v>
      </c>
      <c r="AE56" s="11">
        <v>49139.999400000001</v>
      </c>
      <c r="AF56" s="11">
        <v>47400.001499999998</v>
      </c>
      <c r="AG56" s="11">
        <v>47380.001100000001</v>
      </c>
    </row>
    <row r="57" spans="1:33" ht="14.5" hidden="1" x14ac:dyDescent="0.35">
      <c r="A57" s="3" t="s">
        <v>168</v>
      </c>
      <c r="B57" s="3" t="s">
        <v>169</v>
      </c>
      <c r="C57" s="3" t="s">
        <v>170</v>
      </c>
      <c r="D57" s="11">
        <v>2690</v>
      </c>
      <c r="E57" s="11">
        <v>3120</v>
      </c>
      <c r="F57" s="11">
        <v>3640</v>
      </c>
      <c r="G57" s="11">
        <v>3800</v>
      </c>
      <c r="H57" s="11">
        <v>4040</v>
      </c>
      <c r="I57" s="11">
        <v>4360</v>
      </c>
      <c r="J57" s="11">
        <v>4410</v>
      </c>
      <c r="K57" s="11">
        <v>4640</v>
      </c>
      <c r="L57" s="11">
        <v>5720</v>
      </c>
      <c r="M57" s="11">
        <v>5010</v>
      </c>
      <c r="N57" s="11">
        <v>5280</v>
      </c>
      <c r="O57" s="11">
        <v>6220</v>
      </c>
      <c r="P57" s="11">
        <v>5409.9998500000002</v>
      </c>
      <c r="Q57" s="11">
        <v>5530.0002100000002</v>
      </c>
      <c r="R57" s="11">
        <v>5610.0001300000004</v>
      </c>
      <c r="S57" s="11">
        <v>7119.9998900000001</v>
      </c>
      <c r="T57" s="11">
        <v>7489.9997700000004</v>
      </c>
      <c r="U57" s="11">
        <v>7480.0000200000004</v>
      </c>
      <c r="V57" s="11">
        <v>7300.0001899999997</v>
      </c>
      <c r="W57" s="11">
        <v>8699.9998099999993</v>
      </c>
      <c r="X57" s="11">
        <v>9189.9995799999997</v>
      </c>
      <c r="Y57" s="11">
        <v>9989.9997700000004</v>
      </c>
      <c r="Z57" s="11">
        <v>10460</v>
      </c>
      <c r="AA57" s="11">
        <v>10250</v>
      </c>
      <c r="AB57" s="11">
        <v>10760.0002</v>
      </c>
      <c r="AC57" s="11">
        <v>10699.9998</v>
      </c>
      <c r="AD57" s="11">
        <v>10770.0005</v>
      </c>
      <c r="AE57" s="11">
        <v>10130.000099999999</v>
      </c>
      <c r="AF57" s="11">
        <v>10060.000400000001</v>
      </c>
      <c r="AG57" s="11">
        <v>13340.0002</v>
      </c>
    </row>
    <row r="58" spans="1:33" ht="14.5" hidden="1" x14ac:dyDescent="0.35">
      <c r="A58" s="3" t="s">
        <v>171</v>
      </c>
      <c r="B58" s="3" t="s">
        <v>172</v>
      </c>
      <c r="C58" s="3" t="s">
        <v>173</v>
      </c>
      <c r="D58" s="11">
        <v>330</v>
      </c>
      <c r="E58" s="11">
        <v>430</v>
      </c>
      <c r="F58" s="11">
        <v>500</v>
      </c>
      <c r="G58" s="11">
        <v>470</v>
      </c>
      <c r="H58" s="11">
        <v>450</v>
      </c>
      <c r="I58" s="11">
        <v>460</v>
      </c>
      <c r="J58" s="11">
        <v>360</v>
      </c>
      <c r="K58" s="11">
        <v>460</v>
      </c>
      <c r="L58" s="11">
        <v>450</v>
      </c>
      <c r="M58" s="11">
        <v>410</v>
      </c>
      <c r="N58" s="11">
        <v>450</v>
      </c>
      <c r="O58" s="11">
        <v>530</v>
      </c>
      <c r="P58" s="11">
        <v>519.99998100000005</v>
      </c>
      <c r="Q58" s="11">
        <v>509.99999000000003</v>
      </c>
      <c r="R58" s="11">
        <v>439.99999800000001</v>
      </c>
      <c r="S58" s="11">
        <v>469.999999</v>
      </c>
      <c r="T58" s="11">
        <v>509.99999000000003</v>
      </c>
      <c r="U58" s="11">
        <v>529.99997099999996</v>
      </c>
      <c r="V58" s="11">
        <v>500</v>
      </c>
      <c r="W58" s="11">
        <v>1460.0000399999999</v>
      </c>
      <c r="X58" s="11">
        <v>560.00000199999999</v>
      </c>
      <c r="Y58" s="11">
        <v>670.00001699999996</v>
      </c>
      <c r="Z58" s="11">
        <v>670.00001699999996</v>
      </c>
      <c r="AA58" s="11">
        <v>460.00000799999998</v>
      </c>
      <c r="AB58" s="11">
        <v>479.99998900000003</v>
      </c>
      <c r="AC58" s="11">
        <v>680.00000699999998</v>
      </c>
      <c r="AD58" s="11">
        <v>649.99997599999995</v>
      </c>
      <c r="AE58" s="11">
        <v>639.99998600000004</v>
      </c>
      <c r="AF58" s="11">
        <v>629.99999500000001</v>
      </c>
      <c r="AG58" s="11">
        <v>639.99998600000004</v>
      </c>
    </row>
    <row r="59" spans="1:33" ht="14.5" x14ac:dyDescent="0.35">
      <c r="A59" s="3" t="s">
        <v>174</v>
      </c>
      <c r="B59" s="3" t="s">
        <v>175</v>
      </c>
      <c r="C59" s="5" t="s">
        <v>176</v>
      </c>
      <c r="D59" s="11">
        <v>419490</v>
      </c>
      <c r="E59" s="11">
        <v>413300</v>
      </c>
      <c r="F59" s="11">
        <v>426370</v>
      </c>
      <c r="G59" s="11">
        <v>422050</v>
      </c>
      <c r="H59" s="11">
        <v>436760</v>
      </c>
      <c r="I59" s="11">
        <v>448050</v>
      </c>
      <c r="J59" s="11">
        <v>461700</v>
      </c>
      <c r="K59" s="11">
        <v>476820</v>
      </c>
      <c r="L59" s="11">
        <v>484790</v>
      </c>
      <c r="M59" s="11">
        <v>494280</v>
      </c>
      <c r="N59" s="11">
        <v>514220</v>
      </c>
      <c r="O59" s="11">
        <v>506620</v>
      </c>
      <c r="P59" s="11">
        <v>524349.97600000002</v>
      </c>
      <c r="Q59" s="11">
        <v>544539.978</v>
      </c>
      <c r="R59" s="11">
        <v>536419.98300000001</v>
      </c>
      <c r="S59" s="11">
        <v>549030.02899999998</v>
      </c>
      <c r="T59" s="11">
        <v>540530.02899999998</v>
      </c>
      <c r="U59" s="11">
        <v>571630.005</v>
      </c>
      <c r="V59" s="11">
        <v>550469.97100000002</v>
      </c>
      <c r="W59" s="11">
        <v>521320.00699999998</v>
      </c>
      <c r="X59" s="11">
        <v>537010.01</v>
      </c>
      <c r="Y59" s="11">
        <v>549289.978</v>
      </c>
      <c r="Z59" s="11">
        <v>546210.022</v>
      </c>
      <c r="AA59" s="11">
        <v>555659.973</v>
      </c>
      <c r="AB59" s="11">
        <v>561679.99300000002</v>
      </c>
      <c r="AC59" s="11">
        <v>558700.01199999999</v>
      </c>
      <c r="AD59" s="11">
        <v>556830.01699999999</v>
      </c>
      <c r="AE59" s="11">
        <v>568080.01699999999</v>
      </c>
      <c r="AF59" s="11">
        <v>580090.027</v>
      </c>
      <c r="AG59" s="11">
        <v>580210.022</v>
      </c>
    </row>
    <row r="60" spans="1:33" ht="14.5" hidden="1" x14ac:dyDescent="0.35">
      <c r="A60" s="3" t="s">
        <v>177</v>
      </c>
      <c r="B60" s="3" t="s">
        <v>178</v>
      </c>
      <c r="C60" s="3" t="s">
        <v>179</v>
      </c>
      <c r="D60" s="11">
        <v>4100</v>
      </c>
      <c r="E60" s="11">
        <v>4560</v>
      </c>
      <c r="F60" s="11">
        <v>4530</v>
      </c>
      <c r="G60" s="11">
        <v>4650</v>
      </c>
      <c r="H60" s="11">
        <v>4620</v>
      </c>
      <c r="I60" s="11">
        <v>5210</v>
      </c>
      <c r="J60" s="11">
        <v>5810</v>
      </c>
      <c r="K60" s="11">
        <v>5560</v>
      </c>
      <c r="L60" s="11">
        <v>6390</v>
      </c>
      <c r="M60" s="11">
        <v>6030</v>
      </c>
      <c r="N60" s="11">
        <v>6080</v>
      </c>
      <c r="O60" s="11">
        <v>6230</v>
      </c>
      <c r="P60" s="11">
        <v>5960.0000399999999</v>
      </c>
      <c r="Q60" s="11">
        <v>6440.0000600000003</v>
      </c>
      <c r="R60" s="11">
        <v>6090.0001499999998</v>
      </c>
      <c r="S60" s="11">
        <v>6059.9999399999997</v>
      </c>
      <c r="T60" s="11">
        <v>5440.0000600000003</v>
      </c>
      <c r="U60" s="11">
        <v>4940.0000600000003</v>
      </c>
      <c r="V60" s="11">
        <v>5269.9999799999996</v>
      </c>
      <c r="W60" s="11">
        <v>5199.9998100000003</v>
      </c>
      <c r="X60" s="11">
        <v>5760.0002299999996</v>
      </c>
      <c r="Y60" s="11">
        <v>5780.0002100000002</v>
      </c>
      <c r="Z60" s="11">
        <v>5599.9998999999998</v>
      </c>
      <c r="AA60" s="11">
        <v>5789.9999600000001</v>
      </c>
      <c r="AB60" s="11">
        <v>5960.0000399999999</v>
      </c>
      <c r="AC60" s="11">
        <v>6119.9998900000001</v>
      </c>
      <c r="AD60" s="11">
        <v>6420.0000799999998</v>
      </c>
      <c r="AE60" s="11">
        <v>5329.9999200000002</v>
      </c>
      <c r="AF60" s="11">
        <v>5119.9998900000001</v>
      </c>
      <c r="AG60" s="11">
        <v>5250</v>
      </c>
    </row>
    <row r="61" spans="1:33" ht="14.5" hidden="1" x14ac:dyDescent="0.35">
      <c r="A61" s="3" t="s">
        <v>180</v>
      </c>
      <c r="B61" s="3" t="s">
        <v>181</v>
      </c>
      <c r="C61" s="3" t="s">
        <v>182</v>
      </c>
      <c r="D61" s="11">
        <v>688620</v>
      </c>
      <c r="E61" s="11">
        <v>651930</v>
      </c>
      <c r="F61" s="11">
        <v>574640</v>
      </c>
      <c r="G61" s="11">
        <v>499310</v>
      </c>
      <c r="H61" s="11">
        <v>415670</v>
      </c>
      <c r="I61" s="11">
        <v>399250</v>
      </c>
      <c r="J61" s="11">
        <v>346110</v>
      </c>
      <c r="K61" s="11">
        <v>328240</v>
      </c>
      <c r="L61" s="11">
        <v>309290</v>
      </c>
      <c r="M61" s="11">
        <v>305730</v>
      </c>
      <c r="N61" s="11">
        <v>297380</v>
      </c>
      <c r="O61" s="11">
        <v>300550</v>
      </c>
      <c r="P61" s="11">
        <v>303940.00199999998</v>
      </c>
      <c r="Q61" s="11">
        <v>330230.011</v>
      </c>
      <c r="R61" s="11">
        <v>307140.01500000001</v>
      </c>
      <c r="S61" s="11">
        <v>295410.00400000002</v>
      </c>
      <c r="T61" s="11">
        <v>303989.99</v>
      </c>
      <c r="U61" s="11">
        <v>312140.01500000001</v>
      </c>
      <c r="V61" s="11">
        <v>301200.01199999999</v>
      </c>
      <c r="W61" s="11">
        <v>251619.995</v>
      </c>
      <c r="X61" s="11">
        <v>268920.01299999998</v>
      </c>
      <c r="Y61" s="11">
        <v>283339.99599999998</v>
      </c>
      <c r="Z61" s="11">
        <v>277109.98499999999</v>
      </c>
      <c r="AA61" s="11">
        <v>270269.989</v>
      </c>
      <c r="AB61" s="11">
        <v>237729.99600000001</v>
      </c>
      <c r="AC61" s="11">
        <v>191070.00700000001</v>
      </c>
      <c r="AD61" s="11">
        <v>201660.00399999999</v>
      </c>
      <c r="AE61" s="11">
        <v>174940.00200000001</v>
      </c>
      <c r="AF61" s="11">
        <v>185619.995</v>
      </c>
      <c r="AG61" s="11">
        <v>174729.99600000001</v>
      </c>
    </row>
    <row r="62" spans="1:33" ht="14.5" hidden="1" x14ac:dyDescent="0.35">
      <c r="A62" s="3" t="s">
        <v>183</v>
      </c>
      <c r="B62" s="3" t="s">
        <v>184</v>
      </c>
      <c r="C62" s="3" t="s">
        <v>185</v>
      </c>
      <c r="D62" s="11">
        <v>190</v>
      </c>
      <c r="E62" s="11">
        <v>200</v>
      </c>
      <c r="F62" s="11">
        <v>300</v>
      </c>
      <c r="G62" s="11">
        <v>290</v>
      </c>
      <c r="H62" s="11">
        <v>310</v>
      </c>
      <c r="I62" s="11">
        <v>340</v>
      </c>
      <c r="J62" s="11">
        <v>340</v>
      </c>
      <c r="K62" s="11">
        <v>350</v>
      </c>
      <c r="L62" s="11">
        <v>390</v>
      </c>
      <c r="M62" s="11">
        <v>390</v>
      </c>
      <c r="N62" s="11">
        <v>390</v>
      </c>
      <c r="O62" s="11">
        <v>420</v>
      </c>
      <c r="P62" s="11">
        <v>430.00000699999998</v>
      </c>
      <c r="Q62" s="11">
        <v>449.99998799999997</v>
      </c>
      <c r="R62" s="11">
        <v>449.99998799999997</v>
      </c>
      <c r="S62" s="11">
        <v>439.99999800000001</v>
      </c>
      <c r="T62" s="11">
        <v>479.99998900000003</v>
      </c>
      <c r="U62" s="11">
        <v>479.99998900000003</v>
      </c>
      <c r="V62" s="11">
        <v>490.00000999999997</v>
      </c>
      <c r="W62" s="11">
        <v>1370</v>
      </c>
      <c r="X62" s="11">
        <v>529.99997099999996</v>
      </c>
      <c r="Y62" s="11">
        <v>589.99997399999995</v>
      </c>
      <c r="Z62" s="11">
        <v>750</v>
      </c>
      <c r="AA62" s="11">
        <v>509.99999000000003</v>
      </c>
      <c r="AB62" s="11">
        <v>509.99999000000003</v>
      </c>
      <c r="AC62" s="11">
        <v>500</v>
      </c>
      <c r="AD62" s="11">
        <v>509.99999000000003</v>
      </c>
      <c r="AE62" s="11">
        <v>529.99997099999996</v>
      </c>
      <c r="AF62" s="11">
        <v>529.99997099999996</v>
      </c>
      <c r="AG62" s="11">
        <v>540.00002099999995</v>
      </c>
    </row>
    <row r="63" spans="1:33" ht="14.5" hidden="1" x14ac:dyDescent="0.35">
      <c r="A63" s="3" t="s">
        <v>186</v>
      </c>
      <c r="B63" s="3" t="s">
        <v>187</v>
      </c>
      <c r="C63" s="3" t="s">
        <v>188</v>
      </c>
      <c r="D63" s="11">
        <v>20</v>
      </c>
      <c r="E63" s="11">
        <v>20</v>
      </c>
      <c r="F63" s="11">
        <v>20</v>
      </c>
      <c r="G63" s="11">
        <v>30</v>
      </c>
      <c r="H63" s="11">
        <v>30</v>
      </c>
      <c r="I63" s="11">
        <v>30</v>
      </c>
      <c r="J63" s="11">
        <v>30</v>
      </c>
      <c r="K63" s="11">
        <v>30</v>
      </c>
      <c r="L63" s="11">
        <v>30</v>
      </c>
      <c r="M63" s="11">
        <v>30</v>
      </c>
      <c r="N63" s="11">
        <v>30</v>
      </c>
      <c r="O63" s="11">
        <v>30</v>
      </c>
      <c r="P63" s="11">
        <v>39.999999099999997</v>
      </c>
      <c r="Q63" s="11">
        <v>39.999999099999997</v>
      </c>
      <c r="R63" s="11">
        <v>50.000000700000001</v>
      </c>
      <c r="S63" s="11">
        <v>70.000000299999996</v>
      </c>
      <c r="T63" s="11">
        <v>70.000000299999996</v>
      </c>
      <c r="U63" s="11">
        <v>59.999998699999999</v>
      </c>
      <c r="V63" s="11">
        <v>59.999998699999999</v>
      </c>
      <c r="W63" s="11">
        <v>59.999998699999999</v>
      </c>
      <c r="X63" s="11">
        <v>50.000000700000001</v>
      </c>
      <c r="Y63" s="11">
        <v>50.000000700000001</v>
      </c>
      <c r="Z63" s="11">
        <v>59.999998699999999</v>
      </c>
      <c r="AA63" s="11">
        <v>59.999998699999999</v>
      </c>
      <c r="AB63" s="11">
        <v>59.999998699999999</v>
      </c>
      <c r="AC63" s="11">
        <v>59.999998699999999</v>
      </c>
      <c r="AD63" s="11">
        <v>70.000000299999996</v>
      </c>
      <c r="AE63" s="11">
        <v>90.000003599999999</v>
      </c>
      <c r="AF63" s="11">
        <v>90.000003599999999</v>
      </c>
      <c r="AG63" s="11">
        <v>90.000003599999999</v>
      </c>
    </row>
    <row r="64" spans="1:33" ht="14.5" hidden="1" x14ac:dyDescent="0.35">
      <c r="A64" s="3" t="s">
        <v>189</v>
      </c>
      <c r="B64" s="3" t="s">
        <v>190</v>
      </c>
      <c r="C64" s="3" t="s">
        <v>191</v>
      </c>
      <c r="D64" s="11">
        <v>99830</v>
      </c>
      <c r="E64" s="11">
        <v>96220</v>
      </c>
      <c r="F64" s="11">
        <v>87990</v>
      </c>
      <c r="G64" s="11">
        <v>76420</v>
      </c>
      <c r="H64" s="11">
        <v>64810</v>
      </c>
      <c r="I64" s="11">
        <v>57640</v>
      </c>
      <c r="J64" s="11">
        <v>58650</v>
      </c>
      <c r="K64" s="11">
        <v>59170</v>
      </c>
      <c r="L64" s="11">
        <v>57260</v>
      </c>
      <c r="M64" s="11">
        <v>54950</v>
      </c>
      <c r="N64" s="11">
        <v>52940</v>
      </c>
      <c r="O64" s="11">
        <v>51880</v>
      </c>
      <c r="P64" s="11">
        <v>51840.000200000002</v>
      </c>
      <c r="Q64" s="11">
        <v>52700.000800000002</v>
      </c>
      <c r="R64" s="11">
        <v>56040.000899999999</v>
      </c>
      <c r="S64" s="11">
        <v>56779.998800000001</v>
      </c>
      <c r="T64" s="11">
        <v>59119.998899999999</v>
      </c>
      <c r="U64" s="11">
        <v>57650.001499999998</v>
      </c>
      <c r="V64" s="11">
        <v>60529.998800000001</v>
      </c>
      <c r="W64" s="11">
        <v>57400.001499999998</v>
      </c>
      <c r="X64" s="11">
        <v>61669.998200000002</v>
      </c>
      <c r="Y64" s="11">
        <v>58549.999199999998</v>
      </c>
      <c r="Z64" s="11">
        <v>59939.998599999999</v>
      </c>
      <c r="AA64" s="11">
        <v>59990.001700000001</v>
      </c>
      <c r="AB64" s="11">
        <v>59500</v>
      </c>
      <c r="AC64" s="11">
        <v>54819.9997</v>
      </c>
      <c r="AD64" s="11">
        <v>55139.999400000001</v>
      </c>
      <c r="AE64" s="11">
        <v>56009.998299999999</v>
      </c>
      <c r="AF64" s="11">
        <v>58950.000800000002</v>
      </c>
      <c r="AG64" s="11">
        <v>57669.998200000002</v>
      </c>
    </row>
    <row r="65" spans="1:33" ht="14.5" hidden="1" x14ac:dyDescent="0.35">
      <c r="A65" s="3" t="s">
        <v>192</v>
      </c>
      <c r="B65" s="3" t="s">
        <v>193</v>
      </c>
      <c r="C65" s="3" t="s">
        <v>194</v>
      </c>
      <c r="D65" s="11">
        <v>19850</v>
      </c>
      <c r="E65" s="11">
        <v>20690</v>
      </c>
      <c r="F65" s="11">
        <v>10900</v>
      </c>
      <c r="G65" s="11">
        <v>5040</v>
      </c>
      <c r="H65" s="11">
        <v>2740</v>
      </c>
      <c r="I65" s="11">
        <v>3510</v>
      </c>
      <c r="J65" s="11">
        <v>2580</v>
      </c>
      <c r="K65" s="11">
        <v>3340</v>
      </c>
      <c r="L65" s="11">
        <v>3470</v>
      </c>
      <c r="M65" s="11">
        <v>3110</v>
      </c>
      <c r="N65" s="11">
        <v>3560</v>
      </c>
      <c r="O65" s="11">
        <v>3600</v>
      </c>
      <c r="P65" s="11">
        <v>3119.9998900000001</v>
      </c>
      <c r="Q65" s="11">
        <v>3500</v>
      </c>
      <c r="R65" s="11">
        <v>3759.9999899999998</v>
      </c>
      <c r="S65" s="11">
        <v>4460.0000399999999</v>
      </c>
      <c r="T65" s="11">
        <v>4489.9997700000004</v>
      </c>
      <c r="U65" s="11">
        <v>5199.9998100000003</v>
      </c>
      <c r="V65" s="11">
        <v>5690.0000600000003</v>
      </c>
      <c r="W65" s="11">
        <v>4510.0002299999996</v>
      </c>
      <c r="X65" s="11">
        <v>4340.0001499999998</v>
      </c>
      <c r="Y65" s="11">
        <v>4940.0000600000003</v>
      </c>
      <c r="Z65" s="11">
        <v>5719.9997899999998</v>
      </c>
      <c r="AA65" s="11">
        <v>5500</v>
      </c>
      <c r="AB65" s="11">
        <v>5480.0000200000004</v>
      </c>
      <c r="AC65" s="11">
        <v>5340.0001499999998</v>
      </c>
      <c r="AD65" s="11">
        <v>5070.0001700000003</v>
      </c>
      <c r="AE65" s="11">
        <v>5369.9998900000001</v>
      </c>
      <c r="AF65" s="11">
        <v>5710.0000399999999</v>
      </c>
      <c r="AG65" s="11">
        <v>6170.0000799999998</v>
      </c>
    </row>
    <row r="66" spans="1:33" ht="14.5" hidden="1" x14ac:dyDescent="0.35">
      <c r="A66" s="3" t="s">
        <v>195</v>
      </c>
      <c r="B66" s="3" t="s">
        <v>196</v>
      </c>
      <c r="C66" s="3" t="s">
        <v>197</v>
      </c>
      <c r="D66" s="11">
        <v>110</v>
      </c>
      <c r="E66" s="11">
        <v>120</v>
      </c>
      <c r="F66" s="11">
        <v>170</v>
      </c>
      <c r="G66" s="11">
        <v>150</v>
      </c>
      <c r="H66" s="11">
        <v>160</v>
      </c>
      <c r="I66" s="11">
        <v>170</v>
      </c>
      <c r="J66" s="11">
        <v>190</v>
      </c>
      <c r="K66" s="11">
        <v>200</v>
      </c>
      <c r="L66" s="11">
        <v>220</v>
      </c>
      <c r="M66" s="11">
        <v>220</v>
      </c>
      <c r="N66" s="11">
        <v>210</v>
      </c>
      <c r="O66" s="11">
        <v>230</v>
      </c>
      <c r="P66" s="11">
        <v>239.99999500000001</v>
      </c>
      <c r="Q66" s="11">
        <v>250</v>
      </c>
      <c r="R66" s="11">
        <v>230.00000399999999</v>
      </c>
      <c r="S66" s="11">
        <v>250</v>
      </c>
      <c r="T66" s="11">
        <v>259.99999000000003</v>
      </c>
      <c r="U66" s="11">
        <v>280.000001</v>
      </c>
      <c r="V66" s="11">
        <v>289.99999200000002</v>
      </c>
      <c r="W66" s="11">
        <v>810.00000199999999</v>
      </c>
      <c r="X66" s="11">
        <v>289.99999200000002</v>
      </c>
      <c r="Y66" s="11">
        <v>310.00000199999999</v>
      </c>
      <c r="Z66" s="11">
        <v>409.99999600000001</v>
      </c>
      <c r="AA66" s="11">
        <v>319.99999300000002</v>
      </c>
      <c r="AB66" s="11">
        <v>250</v>
      </c>
      <c r="AC66" s="11">
        <v>270.00001099999997</v>
      </c>
      <c r="AD66" s="11">
        <v>280.000001</v>
      </c>
      <c r="AE66" s="11">
        <v>289.99999200000002</v>
      </c>
      <c r="AF66" s="11">
        <v>319.99999300000002</v>
      </c>
      <c r="AG66" s="11">
        <v>330.00001300000002</v>
      </c>
    </row>
    <row r="67" spans="1:33" ht="14.5" hidden="1" x14ac:dyDescent="0.35">
      <c r="A67" s="3" t="s">
        <v>198</v>
      </c>
      <c r="B67" s="3" t="s">
        <v>199</v>
      </c>
      <c r="C67" s="3" t="s">
        <v>200</v>
      </c>
      <c r="D67" s="11">
        <v>13150</v>
      </c>
      <c r="E67" s="11">
        <v>13050</v>
      </c>
      <c r="F67" s="11">
        <v>13150</v>
      </c>
      <c r="G67" s="11">
        <v>10720</v>
      </c>
      <c r="H67" s="11">
        <v>8790</v>
      </c>
      <c r="I67" s="11">
        <v>8620</v>
      </c>
      <c r="J67" s="11">
        <v>9190</v>
      </c>
      <c r="K67" s="11">
        <v>9690</v>
      </c>
      <c r="L67" s="11">
        <v>9920</v>
      </c>
      <c r="M67" s="11">
        <v>9900</v>
      </c>
      <c r="N67" s="11">
        <v>10200</v>
      </c>
      <c r="O67" s="11">
        <v>11620</v>
      </c>
      <c r="P67" s="11">
        <v>12680.0003</v>
      </c>
      <c r="Q67" s="11">
        <v>15449.9998</v>
      </c>
      <c r="R67" s="11">
        <v>16100.000400000001</v>
      </c>
      <c r="S67" s="11">
        <v>17590.000199999999</v>
      </c>
      <c r="T67" s="11">
        <v>20059.999500000002</v>
      </c>
      <c r="U67" s="11">
        <v>20500</v>
      </c>
      <c r="V67" s="11">
        <v>20020.000499999998</v>
      </c>
      <c r="W67" s="11">
        <v>19040.000899999999</v>
      </c>
      <c r="X67" s="11">
        <v>21459.999100000001</v>
      </c>
      <c r="Y67" s="11">
        <v>22260.000199999999</v>
      </c>
      <c r="Z67" s="11">
        <v>21520.000499999998</v>
      </c>
      <c r="AA67" s="11">
        <v>22209.999100000001</v>
      </c>
      <c r="AB67" s="11">
        <v>22040.000899999999</v>
      </c>
      <c r="AC67" s="11">
        <v>21329.999899999999</v>
      </c>
      <c r="AD67" s="11">
        <v>18309.999500000002</v>
      </c>
      <c r="AE67" s="11">
        <v>18250</v>
      </c>
      <c r="AF67" s="11">
        <v>17780.000700000001</v>
      </c>
      <c r="AG67" s="11">
        <v>17190.000499999998</v>
      </c>
    </row>
    <row r="68" spans="1:33" ht="14.5" hidden="1" x14ac:dyDescent="0.35">
      <c r="A68" s="3" t="s">
        <v>201</v>
      </c>
      <c r="B68" s="3" t="s">
        <v>202</v>
      </c>
      <c r="C68" s="3" t="s">
        <v>203</v>
      </c>
      <c r="D68" s="11">
        <v>35620</v>
      </c>
      <c r="E68" s="11">
        <v>27420</v>
      </c>
      <c r="F68" s="11">
        <v>21770</v>
      </c>
      <c r="G68" s="11">
        <v>20150</v>
      </c>
      <c r="H68" s="11">
        <v>21720</v>
      </c>
      <c r="I68" s="11">
        <v>23180</v>
      </c>
      <c r="J68" s="11">
        <v>25200</v>
      </c>
      <c r="K68" s="11">
        <v>27450</v>
      </c>
      <c r="L68" s="11">
        <v>27110</v>
      </c>
      <c r="M68" s="11">
        <v>28000</v>
      </c>
      <c r="N68" s="11">
        <v>28350</v>
      </c>
      <c r="O68" s="11">
        <v>27470</v>
      </c>
      <c r="P68" s="11">
        <v>26420.000100000001</v>
      </c>
      <c r="Q68" s="11">
        <v>25629.999199999998</v>
      </c>
      <c r="R68" s="11">
        <v>25360.000599999999</v>
      </c>
      <c r="S68" s="11">
        <v>26319.9997</v>
      </c>
      <c r="T68" s="11">
        <v>26780.000700000001</v>
      </c>
      <c r="U68" s="11">
        <v>27680.0003</v>
      </c>
      <c r="V68" s="11">
        <v>26750</v>
      </c>
      <c r="W68" s="11">
        <v>26979.999500000002</v>
      </c>
      <c r="X68" s="11">
        <v>28110.000599999999</v>
      </c>
      <c r="Y68" s="11">
        <v>27590.000199999999</v>
      </c>
      <c r="Z68" s="11">
        <v>28690.000499999998</v>
      </c>
      <c r="AA68" s="11">
        <v>28870.000800000002</v>
      </c>
      <c r="AB68" s="11">
        <v>26690.000499999998</v>
      </c>
      <c r="AC68" s="11">
        <v>29209.999100000001</v>
      </c>
      <c r="AD68" s="11">
        <v>27170.000100000001</v>
      </c>
      <c r="AE68" s="11">
        <v>26239.999800000001</v>
      </c>
      <c r="AF68" s="11">
        <v>26709.999100000001</v>
      </c>
      <c r="AG68" s="11">
        <v>25909.999800000001</v>
      </c>
    </row>
    <row r="69" spans="1:33" ht="14.5" hidden="1" x14ac:dyDescent="0.35">
      <c r="A69" s="3" t="s">
        <v>204</v>
      </c>
      <c r="B69" s="3" t="s">
        <v>205</v>
      </c>
      <c r="C69" s="3" t="s">
        <v>206</v>
      </c>
      <c r="D69" s="11">
        <v>270</v>
      </c>
      <c r="E69" s="11">
        <v>290</v>
      </c>
      <c r="F69" s="11">
        <v>300</v>
      </c>
      <c r="G69" s="11">
        <v>300</v>
      </c>
      <c r="H69" s="11">
        <v>290</v>
      </c>
      <c r="I69" s="11">
        <v>320</v>
      </c>
      <c r="J69" s="11">
        <v>300</v>
      </c>
      <c r="K69" s="11">
        <v>330</v>
      </c>
      <c r="L69" s="11">
        <v>390</v>
      </c>
      <c r="M69" s="11">
        <v>390</v>
      </c>
      <c r="N69" s="11">
        <v>370</v>
      </c>
      <c r="O69" s="11">
        <v>380</v>
      </c>
      <c r="P69" s="11">
        <v>400.00000599999998</v>
      </c>
      <c r="Q69" s="11">
        <v>409.99999600000001</v>
      </c>
      <c r="R69" s="11">
        <v>400.00000599999998</v>
      </c>
      <c r="S69" s="11">
        <v>430.00000699999998</v>
      </c>
      <c r="T69" s="11">
        <v>430.00000699999998</v>
      </c>
      <c r="U69" s="11">
        <v>469.999999</v>
      </c>
      <c r="V69" s="11">
        <v>469.999999</v>
      </c>
      <c r="W69" s="11">
        <v>469.999999</v>
      </c>
      <c r="X69" s="11">
        <v>519.99998100000005</v>
      </c>
      <c r="Y69" s="11">
        <v>479.99998900000003</v>
      </c>
      <c r="Z69" s="11">
        <v>500</v>
      </c>
      <c r="AA69" s="11">
        <v>560.00000199999999</v>
      </c>
      <c r="AB69" s="11">
        <v>400.00000599999998</v>
      </c>
      <c r="AC69" s="11">
        <v>460.00000799999998</v>
      </c>
      <c r="AD69" s="11">
        <v>419.99998699999998</v>
      </c>
      <c r="AE69" s="11">
        <v>419.99998699999998</v>
      </c>
      <c r="AF69" s="11">
        <v>400.00000599999998</v>
      </c>
      <c r="AG69" s="11">
        <v>419.99998699999998</v>
      </c>
    </row>
    <row r="70" spans="1:33" ht="14.5" hidden="1" x14ac:dyDescent="0.35">
      <c r="A70" s="3" t="s">
        <v>207</v>
      </c>
      <c r="B70" s="3" t="s">
        <v>208</v>
      </c>
      <c r="C70" s="3" t="s">
        <v>209</v>
      </c>
      <c r="D70" s="11">
        <v>5980</v>
      </c>
      <c r="E70" s="11">
        <v>4060</v>
      </c>
      <c r="F70" s="11">
        <v>2220</v>
      </c>
      <c r="G70" s="11">
        <v>2060</v>
      </c>
      <c r="H70" s="11">
        <v>2070</v>
      </c>
      <c r="I70" s="11">
        <v>1930</v>
      </c>
      <c r="J70" s="11">
        <v>1940</v>
      </c>
      <c r="K70" s="11">
        <v>1470</v>
      </c>
      <c r="L70" s="11">
        <v>1790</v>
      </c>
      <c r="M70" s="11">
        <v>2970</v>
      </c>
      <c r="N70" s="11">
        <v>3170</v>
      </c>
      <c r="O70" s="11">
        <v>3230</v>
      </c>
      <c r="P70" s="11">
        <v>3759.9999899999998</v>
      </c>
      <c r="Q70" s="11">
        <v>4070.0001699999998</v>
      </c>
      <c r="R70" s="11">
        <v>4250</v>
      </c>
      <c r="S70" s="11">
        <v>4030.0002100000002</v>
      </c>
      <c r="T70" s="11">
        <v>4010.0002300000001</v>
      </c>
      <c r="U70" s="11">
        <v>4139.9998699999996</v>
      </c>
      <c r="V70" s="11">
        <v>4079.9999200000002</v>
      </c>
      <c r="W70" s="11">
        <v>4219.9997899999998</v>
      </c>
      <c r="X70" s="11">
        <v>4449.9998100000003</v>
      </c>
      <c r="Y70" s="11">
        <v>4849.9998999999998</v>
      </c>
      <c r="Z70" s="11">
        <v>4360.0001300000004</v>
      </c>
      <c r="AA70" s="11">
        <v>4440.0000600000003</v>
      </c>
      <c r="AB70" s="11">
        <v>4820.0001700000003</v>
      </c>
      <c r="AC70" s="11">
        <v>4619.9998900000001</v>
      </c>
      <c r="AD70" s="11">
        <v>4480.0000200000004</v>
      </c>
      <c r="AE70" s="11">
        <v>5139.9998699999996</v>
      </c>
      <c r="AF70" s="11">
        <v>5110.0001300000004</v>
      </c>
      <c r="AG70" s="11">
        <v>4829.9999200000002</v>
      </c>
    </row>
    <row r="71" spans="1:33" ht="14.5" hidden="1" x14ac:dyDescent="0.35">
      <c r="A71" s="3" t="s">
        <v>210</v>
      </c>
      <c r="B71" s="3" t="s">
        <v>211</v>
      </c>
      <c r="C71" s="3" t="s">
        <v>212</v>
      </c>
      <c r="D71" s="11">
        <v>1920</v>
      </c>
      <c r="E71" s="11">
        <v>1360</v>
      </c>
      <c r="F71" s="11">
        <v>1480</v>
      </c>
      <c r="G71" s="11">
        <v>1290</v>
      </c>
      <c r="H71" s="11">
        <v>1260</v>
      </c>
      <c r="I71" s="11">
        <v>1330</v>
      </c>
      <c r="J71" s="11">
        <v>1550</v>
      </c>
      <c r="K71" s="11">
        <v>1670</v>
      </c>
      <c r="L71" s="11">
        <v>1760</v>
      </c>
      <c r="M71" s="11">
        <v>1210</v>
      </c>
      <c r="N71" s="11">
        <v>1520</v>
      </c>
      <c r="O71" s="11">
        <v>1670</v>
      </c>
      <c r="P71" s="11">
        <v>1769.9999800000001</v>
      </c>
      <c r="Q71" s="11">
        <v>1889.99999</v>
      </c>
      <c r="R71" s="11">
        <v>2039.9999600000001</v>
      </c>
      <c r="S71" s="11">
        <v>2000</v>
      </c>
      <c r="T71" s="11">
        <v>2180.0000700000001</v>
      </c>
      <c r="U71" s="11">
        <v>2099.9998999999998</v>
      </c>
      <c r="V71" s="11">
        <v>2690.0000599999998</v>
      </c>
      <c r="W71" s="11">
        <v>1750</v>
      </c>
      <c r="X71" s="11">
        <v>2579.9999200000002</v>
      </c>
      <c r="Y71" s="11">
        <v>2539.9999600000001</v>
      </c>
      <c r="Z71" s="11">
        <v>2329.9999200000002</v>
      </c>
      <c r="AA71" s="11">
        <v>2269.9999800000001</v>
      </c>
      <c r="AB71" s="11">
        <v>2220.0000300000002</v>
      </c>
      <c r="AC71" s="11">
        <v>2359.9998999999998</v>
      </c>
      <c r="AD71" s="11">
        <v>2150.0001000000002</v>
      </c>
      <c r="AE71" s="11">
        <v>2269.9999800000001</v>
      </c>
      <c r="AF71" s="11">
        <v>2500</v>
      </c>
      <c r="AG71" s="11">
        <v>2599.9998999999998</v>
      </c>
    </row>
    <row r="72" spans="1:33" ht="14.5" x14ac:dyDescent="0.35">
      <c r="A72" s="3" t="s">
        <v>213</v>
      </c>
      <c r="B72" s="3" t="s">
        <v>214</v>
      </c>
      <c r="C72" s="5" t="s">
        <v>215</v>
      </c>
      <c r="D72" s="11">
        <v>247680</v>
      </c>
      <c r="E72" s="11">
        <v>274790</v>
      </c>
      <c r="F72" s="11">
        <v>297050</v>
      </c>
      <c r="G72" s="11">
        <v>327600</v>
      </c>
      <c r="H72" s="11">
        <v>354280</v>
      </c>
      <c r="I72" s="11">
        <v>385410</v>
      </c>
      <c r="J72" s="11">
        <v>409990</v>
      </c>
      <c r="K72" s="11">
        <v>431640</v>
      </c>
      <c r="L72" s="11">
        <v>366570</v>
      </c>
      <c r="M72" s="11">
        <v>401880</v>
      </c>
      <c r="N72" s="11">
        <v>456660</v>
      </c>
      <c r="O72" s="11">
        <v>471530</v>
      </c>
      <c r="P72" s="11">
        <v>463000</v>
      </c>
      <c r="Q72" s="11">
        <v>465700.01199999999</v>
      </c>
      <c r="R72" s="11">
        <v>485910.00400000002</v>
      </c>
      <c r="S72" s="11">
        <v>481000</v>
      </c>
      <c r="T72" s="11">
        <v>487850.00599999999</v>
      </c>
      <c r="U72" s="11">
        <v>503690.00199999998</v>
      </c>
      <c r="V72" s="11">
        <v>514919.98300000001</v>
      </c>
      <c r="W72" s="11">
        <v>526640.01500000001</v>
      </c>
      <c r="X72" s="11">
        <v>575219.97100000002</v>
      </c>
      <c r="Y72" s="11">
        <v>598479.98</v>
      </c>
      <c r="Z72" s="11">
        <v>600320.00699999998</v>
      </c>
      <c r="AA72" s="11">
        <v>599599.97600000002</v>
      </c>
      <c r="AB72" s="11">
        <v>588090.027</v>
      </c>
      <c r="AC72" s="11">
        <v>607830.01699999999</v>
      </c>
      <c r="AD72" s="11">
        <v>615880.005</v>
      </c>
      <c r="AE72" s="11">
        <v>626630.005</v>
      </c>
      <c r="AF72" s="11">
        <v>630640.01500000001</v>
      </c>
      <c r="AG72" s="11">
        <v>610789.978</v>
      </c>
    </row>
    <row r="73" spans="1:33" ht="14.5" x14ac:dyDescent="0.35">
      <c r="A73" s="3" t="s">
        <v>216</v>
      </c>
      <c r="B73" s="3" t="s">
        <v>217</v>
      </c>
      <c r="C73" s="5" t="s">
        <v>218</v>
      </c>
      <c r="D73" s="11">
        <v>30520</v>
      </c>
      <c r="E73" s="11">
        <v>29300</v>
      </c>
      <c r="F73" s="11">
        <v>30320</v>
      </c>
      <c r="G73" s="11">
        <v>32320</v>
      </c>
      <c r="H73" s="11">
        <v>35640</v>
      </c>
      <c r="I73" s="11">
        <v>38970</v>
      </c>
      <c r="J73" s="11">
        <v>44900</v>
      </c>
      <c r="K73" s="11">
        <v>51290</v>
      </c>
      <c r="L73" s="11">
        <v>52010</v>
      </c>
      <c r="M73" s="11">
        <v>54430</v>
      </c>
      <c r="N73" s="11">
        <v>50420</v>
      </c>
      <c r="O73" s="11">
        <v>48430</v>
      </c>
      <c r="P73" s="11">
        <v>49119.998899999999</v>
      </c>
      <c r="Q73" s="11">
        <v>50200.000800000002</v>
      </c>
      <c r="R73" s="11">
        <v>54970.001199999999</v>
      </c>
      <c r="S73" s="11">
        <v>55970.001199999999</v>
      </c>
      <c r="T73" s="11">
        <v>57150.001499999998</v>
      </c>
      <c r="U73" s="11">
        <v>64569.9997</v>
      </c>
      <c r="V73" s="11">
        <v>67989.997900000002</v>
      </c>
      <c r="W73" s="11">
        <v>65449.996899999998</v>
      </c>
      <c r="X73" s="11">
        <v>69750</v>
      </c>
      <c r="Y73" s="11">
        <v>76470.001199999999</v>
      </c>
      <c r="Z73" s="11">
        <v>78410.003700000001</v>
      </c>
      <c r="AA73" s="11">
        <v>83000</v>
      </c>
      <c r="AB73" s="11">
        <v>76559.997600000002</v>
      </c>
      <c r="AC73" s="11">
        <v>82230.003400000001</v>
      </c>
      <c r="AD73" s="11">
        <v>86489.997900000002</v>
      </c>
      <c r="AE73" s="11">
        <v>87069.9997</v>
      </c>
      <c r="AF73" s="11">
        <v>86610.000599999999</v>
      </c>
      <c r="AG73" s="11">
        <v>91370.002699999997</v>
      </c>
    </row>
    <row r="74" spans="1:33" ht="14.5" hidden="1" x14ac:dyDescent="0.35">
      <c r="A74" s="3" t="s">
        <v>219</v>
      </c>
      <c r="B74" s="3" t="s">
        <v>220</v>
      </c>
      <c r="C74" s="3" t="s">
        <v>221</v>
      </c>
      <c r="D74" s="11">
        <v>15420</v>
      </c>
      <c r="E74" s="11">
        <v>15740</v>
      </c>
      <c r="F74" s="11">
        <v>16850</v>
      </c>
      <c r="G74" s="11">
        <v>16950</v>
      </c>
      <c r="H74" s="11">
        <v>18800</v>
      </c>
      <c r="I74" s="11">
        <v>20920</v>
      </c>
      <c r="J74" s="11">
        <v>24000</v>
      </c>
      <c r="K74" s="11">
        <v>24950</v>
      </c>
      <c r="L74" s="11">
        <v>24470</v>
      </c>
      <c r="M74" s="11">
        <v>21610</v>
      </c>
      <c r="N74" s="11">
        <v>22050</v>
      </c>
      <c r="O74" s="11">
        <v>24250</v>
      </c>
      <c r="P74" s="11">
        <v>24170.000100000001</v>
      </c>
      <c r="Q74" s="11">
        <v>24659.999800000001</v>
      </c>
      <c r="R74" s="11">
        <v>26180.0003</v>
      </c>
      <c r="S74" s="11">
        <v>28219.999299999999</v>
      </c>
      <c r="T74" s="11">
        <v>30129.999199999998</v>
      </c>
      <c r="U74" s="11">
        <v>30639.999400000001</v>
      </c>
      <c r="V74" s="11">
        <v>31690.000499999998</v>
      </c>
      <c r="W74" s="11">
        <v>34500</v>
      </c>
      <c r="X74" s="11">
        <v>37250</v>
      </c>
      <c r="Y74" s="11">
        <v>37099.998500000002</v>
      </c>
      <c r="Z74" s="11">
        <v>37090.000200000002</v>
      </c>
      <c r="AA74" s="11">
        <v>39700.000800000002</v>
      </c>
      <c r="AB74" s="11">
        <v>41799.999199999998</v>
      </c>
      <c r="AC74" s="11">
        <v>41520.000500000002</v>
      </c>
      <c r="AD74" s="11">
        <v>39810.001400000001</v>
      </c>
      <c r="AE74" s="11">
        <v>38549.999199999998</v>
      </c>
      <c r="AF74" s="11">
        <v>40139.999400000001</v>
      </c>
      <c r="AG74" s="11">
        <v>39290.000899999999</v>
      </c>
    </row>
    <row r="75" spans="1:33" ht="14.5" hidden="1" x14ac:dyDescent="0.35">
      <c r="A75" s="3" t="s">
        <v>222</v>
      </c>
      <c r="B75" s="3" t="s">
        <v>223</v>
      </c>
      <c r="C75" s="3" t="s">
        <v>224</v>
      </c>
      <c r="D75" s="11">
        <v>101630</v>
      </c>
      <c r="E75" s="11">
        <v>100990</v>
      </c>
      <c r="F75" s="11">
        <v>103110</v>
      </c>
      <c r="G75" s="11">
        <v>107390</v>
      </c>
      <c r="H75" s="11">
        <v>106530</v>
      </c>
      <c r="I75" s="11">
        <v>114040</v>
      </c>
      <c r="J75" s="11">
        <v>121840</v>
      </c>
      <c r="K75" s="11">
        <v>127590</v>
      </c>
      <c r="L75" s="11">
        <v>129300</v>
      </c>
      <c r="M75" s="11">
        <v>125460</v>
      </c>
      <c r="N75" s="11">
        <v>131520</v>
      </c>
      <c r="O75" s="11">
        <v>135800</v>
      </c>
      <c r="P75" s="11">
        <v>140750</v>
      </c>
      <c r="Q75" s="11">
        <v>135770.00399999999</v>
      </c>
      <c r="R75" s="11">
        <v>139610.00099999999</v>
      </c>
      <c r="S75" s="11">
        <v>147380.005</v>
      </c>
      <c r="T75" s="11">
        <v>147529.99900000001</v>
      </c>
      <c r="U75" s="11">
        <v>142389.99900000001</v>
      </c>
      <c r="V75" s="11">
        <v>151110.00099999999</v>
      </c>
      <c r="W75" s="11">
        <v>152589.99600000001</v>
      </c>
      <c r="X75" s="11">
        <v>164100.00599999999</v>
      </c>
      <c r="Y75" s="11">
        <v>160039.99299999999</v>
      </c>
      <c r="Z75" s="11">
        <v>181130.005</v>
      </c>
      <c r="AA75" s="11">
        <v>180429.99299999999</v>
      </c>
      <c r="AB75" s="11">
        <v>179240.005</v>
      </c>
      <c r="AC75" s="11">
        <v>163130.005</v>
      </c>
      <c r="AD75" s="11">
        <v>151070.00700000001</v>
      </c>
      <c r="AE75" s="11">
        <v>140820.00700000001</v>
      </c>
      <c r="AF75" s="11">
        <v>132130.005</v>
      </c>
      <c r="AG75" s="11">
        <v>112339.996</v>
      </c>
    </row>
    <row r="76" spans="1:33" ht="14.5" hidden="1" x14ac:dyDescent="0.35">
      <c r="A76" s="3" t="s">
        <v>225</v>
      </c>
      <c r="B76" s="3" t="s">
        <v>226</v>
      </c>
      <c r="C76" s="3" t="s">
        <v>227</v>
      </c>
      <c r="D76" s="11">
        <v>2870</v>
      </c>
      <c r="E76" s="11">
        <v>3060</v>
      </c>
      <c r="F76" s="11">
        <v>4150</v>
      </c>
      <c r="G76" s="11">
        <v>4180</v>
      </c>
      <c r="H76" s="11">
        <v>4850</v>
      </c>
      <c r="I76" s="11">
        <v>4810</v>
      </c>
      <c r="J76" s="11">
        <v>4530</v>
      </c>
      <c r="K76" s="11">
        <v>4490</v>
      </c>
      <c r="L76" s="11">
        <v>5020</v>
      </c>
      <c r="M76" s="11">
        <v>5030</v>
      </c>
      <c r="N76" s="11">
        <v>4950</v>
      </c>
      <c r="O76" s="11">
        <v>5420</v>
      </c>
      <c r="P76" s="11">
        <v>5519.9999799999996</v>
      </c>
      <c r="Q76" s="11">
        <v>5800.0001899999997</v>
      </c>
      <c r="R76" s="11">
        <v>5940.0000600000003</v>
      </c>
      <c r="S76" s="11">
        <v>6269.9999799999996</v>
      </c>
      <c r="T76" s="11">
        <v>6559.9999399999997</v>
      </c>
      <c r="U76" s="11">
        <v>7599.9998999999998</v>
      </c>
      <c r="V76" s="11">
        <v>7519.9999799999996</v>
      </c>
      <c r="W76" s="11">
        <v>7199.9998100000003</v>
      </c>
      <c r="X76" s="11">
        <v>7110.0001300000004</v>
      </c>
      <c r="Y76" s="11">
        <v>7429.9998299999997</v>
      </c>
      <c r="Z76" s="11">
        <v>7449.9998100000003</v>
      </c>
      <c r="AA76" s="11">
        <v>7780.0002100000002</v>
      </c>
      <c r="AB76" s="11">
        <v>7829.9999200000002</v>
      </c>
      <c r="AC76" s="11">
        <v>7539.9999600000001</v>
      </c>
      <c r="AD76" s="11">
        <v>8079.9999200000002</v>
      </c>
      <c r="AE76" s="11">
        <v>8260.0002299999996</v>
      </c>
      <c r="AF76" s="11">
        <v>8369.9998899999991</v>
      </c>
      <c r="AG76" s="11">
        <v>8239.9997700000004</v>
      </c>
    </row>
    <row r="77" spans="1:33" ht="14.5" hidden="1" x14ac:dyDescent="0.35">
      <c r="A77" s="3" t="s">
        <v>228</v>
      </c>
      <c r="B77" s="3" t="s">
        <v>229</v>
      </c>
      <c r="C77" s="3" t="s">
        <v>230</v>
      </c>
      <c r="D77" s="11">
        <v>16540</v>
      </c>
      <c r="E77" s="11">
        <v>18300</v>
      </c>
      <c r="F77" s="11">
        <v>18470</v>
      </c>
      <c r="G77" s="11">
        <v>17080</v>
      </c>
      <c r="H77" s="11">
        <v>15960</v>
      </c>
      <c r="I77" s="11">
        <v>15480</v>
      </c>
      <c r="J77" s="11">
        <v>14860</v>
      </c>
      <c r="K77" s="11">
        <v>13830</v>
      </c>
      <c r="L77" s="11">
        <v>14070</v>
      </c>
      <c r="M77" s="11">
        <v>15820</v>
      </c>
      <c r="N77" s="11">
        <v>13700</v>
      </c>
      <c r="O77" s="11">
        <v>13900</v>
      </c>
      <c r="P77" s="11">
        <v>12489.9998</v>
      </c>
      <c r="Q77" s="11">
        <v>10180.0003</v>
      </c>
      <c r="R77" s="11">
        <v>9770.0004599999993</v>
      </c>
      <c r="S77" s="11">
        <v>10510.0002</v>
      </c>
      <c r="T77" s="11">
        <v>9829.9999200000002</v>
      </c>
      <c r="U77" s="11">
        <v>9760.0002299999996</v>
      </c>
      <c r="V77" s="11">
        <v>7599.9998999999998</v>
      </c>
      <c r="W77" s="11">
        <v>7750</v>
      </c>
      <c r="X77" s="11">
        <v>9600.0003799999995</v>
      </c>
      <c r="Y77" s="11">
        <v>11409.9998</v>
      </c>
      <c r="Z77" s="11">
        <v>12010.0002</v>
      </c>
      <c r="AA77" s="11">
        <v>12279.9997</v>
      </c>
      <c r="AB77" s="11">
        <v>12079.999900000001</v>
      </c>
      <c r="AC77" s="11">
        <v>12430.0003</v>
      </c>
      <c r="AD77" s="11">
        <v>11020.0005</v>
      </c>
      <c r="AE77" s="11">
        <v>10340.0002</v>
      </c>
      <c r="AF77" s="11">
        <v>12380.000099999999</v>
      </c>
      <c r="AG77" s="11">
        <v>11760.0002</v>
      </c>
    </row>
    <row r="78" spans="1:33" ht="14.5" hidden="1" x14ac:dyDescent="0.35">
      <c r="A78" s="3" t="s">
        <v>231</v>
      </c>
      <c r="B78" s="3" t="s">
        <v>232</v>
      </c>
      <c r="C78" s="3" t="s">
        <v>233</v>
      </c>
      <c r="D78" s="11">
        <v>1760</v>
      </c>
      <c r="E78" s="11">
        <v>2050</v>
      </c>
      <c r="F78" s="11">
        <v>2050</v>
      </c>
      <c r="G78" s="11">
        <v>2060</v>
      </c>
      <c r="H78" s="11">
        <v>2070</v>
      </c>
      <c r="I78" s="11">
        <v>2090</v>
      </c>
      <c r="J78" s="11">
        <v>2110</v>
      </c>
      <c r="K78" s="11">
        <v>2130</v>
      </c>
      <c r="L78" s="11">
        <v>2130</v>
      </c>
      <c r="M78" s="11">
        <v>2150</v>
      </c>
      <c r="N78" s="11">
        <v>1480</v>
      </c>
      <c r="O78" s="11">
        <v>1520</v>
      </c>
      <c r="P78" s="11">
        <v>1120</v>
      </c>
      <c r="Q78" s="11">
        <v>1230.0000199999999</v>
      </c>
      <c r="R78" s="11">
        <v>1389.99999</v>
      </c>
      <c r="S78" s="11">
        <v>1690.0000600000001</v>
      </c>
      <c r="T78" s="11">
        <v>1529.9999700000001</v>
      </c>
      <c r="U78" s="11">
        <v>1409.9999700000001</v>
      </c>
      <c r="V78" s="11">
        <v>1460.0000399999999</v>
      </c>
      <c r="W78" s="11">
        <v>1450.0000500000001</v>
      </c>
      <c r="X78" s="11">
        <v>1740.00001</v>
      </c>
      <c r="Y78" s="11">
        <v>1950.0000500000001</v>
      </c>
      <c r="Z78" s="11">
        <v>2440.0000599999998</v>
      </c>
      <c r="AA78" s="11">
        <v>2289.9999600000001</v>
      </c>
      <c r="AB78" s="11">
        <v>2619.9998900000001</v>
      </c>
      <c r="AC78" s="11">
        <v>2720.0000300000002</v>
      </c>
      <c r="AD78" s="11">
        <v>2950.0000500000001</v>
      </c>
      <c r="AE78" s="11">
        <v>2500</v>
      </c>
      <c r="AF78" s="11">
        <v>2210.0000399999999</v>
      </c>
      <c r="AG78" s="11">
        <v>2650.0001000000002</v>
      </c>
    </row>
    <row r="79" spans="1:33" ht="14.5" hidden="1" x14ac:dyDescent="0.35">
      <c r="A79" s="3" t="s">
        <v>234</v>
      </c>
      <c r="B79" s="3" t="s">
        <v>235</v>
      </c>
      <c r="C79" s="3" t="s">
        <v>236</v>
      </c>
      <c r="D79" s="11">
        <v>3260</v>
      </c>
      <c r="E79" s="11">
        <v>3380</v>
      </c>
      <c r="F79" s="11">
        <v>3590</v>
      </c>
      <c r="G79" s="11">
        <v>3930</v>
      </c>
      <c r="H79" s="11">
        <v>4270</v>
      </c>
      <c r="I79" s="11">
        <v>4600</v>
      </c>
      <c r="J79" s="11">
        <v>4830</v>
      </c>
      <c r="K79" s="11">
        <v>5230</v>
      </c>
      <c r="L79" s="11">
        <v>4520</v>
      </c>
      <c r="M79" s="11">
        <v>4430</v>
      </c>
      <c r="N79" s="11">
        <v>4720</v>
      </c>
      <c r="O79" s="11">
        <v>4710</v>
      </c>
      <c r="P79" s="11">
        <v>4619.9998900000001</v>
      </c>
      <c r="Q79" s="11">
        <v>5519.9999799999996</v>
      </c>
      <c r="R79" s="11">
        <v>5099.9998999999998</v>
      </c>
      <c r="S79" s="11">
        <v>4989.9997700000004</v>
      </c>
      <c r="T79" s="11">
        <v>7519.9999799999996</v>
      </c>
      <c r="U79" s="11">
        <v>7139.9998699999996</v>
      </c>
      <c r="V79" s="11">
        <v>7909.9998500000002</v>
      </c>
      <c r="W79" s="11">
        <v>7869.9998900000001</v>
      </c>
      <c r="X79" s="11">
        <v>7170.0000799999998</v>
      </c>
      <c r="Y79" s="11">
        <v>7329.9999200000002</v>
      </c>
      <c r="Z79" s="11">
        <v>7300.0001899999997</v>
      </c>
      <c r="AA79" s="11">
        <v>7210.0000399999999</v>
      </c>
      <c r="AB79" s="11">
        <v>7079.9999200000002</v>
      </c>
      <c r="AC79" s="11">
        <v>6400.0001000000002</v>
      </c>
      <c r="AD79" s="11">
        <v>6969.9997899999998</v>
      </c>
      <c r="AE79" s="11">
        <v>7289.9999600000001</v>
      </c>
      <c r="AF79" s="11">
        <v>7539.9999600000001</v>
      </c>
      <c r="AG79" s="11">
        <v>6989.9997700000004</v>
      </c>
    </row>
    <row r="80" spans="1:33" ht="14.5" hidden="1" x14ac:dyDescent="0.35">
      <c r="A80" s="3" t="s">
        <v>237</v>
      </c>
      <c r="B80" s="3" t="s">
        <v>238</v>
      </c>
      <c r="C80" s="3" t="s">
        <v>239</v>
      </c>
      <c r="D80" s="11">
        <v>7470</v>
      </c>
      <c r="E80" s="11">
        <v>7410</v>
      </c>
      <c r="F80" s="11">
        <v>8150</v>
      </c>
      <c r="G80" s="11">
        <v>8320</v>
      </c>
      <c r="H80" s="11">
        <v>8380</v>
      </c>
      <c r="I80" s="11">
        <v>8680</v>
      </c>
      <c r="J80" s="11">
        <v>9040</v>
      </c>
      <c r="K80" s="11">
        <v>9200</v>
      </c>
      <c r="L80" s="11">
        <v>9720</v>
      </c>
      <c r="M80" s="11">
        <v>9980</v>
      </c>
      <c r="N80" s="11">
        <v>10060</v>
      </c>
      <c r="O80" s="11">
        <v>10080</v>
      </c>
      <c r="P80" s="11">
        <v>10250</v>
      </c>
      <c r="Q80" s="11">
        <v>10590.0002</v>
      </c>
      <c r="R80" s="11">
        <v>10569.9997</v>
      </c>
      <c r="S80" s="11">
        <v>10560.000400000001</v>
      </c>
      <c r="T80" s="11">
        <v>12060.000400000001</v>
      </c>
      <c r="U80" s="11">
        <v>12020.0005</v>
      </c>
      <c r="V80" s="11">
        <v>9619.9998899999991</v>
      </c>
      <c r="W80" s="11">
        <v>7880.0001099999999</v>
      </c>
      <c r="X80" s="11">
        <v>7480.0000200000004</v>
      </c>
      <c r="Y80" s="11">
        <v>7530.0002100000002</v>
      </c>
      <c r="Z80" s="11">
        <v>6960.0000399999999</v>
      </c>
      <c r="AA80" s="11">
        <v>7400.0001000000002</v>
      </c>
      <c r="AB80" s="11">
        <v>7190.0000600000003</v>
      </c>
      <c r="AC80" s="11">
        <v>7090.0001499999998</v>
      </c>
      <c r="AD80" s="11">
        <v>7570.0001700000003</v>
      </c>
      <c r="AE80" s="11">
        <v>7219.9997899999998</v>
      </c>
      <c r="AF80" s="11">
        <v>8609.9996599999995</v>
      </c>
      <c r="AG80" s="11">
        <v>8390.0003400000005</v>
      </c>
    </row>
    <row r="81" spans="1:33" ht="14.5" x14ac:dyDescent="0.35">
      <c r="A81" s="3" t="s">
        <v>240</v>
      </c>
      <c r="B81" s="3" t="s">
        <v>241</v>
      </c>
      <c r="C81" s="5" t="s">
        <v>242</v>
      </c>
      <c r="D81" s="11">
        <v>269580</v>
      </c>
      <c r="E81" s="11">
        <v>288000</v>
      </c>
      <c r="F81" s="11">
        <v>291680</v>
      </c>
      <c r="G81" s="11">
        <v>300670</v>
      </c>
      <c r="H81" s="11">
        <v>326500</v>
      </c>
      <c r="I81" s="11">
        <v>306840</v>
      </c>
      <c r="J81" s="11">
        <v>322700</v>
      </c>
      <c r="K81" s="11">
        <v>342480</v>
      </c>
      <c r="L81" s="11">
        <v>365140</v>
      </c>
      <c r="M81" s="11">
        <v>355180</v>
      </c>
      <c r="N81" s="11">
        <v>379180</v>
      </c>
      <c r="O81" s="11">
        <v>378830</v>
      </c>
      <c r="P81" s="11">
        <v>386000</v>
      </c>
      <c r="Q81" s="11">
        <v>404690.00199999998</v>
      </c>
      <c r="R81" s="11">
        <v>414100.00599999999</v>
      </c>
      <c r="S81" s="11">
        <v>432190.00199999998</v>
      </c>
      <c r="T81" s="11">
        <v>448299.98800000001</v>
      </c>
      <c r="U81" s="11">
        <v>457119.995</v>
      </c>
      <c r="V81" s="11">
        <v>459549.98800000001</v>
      </c>
      <c r="W81" s="11">
        <v>448369.995</v>
      </c>
      <c r="X81" s="11">
        <v>462869.995</v>
      </c>
      <c r="Y81" s="11">
        <v>478399.99400000001</v>
      </c>
      <c r="Z81" s="11">
        <v>486450.01199999999</v>
      </c>
      <c r="AA81" s="11">
        <v>475739.99</v>
      </c>
      <c r="AB81" s="11">
        <v>462239.99</v>
      </c>
      <c r="AC81" s="11">
        <v>471630.005</v>
      </c>
      <c r="AD81" s="11">
        <v>473309.99800000002</v>
      </c>
      <c r="AE81" s="11">
        <v>471579.98700000002</v>
      </c>
      <c r="AF81" s="11">
        <v>452570.00699999998</v>
      </c>
      <c r="AG81" s="11">
        <v>449269.989</v>
      </c>
    </row>
    <row r="82" spans="1:33" ht="14.5" hidden="1" x14ac:dyDescent="0.35">
      <c r="A82" s="3" t="s">
        <v>243</v>
      </c>
      <c r="B82" s="3" t="s">
        <v>244</v>
      </c>
      <c r="C82" s="3" t="s">
        <v>245</v>
      </c>
    </row>
    <row r="83" spans="1:33" ht="14.5" hidden="1" x14ac:dyDescent="0.35">
      <c r="A83" s="3" t="s">
        <v>246</v>
      </c>
      <c r="B83" s="3" t="s">
        <v>247</v>
      </c>
      <c r="C83" s="3" t="s">
        <v>248</v>
      </c>
      <c r="D83" s="11">
        <v>150</v>
      </c>
      <c r="E83" s="11">
        <v>140</v>
      </c>
      <c r="F83" s="11">
        <v>150</v>
      </c>
      <c r="G83" s="11">
        <v>160</v>
      </c>
      <c r="H83" s="11">
        <v>160</v>
      </c>
      <c r="I83" s="11">
        <v>160</v>
      </c>
      <c r="J83" s="11">
        <v>170</v>
      </c>
      <c r="K83" s="11">
        <v>170</v>
      </c>
      <c r="L83" s="11">
        <v>230</v>
      </c>
      <c r="M83" s="11">
        <v>240</v>
      </c>
      <c r="N83" s="11">
        <v>240</v>
      </c>
      <c r="O83" s="11">
        <v>250</v>
      </c>
      <c r="P83" s="11">
        <v>250</v>
      </c>
      <c r="Q83" s="11">
        <v>230.00000399999999</v>
      </c>
      <c r="R83" s="11">
        <v>230.00000399999999</v>
      </c>
      <c r="S83" s="11">
        <v>219.999999</v>
      </c>
      <c r="T83" s="11">
        <v>230.00000399999999</v>
      </c>
      <c r="U83" s="11">
        <v>239.99999500000001</v>
      </c>
      <c r="V83" s="11">
        <v>170.00000199999999</v>
      </c>
      <c r="W83" s="11">
        <v>170.00000199999999</v>
      </c>
      <c r="X83" s="11">
        <v>170.00000199999999</v>
      </c>
      <c r="Y83" s="11">
        <v>189.99999800000001</v>
      </c>
      <c r="Z83" s="11">
        <v>200.00000299999999</v>
      </c>
      <c r="AA83" s="11">
        <v>119.99999699999999</v>
      </c>
      <c r="AB83" s="11">
        <v>129.99999500000001</v>
      </c>
      <c r="AC83" s="11">
        <v>189.99999800000001</v>
      </c>
      <c r="AD83" s="11">
        <v>209.99999299999999</v>
      </c>
      <c r="AE83" s="11">
        <v>219.999999</v>
      </c>
      <c r="AF83" s="11">
        <v>230.00000399999999</v>
      </c>
      <c r="AG83" s="11">
        <v>239.99999500000001</v>
      </c>
    </row>
    <row r="84" spans="1:33" ht="14.5" hidden="1" x14ac:dyDescent="0.35">
      <c r="A84" s="3" t="s">
        <v>249</v>
      </c>
      <c r="B84" s="3" t="s">
        <v>250</v>
      </c>
      <c r="C84" s="3" t="s">
        <v>251</v>
      </c>
      <c r="D84" s="11">
        <v>560</v>
      </c>
      <c r="E84" s="11">
        <v>560</v>
      </c>
      <c r="F84" s="11">
        <v>580</v>
      </c>
      <c r="G84" s="11">
        <v>590</v>
      </c>
      <c r="H84" s="11">
        <v>610</v>
      </c>
      <c r="I84" s="11">
        <v>630</v>
      </c>
      <c r="J84" s="11">
        <v>460</v>
      </c>
      <c r="K84" s="11">
        <v>590</v>
      </c>
      <c r="L84" s="11">
        <v>620</v>
      </c>
      <c r="M84" s="11">
        <v>680</v>
      </c>
      <c r="N84" s="11">
        <v>690</v>
      </c>
      <c r="O84" s="11">
        <v>610</v>
      </c>
      <c r="P84" s="11">
        <v>620.00000499999999</v>
      </c>
      <c r="Q84" s="11">
        <v>629.99999500000001</v>
      </c>
      <c r="R84" s="11">
        <v>629.99999500000001</v>
      </c>
      <c r="S84" s="11">
        <v>660.00002600000005</v>
      </c>
      <c r="T84" s="11">
        <v>649.99997599999995</v>
      </c>
      <c r="U84" s="11">
        <v>660.00002600000005</v>
      </c>
      <c r="V84" s="11">
        <v>629.99999500000001</v>
      </c>
      <c r="W84" s="11">
        <v>699.99998800000003</v>
      </c>
      <c r="X84" s="11">
        <v>649.99997599999995</v>
      </c>
      <c r="Y84" s="11">
        <v>660.00002600000005</v>
      </c>
      <c r="Z84" s="11">
        <v>680.00000699999998</v>
      </c>
      <c r="AA84" s="11">
        <v>750</v>
      </c>
      <c r="AB84" s="11">
        <v>750</v>
      </c>
      <c r="AC84" s="11">
        <v>769.99998100000005</v>
      </c>
      <c r="AD84" s="11">
        <v>839.99997399999995</v>
      </c>
      <c r="AE84" s="11">
        <v>889.99998600000004</v>
      </c>
      <c r="AF84" s="11">
        <v>910.00002600000005</v>
      </c>
      <c r="AG84" s="11">
        <v>959.99997900000005</v>
      </c>
    </row>
    <row r="85" spans="1:33" ht="14.5" hidden="1" x14ac:dyDescent="0.35">
      <c r="A85" s="3" t="s">
        <v>252</v>
      </c>
      <c r="B85" s="3" t="s">
        <v>253</v>
      </c>
      <c r="C85" s="3" t="s">
        <v>254</v>
      </c>
      <c r="D85" s="11">
        <v>60</v>
      </c>
      <c r="E85" s="11">
        <v>70</v>
      </c>
      <c r="F85" s="11">
        <v>900</v>
      </c>
      <c r="G85" s="11">
        <v>960</v>
      </c>
      <c r="H85" s="11">
        <v>1030</v>
      </c>
      <c r="I85" s="11">
        <v>1100</v>
      </c>
      <c r="J85" s="11">
        <v>1190</v>
      </c>
      <c r="K85" s="11">
        <v>1650</v>
      </c>
      <c r="L85" s="11">
        <v>1970</v>
      </c>
      <c r="M85" s="11">
        <v>3230</v>
      </c>
      <c r="N85" s="11">
        <v>2220</v>
      </c>
      <c r="O85" s="11">
        <v>3400</v>
      </c>
      <c r="P85" s="11">
        <v>4630.0001099999999</v>
      </c>
      <c r="Q85" s="11">
        <v>5010.0002299999996</v>
      </c>
      <c r="R85" s="11">
        <v>6199.9998100000003</v>
      </c>
      <c r="S85" s="11">
        <v>8319.9996900000006</v>
      </c>
      <c r="T85" s="11">
        <v>9369.9998899999991</v>
      </c>
      <c r="U85" s="11">
        <v>8539.9999599999992</v>
      </c>
      <c r="V85" s="11">
        <v>9779.9997299999995</v>
      </c>
      <c r="W85" s="11">
        <v>9710.0000400000008</v>
      </c>
      <c r="X85" s="11">
        <v>9949.9998099999993</v>
      </c>
      <c r="Y85" s="11">
        <v>9989.9997700000004</v>
      </c>
      <c r="Z85" s="11">
        <v>9819.9996900000006</v>
      </c>
      <c r="AA85" s="11">
        <v>9180.0003099999994</v>
      </c>
      <c r="AB85" s="11">
        <v>7909.9998500000002</v>
      </c>
      <c r="AC85" s="11">
        <v>6570.0001700000003</v>
      </c>
      <c r="AD85" s="11">
        <v>6659.9998500000002</v>
      </c>
      <c r="AE85" s="11">
        <v>5800.0001899999997</v>
      </c>
      <c r="AF85" s="11">
        <v>6429.9998299999997</v>
      </c>
      <c r="AG85" s="11">
        <v>5349.9998999999998</v>
      </c>
    </row>
    <row r="86" spans="1:33" ht="14.5" hidden="1" x14ac:dyDescent="0.35">
      <c r="A86" s="3" t="s">
        <v>255</v>
      </c>
      <c r="B86" s="3" t="s">
        <v>256</v>
      </c>
      <c r="C86" s="3" t="s">
        <v>257</v>
      </c>
      <c r="D86" s="11">
        <v>1160</v>
      </c>
      <c r="E86" s="11">
        <v>1250</v>
      </c>
      <c r="F86" s="11">
        <v>1320</v>
      </c>
      <c r="G86" s="11">
        <v>1470</v>
      </c>
      <c r="H86" s="11">
        <v>1510</v>
      </c>
      <c r="I86" s="11">
        <v>1550</v>
      </c>
      <c r="J86" s="11">
        <v>1610</v>
      </c>
      <c r="K86" s="11">
        <v>1620</v>
      </c>
      <c r="L86" s="11">
        <v>1790</v>
      </c>
      <c r="M86" s="11">
        <v>2200</v>
      </c>
      <c r="N86" s="11">
        <v>2430</v>
      </c>
      <c r="O86" s="11">
        <v>2570</v>
      </c>
      <c r="P86" s="11">
        <v>2609.9998999999998</v>
      </c>
      <c r="Q86" s="11">
        <v>2750</v>
      </c>
      <c r="R86" s="11">
        <v>2769.9999800000001</v>
      </c>
      <c r="S86" s="11">
        <v>2960.0000399999999</v>
      </c>
      <c r="T86" s="11">
        <v>3299.9999499999999</v>
      </c>
      <c r="U86" s="11">
        <v>3400.0001000000002</v>
      </c>
      <c r="V86" s="11">
        <v>3470.0000300000002</v>
      </c>
      <c r="W86" s="11">
        <v>3420.0000799999998</v>
      </c>
      <c r="X86" s="11">
        <v>3660.00009</v>
      </c>
      <c r="Y86" s="11">
        <v>3640.0001000000002</v>
      </c>
      <c r="Z86" s="11">
        <v>3730.0000199999999</v>
      </c>
      <c r="AA86" s="11">
        <v>3819.9999299999999</v>
      </c>
      <c r="AB86" s="11">
        <v>3950.0000500000001</v>
      </c>
      <c r="AC86" s="11">
        <v>3960.0000399999999</v>
      </c>
      <c r="AD86" s="11">
        <v>4039.9999600000001</v>
      </c>
      <c r="AE86" s="11">
        <v>4170.0000799999998</v>
      </c>
      <c r="AF86" s="11">
        <v>4130.0001099999999</v>
      </c>
      <c r="AG86" s="11">
        <v>4170.0000799999998</v>
      </c>
    </row>
    <row r="87" spans="1:33" ht="14.5" hidden="1" x14ac:dyDescent="0.35">
      <c r="A87" s="3" t="s">
        <v>258</v>
      </c>
      <c r="B87" s="3" t="s">
        <v>259</v>
      </c>
      <c r="C87" s="3" t="s">
        <v>260</v>
      </c>
      <c r="D87" s="11">
        <v>61910</v>
      </c>
      <c r="E87" s="11">
        <v>52200</v>
      </c>
      <c r="F87" s="11">
        <v>47990</v>
      </c>
      <c r="G87" s="11">
        <v>42720</v>
      </c>
      <c r="H87" s="11">
        <v>38900</v>
      </c>
      <c r="I87" s="11">
        <v>44550</v>
      </c>
      <c r="J87" s="11">
        <v>51650</v>
      </c>
      <c r="K87" s="11">
        <v>56310</v>
      </c>
      <c r="L87" s="11">
        <v>56210</v>
      </c>
      <c r="M87" s="11">
        <v>40010</v>
      </c>
      <c r="N87" s="11">
        <v>43990</v>
      </c>
      <c r="O87" s="11">
        <v>45000</v>
      </c>
      <c r="P87" s="11">
        <v>48580.001799999998</v>
      </c>
      <c r="Q87" s="11">
        <v>52150.001499999998</v>
      </c>
      <c r="R87" s="11">
        <v>56349.998500000002</v>
      </c>
      <c r="S87" s="11">
        <v>50689.998599999999</v>
      </c>
      <c r="T87" s="11">
        <v>53009.998299999999</v>
      </c>
      <c r="U87" s="11">
        <v>51459.999100000001</v>
      </c>
      <c r="V87" s="11">
        <v>49830.001799999998</v>
      </c>
      <c r="W87" s="11">
        <v>46869.998899999999</v>
      </c>
      <c r="X87" s="11">
        <v>47099.998500000002</v>
      </c>
      <c r="Y87" s="11">
        <v>51229.999499999998</v>
      </c>
      <c r="Z87" s="11">
        <v>45790.000899999999</v>
      </c>
      <c r="AA87" s="11">
        <v>46470.001199999999</v>
      </c>
      <c r="AB87" s="11">
        <v>38959.999100000001</v>
      </c>
      <c r="AC87" s="11">
        <v>45389.999400000001</v>
      </c>
      <c r="AD87" s="11">
        <v>46619.998899999999</v>
      </c>
      <c r="AE87" s="11">
        <v>47340.000200000002</v>
      </c>
      <c r="AF87" s="11">
        <v>46130.001100000001</v>
      </c>
      <c r="AG87" s="11">
        <v>45950.000800000002</v>
      </c>
    </row>
    <row r="88" spans="1:33" ht="14.5" hidden="1" x14ac:dyDescent="0.35">
      <c r="A88" s="3" t="s">
        <v>261</v>
      </c>
      <c r="B88" s="3" t="s">
        <v>262</v>
      </c>
      <c r="C88" s="3" t="s">
        <v>263</v>
      </c>
      <c r="D88" s="11">
        <v>80</v>
      </c>
      <c r="E88" s="11">
        <v>90</v>
      </c>
      <c r="F88" s="11">
        <v>80</v>
      </c>
      <c r="G88" s="11">
        <v>90</v>
      </c>
      <c r="H88" s="11">
        <v>90</v>
      </c>
      <c r="I88" s="11">
        <v>100</v>
      </c>
      <c r="J88" s="11">
        <v>80</v>
      </c>
      <c r="K88" s="11">
        <v>90</v>
      </c>
      <c r="L88" s="11">
        <v>90</v>
      </c>
      <c r="M88" s="11">
        <v>110</v>
      </c>
      <c r="N88" s="11">
        <v>100</v>
      </c>
      <c r="O88" s="11">
        <v>90</v>
      </c>
      <c r="P88" s="11">
        <v>100.000001</v>
      </c>
      <c r="Q88" s="11">
        <v>119.99999699999999</v>
      </c>
      <c r="R88" s="11">
        <v>129.99999500000001</v>
      </c>
      <c r="S88" s="11">
        <v>129.99999500000001</v>
      </c>
      <c r="T88" s="11">
        <v>150.00000600000001</v>
      </c>
      <c r="U88" s="11">
        <v>129.99999500000001</v>
      </c>
      <c r="V88" s="11">
        <v>129.99999500000001</v>
      </c>
      <c r="W88" s="11">
        <v>140.000001</v>
      </c>
      <c r="X88" s="11">
        <v>119.99999699999999</v>
      </c>
      <c r="Y88" s="11">
        <v>109.999999</v>
      </c>
      <c r="Z88" s="11">
        <v>109.999999</v>
      </c>
      <c r="AA88" s="11">
        <v>119.99999699999999</v>
      </c>
      <c r="AB88" s="11">
        <v>109.999999</v>
      </c>
      <c r="AC88" s="11">
        <v>119.99999699999999</v>
      </c>
      <c r="AD88" s="11">
        <v>150.00000600000001</v>
      </c>
      <c r="AE88" s="11">
        <v>180.00000700000001</v>
      </c>
      <c r="AF88" s="11">
        <v>159.99999600000001</v>
      </c>
      <c r="AG88" s="11">
        <v>159.99999600000001</v>
      </c>
    </row>
    <row r="89" spans="1:33" ht="14.5" hidden="1" x14ac:dyDescent="0.35">
      <c r="A89" s="3" t="s">
        <v>264</v>
      </c>
      <c r="B89" s="3" t="s">
        <v>265</v>
      </c>
      <c r="C89" s="3" t="s">
        <v>266</v>
      </c>
      <c r="D89" s="11">
        <v>2380</v>
      </c>
      <c r="E89" s="11">
        <v>2230</v>
      </c>
      <c r="F89" s="11">
        <v>1390</v>
      </c>
      <c r="G89" s="11">
        <v>1340</v>
      </c>
      <c r="H89" s="11">
        <v>1290</v>
      </c>
      <c r="I89" s="11">
        <v>1240</v>
      </c>
      <c r="J89" s="11">
        <v>1180</v>
      </c>
      <c r="K89" s="11">
        <v>1100</v>
      </c>
      <c r="L89" s="11">
        <v>1040</v>
      </c>
      <c r="M89" s="11">
        <v>810</v>
      </c>
      <c r="N89" s="11">
        <v>760</v>
      </c>
      <c r="O89" s="11">
        <v>730</v>
      </c>
      <c r="P89" s="11">
        <v>1029.9999700000001</v>
      </c>
      <c r="Q89" s="11">
        <v>1220.0000299999999</v>
      </c>
      <c r="R89" s="11">
        <v>1029.9999700000001</v>
      </c>
      <c r="S89" s="11">
        <v>1549.9999499999999</v>
      </c>
      <c r="T89" s="11">
        <v>1759.99999</v>
      </c>
      <c r="U89" s="11">
        <v>1769.9999800000001</v>
      </c>
      <c r="V89" s="11">
        <v>3559.9999400000002</v>
      </c>
      <c r="W89" s="11">
        <v>4880.0001099999999</v>
      </c>
      <c r="X89" s="11">
        <v>7110.0001300000004</v>
      </c>
      <c r="Y89" s="11">
        <v>8930.0003099999994</v>
      </c>
      <c r="Z89" s="11">
        <v>8079.9999200000002</v>
      </c>
      <c r="AA89" s="11">
        <v>5989.9997700000004</v>
      </c>
      <c r="AB89" s="11">
        <v>4880.0001099999999</v>
      </c>
      <c r="AC89" s="11">
        <v>5949.9998100000003</v>
      </c>
      <c r="AD89" s="11">
        <v>5300.0001899999997</v>
      </c>
      <c r="AE89" s="11">
        <v>4780.0002100000002</v>
      </c>
      <c r="AF89" s="11">
        <v>6070.0001700000003</v>
      </c>
      <c r="AG89" s="11">
        <v>6079.9999200000002</v>
      </c>
    </row>
    <row r="90" spans="1:33" ht="14.5" hidden="1" x14ac:dyDescent="0.35">
      <c r="A90" s="3" t="s">
        <v>267</v>
      </c>
      <c r="B90" s="3" t="s">
        <v>268</v>
      </c>
      <c r="C90" s="3" t="s">
        <v>269</v>
      </c>
      <c r="D90" s="11">
        <v>9930</v>
      </c>
      <c r="E90" s="11">
        <v>9780</v>
      </c>
      <c r="F90" s="11">
        <v>11930</v>
      </c>
      <c r="G90" s="11">
        <v>12200</v>
      </c>
      <c r="H90" s="11">
        <v>12990</v>
      </c>
      <c r="I90" s="11">
        <v>13600</v>
      </c>
      <c r="J90" s="11">
        <v>13870</v>
      </c>
      <c r="K90" s="11">
        <v>14370</v>
      </c>
      <c r="L90" s="11">
        <v>14620</v>
      </c>
      <c r="M90" s="11">
        <v>14630</v>
      </c>
      <c r="N90" s="11">
        <v>16270</v>
      </c>
      <c r="O90" s="11">
        <v>16250</v>
      </c>
      <c r="P90" s="11">
        <v>16870.000800000002</v>
      </c>
      <c r="Q90" s="11">
        <v>17309.999500000002</v>
      </c>
      <c r="R90" s="11">
        <v>18579.999899999999</v>
      </c>
      <c r="S90" s="11">
        <v>19870.000800000002</v>
      </c>
      <c r="T90" s="11">
        <v>20170.000100000001</v>
      </c>
      <c r="U90" s="11">
        <v>21090.000199999999</v>
      </c>
      <c r="V90" s="11">
        <v>20010.000199999999</v>
      </c>
      <c r="W90" s="11">
        <v>20659.999800000001</v>
      </c>
      <c r="X90" s="11">
        <v>20200.000800000002</v>
      </c>
      <c r="Y90" s="11">
        <v>20760.000199999999</v>
      </c>
      <c r="Z90" s="11">
        <v>24120.000800000002</v>
      </c>
      <c r="AA90" s="11">
        <v>23799.999199999998</v>
      </c>
      <c r="AB90" s="11">
        <v>25549.999199999998</v>
      </c>
      <c r="AC90" s="11">
        <v>25309.999500000002</v>
      </c>
      <c r="AD90" s="11">
        <v>24819.9997</v>
      </c>
      <c r="AE90" s="11">
        <v>26149.999599999999</v>
      </c>
      <c r="AF90" s="11">
        <v>24780.000700000001</v>
      </c>
      <c r="AG90" s="11">
        <v>24629.999199999998</v>
      </c>
    </row>
    <row r="91" spans="1:33" ht="14.5" hidden="1" x14ac:dyDescent="0.35">
      <c r="A91" s="3" t="s">
        <v>270</v>
      </c>
      <c r="B91" s="3" t="s">
        <v>271</v>
      </c>
      <c r="C91" s="3" t="s">
        <v>272</v>
      </c>
      <c r="D91" s="11">
        <v>30530</v>
      </c>
      <c r="E91" s="11">
        <v>24600</v>
      </c>
      <c r="F91" s="11">
        <v>20320</v>
      </c>
      <c r="G91" s="11">
        <v>17410</v>
      </c>
      <c r="H91" s="11">
        <v>14140</v>
      </c>
      <c r="I91" s="11">
        <v>12140</v>
      </c>
      <c r="J91" s="11">
        <v>10400</v>
      </c>
      <c r="K91" s="11">
        <v>9580</v>
      </c>
      <c r="L91" s="11">
        <v>8650</v>
      </c>
      <c r="M91" s="11">
        <v>7350</v>
      </c>
      <c r="N91" s="11">
        <v>6710</v>
      </c>
      <c r="O91" s="11">
        <v>7020</v>
      </c>
      <c r="P91" s="11">
        <v>7179.9998299999997</v>
      </c>
      <c r="Q91" s="11">
        <v>7769.9999799999996</v>
      </c>
      <c r="R91" s="11">
        <v>7780.0002100000002</v>
      </c>
      <c r="S91" s="11">
        <v>8180.0003100000004</v>
      </c>
      <c r="T91" s="11">
        <v>7980.0000200000004</v>
      </c>
      <c r="U91" s="11">
        <v>8140.0003399999996</v>
      </c>
      <c r="V91" s="11">
        <v>8149.9996199999996</v>
      </c>
      <c r="W91" s="11">
        <v>7639.9998699999996</v>
      </c>
      <c r="X91" s="11">
        <v>8300.0001900000007</v>
      </c>
      <c r="Y91" s="11">
        <v>8340.0001499999998</v>
      </c>
      <c r="Z91" s="11">
        <v>8140.0003399999996</v>
      </c>
      <c r="AA91" s="11">
        <v>7179.9998299999997</v>
      </c>
      <c r="AB91" s="11">
        <v>7710.0000399999999</v>
      </c>
      <c r="AC91" s="11">
        <v>8020.0004600000002</v>
      </c>
      <c r="AD91" s="11">
        <v>8140.0003399999996</v>
      </c>
      <c r="AE91" s="11">
        <v>8060.0004200000003</v>
      </c>
      <c r="AF91" s="11">
        <v>8539.9999599999992</v>
      </c>
      <c r="AG91" s="11">
        <v>8859.9996599999995</v>
      </c>
    </row>
    <row r="92" spans="1:33" ht="14.5" hidden="1" x14ac:dyDescent="0.35">
      <c r="A92" s="3" t="s">
        <v>273</v>
      </c>
      <c r="B92" s="3" t="s">
        <v>274</v>
      </c>
      <c r="C92" s="3" t="s">
        <v>275</v>
      </c>
      <c r="D92" s="11">
        <v>80</v>
      </c>
      <c r="E92" s="11">
        <v>130</v>
      </c>
      <c r="F92" s="11">
        <v>120</v>
      </c>
      <c r="G92" s="11">
        <v>130</v>
      </c>
      <c r="H92" s="11">
        <v>140</v>
      </c>
      <c r="I92" s="11">
        <v>160</v>
      </c>
      <c r="J92" s="11">
        <v>200</v>
      </c>
      <c r="K92" s="11">
        <v>190</v>
      </c>
      <c r="L92" s="11">
        <v>200</v>
      </c>
      <c r="M92" s="11">
        <v>200</v>
      </c>
      <c r="N92" s="11">
        <v>210</v>
      </c>
      <c r="O92" s="11">
        <v>230</v>
      </c>
      <c r="P92" s="11">
        <v>239.99999500000001</v>
      </c>
      <c r="Q92" s="11">
        <v>259.99999000000003</v>
      </c>
      <c r="R92" s="11">
        <v>289.99999200000002</v>
      </c>
      <c r="S92" s="11">
        <v>319.99999300000002</v>
      </c>
      <c r="T92" s="11">
        <v>319.99999300000002</v>
      </c>
      <c r="U92" s="11">
        <v>319.99999300000002</v>
      </c>
      <c r="V92" s="11">
        <v>300.00001200000003</v>
      </c>
      <c r="W92" s="11">
        <v>319.99999300000002</v>
      </c>
      <c r="X92" s="11">
        <v>400.00000599999998</v>
      </c>
      <c r="Y92" s="11">
        <v>589.99997399999995</v>
      </c>
      <c r="Z92" s="11">
        <v>639.99998600000004</v>
      </c>
      <c r="AA92" s="11">
        <v>670.00001699999996</v>
      </c>
      <c r="AB92" s="11">
        <v>699.99998800000003</v>
      </c>
      <c r="AC92" s="11">
        <v>769.99998100000005</v>
      </c>
      <c r="AD92" s="11">
        <v>930.00000699999998</v>
      </c>
      <c r="AE92" s="11">
        <v>970.00002900000004</v>
      </c>
      <c r="AF92" s="11">
        <v>1049.9999499999999</v>
      </c>
      <c r="AG92" s="11">
        <v>1049.9999499999999</v>
      </c>
    </row>
    <row r="93" spans="1:33" ht="14.5" hidden="1" x14ac:dyDescent="0.35">
      <c r="A93" s="3" t="s">
        <v>276</v>
      </c>
      <c r="B93" s="3" t="s">
        <v>277</v>
      </c>
      <c r="C93" s="3" t="s">
        <v>278</v>
      </c>
      <c r="D93" s="11">
        <v>70</v>
      </c>
      <c r="E93" s="11">
        <v>70</v>
      </c>
      <c r="F93" s="11">
        <v>70</v>
      </c>
      <c r="G93" s="11">
        <v>70</v>
      </c>
      <c r="H93" s="11">
        <v>70</v>
      </c>
      <c r="I93" s="11">
        <v>80</v>
      </c>
      <c r="J93" s="11">
        <v>80</v>
      </c>
      <c r="K93" s="11">
        <v>80</v>
      </c>
      <c r="L93" s="11">
        <v>90</v>
      </c>
      <c r="M93" s="11">
        <v>100</v>
      </c>
      <c r="N93" s="11">
        <v>100</v>
      </c>
      <c r="O93" s="11">
        <v>110</v>
      </c>
      <c r="P93" s="11">
        <v>109.999999</v>
      </c>
      <c r="Q93" s="11">
        <v>140.000001</v>
      </c>
      <c r="R93" s="11">
        <v>150.00000600000001</v>
      </c>
      <c r="S93" s="11">
        <v>150.00000600000001</v>
      </c>
      <c r="T93" s="11">
        <v>170.00000199999999</v>
      </c>
      <c r="U93" s="11">
        <v>109.999999</v>
      </c>
      <c r="V93" s="11">
        <v>109.999999</v>
      </c>
      <c r="W93" s="11">
        <v>140.000001</v>
      </c>
      <c r="X93" s="11">
        <v>170.00000199999999</v>
      </c>
      <c r="Y93" s="11">
        <v>150.00000600000001</v>
      </c>
      <c r="Z93" s="11">
        <v>159.99999600000001</v>
      </c>
      <c r="AA93" s="11">
        <v>189.99999800000001</v>
      </c>
      <c r="AB93" s="11">
        <v>170.00000199999999</v>
      </c>
      <c r="AC93" s="11">
        <v>189.99999800000001</v>
      </c>
      <c r="AD93" s="11">
        <v>219.999999</v>
      </c>
      <c r="AE93" s="11">
        <v>280.000001</v>
      </c>
      <c r="AF93" s="11">
        <v>300.00001200000003</v>
      </c>
      <c r="AG93" s="11">
        <v>319.99999300000002</v>
      </c>
    </row>
    <row r="94" spans="1:33" ht="14.5" hidden="1" x14ac:dyDescent="0.35">
      <c r="A94" s="3" t="s">
        <v>279</v>
      </c>
      <c r="B94" s="3" t="s">
        <v>280</v>
      </c>
      <c r="C94" s="3" t="s">
        <v>281</v>
      </c>
      <c r="D94" s="11">
        <v>48730</v>
      </c>
      <c r="E94" s="11">
        <v>50440</v>
      </c>
      <c r="F94" s="11">
        <v>52510</v>
      </c>
      <c r="G94" s="11">
        <v>55880</v>
      </c>
      <c r="H94" s="11">
        <v>56780</v>
      </c>
      <c r="I94" s="11">
        <v>59310</v>
      </c>
      <c r="J94" s="11">
        <v>58650</v>
      </c>
      <c r="K94" s="11">
        <v>64190</v>
      </c>
      <c r="L94" s="11">
        <v>64440</v>
      </c>
      <c r="M94" s="11">
        <v>55400</v>
      </c>
      <c r="N94" s="11">
        <v>58340</v>
      </c>
      <c r="O94" s="11">
        <v>58940</v>
      </c>
      <c r="P94" s="11">
        <v>56770.000500000002</v>
      </c>
      <c r="Q94" s="11">
        <v>56110.000599999999</v>
      </c>
      <c r="R94" s="11">
        <v>56110.000599999999</v>
      </c>
      <c r="S94" s="11">
        <v>57639.999400000001</v>
      </c>
      <c r="T94" s="11">
        <v>57689.998599999999</v>
      </c>
      <c r="U94" s="11">
        <v>59180.0003</v>
      </c>
      <c r="V94" s="11">
        <v>59779.998800000001</v>
      </c>
      <c r="W94" s="11">
        <v>62009.998299999999</v>
      </c>
      <c r="X94" s="11">
        <v>63560.001400000001</v>
      </c>
      <c r="Y94" s="11">
        <v>69099.998500000002</v>
      </c>
      <c r="Z94" s="11">
        <v>69699.996899999998</v>
      </c>
      <c r="AA94" s="11">
        <v>76860.000599999999</v>
      </c>
      <c r="AB94" s="11">
        <v>79199.996899999998</v>
      </c>
      <c r="AC94" s="11">
        <v>80230.003400000001</v>
      </c>
      <c r="AD94" s="11">
        <v>82680.0003</v>
      </c>
      <c r="AE94" s="11">
        <v>74989.997900000002</v>
      </c>
      <c r="AF94" s="11">
        <v>78589.996299999999</v>
      </c>
      <c r="AG94" s="11">
        <v>81040.000899999999</v>
      </c>
    </row>
    <row r="95" spans="1:33" ht="14.5" hidden="1" x14ac:dyDescent="0.35">
      <c r="A95" s="3" t="s">
        <v>282</v>
      </c>
      <c r="B95" s="3" t="s">
        <v>283</v>
      </c>
      <c r="C95" s="3" t="s">
        <v>284</v>
      </c>
      <c r="D95" s="11">
        <v>29130</v>
      </c>
      <c r="E95" s="11">
        <v>7820</v>
      </c>
      <c r="F95" s="11">
        <v>23050</v>
      </c>
      <c r="G95" s="11">
        <v>30740</v>
      </c>
      <c r="H95" s="11">
        <v>36670</v>
      </c>
      <c r="I95" s="11">
        <v>36250</v>
      </c>
      <c r="J95" s="11">
        <v>35630</v>
      </c>
      <c r="K95" s="11">
        <v>37300</v>
      </c>
      <c r="L95" s="11">
        <v>42130</v>
      </c>
      <c r="M95" s="11">
        <v>45740</v>
      </c>
      <c r="N95" s="11">
        <v>49840</v>
      </c>
      <c r="O95" s="11">
        <v>53190</v>
      </c>
      <c r="P95" s="11">
        <v>55590.000200000002</v>
      </c>
      <c r="Q95" s="11">
        <v>58119.998899999999</v>
      </c>
      <c r="R95" s="11">
        <v>61909.999799999998</v>
      </c>
      <c r="S95" s="11">
        <v>69910.003700000001</v>
      </c>
      <c r="T95" s="11">
        <v>72430.0003</v>
      </c>
      <c r="U95" s="11">
        <v>70599.998500000002</v>
      </c>
      <c r="V95" s="11">
        <v>75839.996299999999</v>
      </c>
      <c r="W95" s="11">
        <v>77650.001499999998</v>
      </c>
      <c r="X95" s="11">
        <v>80720.001199999999</v>
      </c>
      <c r="Y95" s="11">
        <v>83290.000899999999</v>
      </c>
      <c r="Z95" s="11">
        <v>85309.997600000002</v>
      </c>
      <c r="AA95" s="11">
        <v>87360.000599999999</v>
      </c>
      <c r="AB95" s="11">
        <v>85569.9997</v>
      </c>
      <c r="AC95" s="11">
        <v>89019.996599999999</v>
      </c>
      <c r="AD95" s="11">
        <v>91550.003100000002</v>
      </c>
      <c r="AE95" s="11">
        <v>90730.003400000001</v>
      </c>
      <c r="AF95" s="11">
        <v>91389.999400000001</v>
      </c>
      <c r="AG95" s="11">
        <v>92650.001499999998</v>
      </c>
    </row>
    <row r="96" spans="1:33" ht="14.5" hidden="1" x14ac:dyDescent="0.35">
      <c r="A96" s="3" t="s">
        <v>285</v>
      </c>
      <c r="B96" s="3" t="s">
        <v>286</v>
      </c>
      <c r="C96" s="3" t="s">
        <v>287</v>
      </c>
      <c r="D96" s="11">
        <v>7860</v>
      </c>
      <c r="E96" s="11">
        <v>8230</v>
      </c>
      <c r="F96" s="11">
        <v>9620</v>
      </c>
      <c r="G96" s="11">
        <v>9520</v>
      </c>
      <c r="H96" s="11">
        <v>11140</v>
      </c>
      <c r="I96" s="11">
        <v>11840</v>
      </c>
      <c r="J96" s="11">
        <v>12730</v>
      </c>
      <c r="K96" s="11">
        <v>14500</v>
      </c>
      <c r="L96" s="11">
        <v>16620</v>
      </c>
      <c r="M96" s="11">
        <v>17790</v>
      </c>
      <c r="N96" s="11">
        <v>18670</v>
      </c>
      <c r="O96" s="11">
        <v>18980</v>
      </c>
      <c r="P96" s="11">
        <v>20879.999199999998</v>
      </c>
      <c r="Q96" s="11">
        <v>18729.999500000002</v>
      </c>
      <c r="R96" s="11">
        <v>17280.000700000001</v>
      </c>
      <c r="S96" s="11">
        <v>18690.000499999998</v>
      </c>
      <c r="T96" s="11">
        <v>20370.000800000002</v>
      </c>
      <c r="U96" s="11">
        <v>20629.999199999998</v>
      </c>
      <c r="V96" s="11">
        <v>20579.999899999999</v>
      </c>
      <c r="W96" s="11">
        <v>19659.999800000001</v>
      </c>
      <c r="X96" s="11">
        <v>20680.0003</v>
      </c>
      <c r="Y96" s="11">
        <v>20909.999800000001</v>
      </c>
      <c r="Z96" s="11">
        <v>21680.0003</v>
      </c>
      <c r="AA96" s="11">
        <v>21290.000899999999</v>
      </c>
      <c r="AB96" s="11">
        <v>21450.000800000002</v>
      </c>
      <c r="AC96" s="11">
        <v>23590.000199999999</v>
      </c>
      <c r="AD96" s="11">
        <v>24590.000199999999</v>
      </c>
      <c r="AE96" s="11">
        <v>23549.999199999998</v>
      </c>
      <c r="AF96" s="11">
        <v>25309.999500000002</v>
      </c>
      <c r="AG96" s="11">
        <v>27229.999500000002</v>
      </c>
    </row>
    <row r="97" spans="1:33" ht="14.5" hidden="1" x14ac:dyDescent="0.35">
      <c r="A97" s="3" t="s">
        <v>288</v>
      </c>
      <c r="B97" s="3" t="s">
        <v>289</v>
      </c>
      <c r="C97" s="3" t="s">
        <v>290</v>
      </c>
      <c r="D97" s="11">
        <v>10740</v>
      </c>
      <c r="E97" s="11">
        <v>10350</v>
      </c>
      <c r="F97" s="11">
        <v>12270</v>
      </c>
      <c r="G97" s="11">
        <v>13070</v>
      </c>
      <c r="H97" s="11">
        <v>13370</v>
      </c>
      <c r="I97" s="11">
        <v>13540</v>
      </c>
      <c r="J97" s="11">
        <v>14150</v>
      </c>
      <c r="K97" s="11">
        <v>14420</v>
      </c>
      <c r="L97" s="11">
        <v>15490</v>
      </c>
      <c r="M97" s="11">
        <v>15450</v>
      </c>
      <c r="N97" s="11">
        <v>15880</v>
      </c>
      <c r="O97" s="11">
        <v>16390</v>
      </c>
      <c r="P97" s="11">
        <v>17219.999299999999</v>
      </c>
      <c r="Q97" s="11">
        <v>17940.000499999998</v>
      </c>
      <c r="R97" s="11">
        <v>17930.0003</v>
      </c>
      <c r="S97" s="11">
        <v>20690.000499999998</v>
      </c>
      <c r="T97" s="11">
        <v>22489.999800000001</v>
      </c>
      <c r="U97" s="11">
        <v>23000</v>
      </c>
      <c r="V97" s="11">
        <v>24760.000199999999</v>
      </c>
      <c r="W97" s="11">
        <v>24719.999299999999</v>
      </c>
      <c r="X97" s="11">
        <v>25969.999299999999</v>
      </c>
      <c r="Y97" s="11">
        <v>26020.000499999998</v>
      </c>
      <c r="Z97" s="11">
        <v>27170.000100000001</v>
      </c>
      <c r="AA97" s="11">
        <v>28850.000400000001</v>
      </c>
      <c r="AB97" s="11">
        <v>30280.000700000001</v>
      </c>
      <c r="AC97" s="11">
        <v>30579.999899999999</v>
      </c>
      <c r="AD97" s="11">
        <v>30299.999199999998</v>
      </c>
      <c r="AE97" s="11">
        <v>30520.000499999998</v>
      </c>
      <c r="AF97" s="11">
        <v>30809.999500000002</v>
      </c>
      <c r="AG97" s="11">
        <v>33259.998299999999</v>
      </c>
    </row>
    <row r="98" spans="1:33" ht="14.5" hidden="1" x14ac:dyDescent="0.35">
      <c r="A98" s="3" t="s">
        <v>291</v>
      </c>
      <c r="B98" s="3" t="s">
        <v>292</v>
      </c>
      <c r="C98" s="3" t="s">
        <v>293</v>
      </c>
      <c r="D98" s="11">
        <v>100</v>
      </c>
      <c r="E98" s="11">
        <v>100</v>
      </c>
      <c r="F98" s="11">
        <v>110</v>
      </c>
      <c r="G98" s="11">
        <v>110</v>
      </c>
      <c r="H98" s="11">
        <v>110</v>
      </c>
      <c r="I98" s="11">
        <v>120</v>
      </c>
      <c r="J98" s="11">
        <v>140</v>
      </c>
      <c r="K98" s="11">
        <v>150</v>
      </c>
      <c r="L98" s="11">
        <v>160</v>
      </c>
      <c r="M98" s="11">
        <v>190</v>
      </c>
      <c r="N98" s="11">
        <v>220</v>
      </c>
      <c r="O98" s="11">
        <v>240</v>
      </c>
      <c r="P98" s="11">
        <v>280.000001</v>
      </c>
      <c r="Q98" s="11">
        <v>310.00000199999999</v>
      </c>
      <c r="R98" s="11">
        <v>330.00001300000002</v>
      </c>
      <c r="S98" s="11">
        <v>439.99999800000001</v>
      </c>
      <c r="T98" s="11">
        <v>500</v>
      </c>
      <c r="U98" s="11">
        <v>460.00000799999998</v>
      </c>
      <c r="V98" s="11">
        <v>479.99998900000003</v>
      </c>
      <c r="W98" s="11">
        <v>509.99999000000003</v>
      </c>
      <c r="X98" s="11">
        <v>540.00002099999995</v>
      </c>
      <c r="Y98" s="11">
        <v>569.99999300000002</v>
      </c>
      <c r="Z98" s="11">
        <v>529.99997099999996</v>
      </c>
      <c r="AA98" s="11">
        <v>509.99999000000003</v>
      </c>
      <c r="AB98" s="11">
        <v>500</v>
      </c>
      <c r="AC98" s="11">
        <v>500</v>
      </c>
      <c r="AD98" s="11">
        <v>550.00001199999997</v>
      </c>
      <c r="AE98" s="11">
        <v>589.99997399999995</v>
      </c>
      <c r="AF98" s="11">
        <v>610.00001399999996</v>
      </c>
      <c r="AG98" s="11">
        <v>649.99997599999995</v>
      </c>
    </row>
    <row r="99" spans="1:33" ht="14.5" hidden="1" x14ac:dyDescent="0.35">
      <c r="A99" s="3" t="s">
        <v>294</v>
      </c>
      <c r="B99" s="3" t="s">
        <v>295</v>
      </c>
      <c r="C99" s="3" t="s">
        <v>296</v>
      </c>
      <c r="D99" s="11">
        <v>237250</v>
      </c>
      <c r="E99" s="11">
        <v>246370</v>
      </c>
      <c r="F99" s="11">
        <v>253840</v>
      </c>
      <c r="G99" s="11">
        <v>219240</v>
      </c>
      <c r="H99" s="11">
        <v>199170</v>
      </c>
      <c r="I99" s="11">
        <v>175240</v>
      </c>
      <c r="J99" s="11">
        <v>153390</v>
      </c>
      <c r="K99" s="11">
        <v>132240</v>
      </c>
      <c r="L99" s="11">
        <v>135840</v>
      </c>
      <c r="M99" s="11">
        <v>122650</v>
      </c>
      <c r="N99" s="11">
        <v>120150</v>
      </c>
      <c r="O99" s="11">
        <v>117440</v>
      </c>
      <c r="P99" s="11">
        <v>131059.99800000001</v>
      </c>
      <c r="Q99" s="11">
        <v>146139.99900000001</v>
      </c>
      <c r="R99" s="11">
        <v>158029.99900000001</v>
      </c>
      <c r="S99" s="11">
        <v>169210.00700000001</v>
      </c>
      <c r="T99" s="11">
        <v>185300.003</v>
      </c>
      <c r="U99" s="11">
        <v>198389.99900000001</v>
      </c>
      <c r="V99" s="11">
        <v>242029.99900000001</v>
      </c>
      <c r="W99" s="11">
        <v>213610.00099999999</v>
      </c>
      <c r="X99" s="11">
        <v>229699.997</v>
      </c>
      <c r="Y99" s="11">
        <v>245449.997</v>
      </c>
      <c r="Z99" s="11">
        <v>244600.00599999999</v>
      </c>
      <c r="AA99" s="11">
        <v>260010.01</v>
      </c>
      <c r="AB99" s="11">
        <v>209229.99600000001</v>
      </c>
      <c r="AC99" s="11">
        <v>190729.99600000001</v>
      </c>
      <c r="AD99" s="11">
        <v>202149.99400000001</v>
      </c>
      <c r="AE99" s="11">
        <v>214580.00200000001</v>
      </c>
      <c r="AF99" s="11">
        <v>216600.00599999999</v>
      </c>
      <c r="AG99" s="11">
        <v>212110.00099999999</v>
      </c>
    </row>
    <row r="100" spans="1:33" ht="14.5" hidden="1" x14ac:dyDescent="0.35">
      <c r="A100" s="3" t="s">
        <v>297</v>
      </c>
      <c r="B100" s="3" t="s">
        <v>298</v>
      </c>
      <c r="C100" s="3" t="s">
        <v>299</v>
      </c>
      <c r="D100" s="11">
        <v>2070</v>
      </c>
      <c r="E100" s="11">
        <v>2020</v>
      </c>
      <c r="F100" s="11">
        <v>2470</v>
      </c>
      <c r="G100" s="11">
        <v>2820</v>
      </c>
      <c r="H100" s="11">
        <v>3340</v>
      </c>
      <c r="I100" s="11">
        <v>3780</v>
      </c>
      <c r="J100" s="11">
        <v>3720</v>
      </c>
      <c r="K100" s="11">
        <v>4110</v>
      </c>
      <c r="L100" s="11">
        <v>4270</v>
      </c>
      <c r="M100" s="11">
        <v>4270</v>
      </c>
      <c r="N100" s="11">
        <v>3520</v>
      </c>
      <c r="O100" s="11">
        <v>3610</v>
      </c>
      <c r="P100" s="11">
        <v>3779.9999699999998</v>
      </c>
      <c r="Q100" s="11">
        <v>3940.0000599999998</v>
      </c>
      <c r="R100" s="11">
        <v>3970.0000300000002</v>
      </c>
      <c r="S100" s="11">
        <v>3700.0000500000001</v>
      </c>
      <c r="T100" s="11">
        <v>3950.0000500000001</v>
      </c>
      <c r="U100" s="11">
        <v>3720.0000300000002</v>
      </c>
      <c r="V100" s="11">
        <v>4320.0001700000003</v>
      </c>
      <c r="W100" s="11">
        <v>4570.0001700000003</v>
      </c>
      <c r="X100" s="11">
        <v>5039.9999600000001</v>
      </c>
      <c r="Y100" s="11">
        <v>5219.9997899999998</v>
      </c>
      <c r="Z100" s="11">
        <v>5179.9998299999997</v>
      </c>
      <c r="AA100" s="11">
        <v>5300.0001899999997</v>
      </c>
      <c r="AB100" s="11">
        <v>5630.0001099999999</v>
      </c>
      <c r="AC100" s="11">
        <v>6369.9998900000001</v>
      </c>
      <c r="AD100" s="11">
        <v>7179.9998299999997</v>
      </c>
      <c r="AE100" s="11">
        <v>8060.0004200000003</v>
      </c>
      <c r="AF100" s="11">
        <v>8470.0002700000005</v>
      </c>
      <c r="AG100" s="11">
        <v>8210.0000400000008</v>
      </c>
    </row>
    <row r="101" spans="1:33" ht="14.5" hidden="1" x14ac:dyDescent="0.35">
      <c r="A101" s="3" t="s">
        <v>300</v>
      </c>
      <c r="B101" s="3" t="s">
        <v>301</v>
      </c>
      <c r="C101" s="3" t="s">
        <v>302</v>
      </c>
      <c r="D101" s="11">
        <v>2380</v>
      </c>
      <c r="E101" s="11">
        <v>3070</v>
      </c>
      <c r="F101" s="11">
        <v>3350</v>
      </c>
      <c r="G101" s="11">
        <v>3920</v>
      </c>
      <c r="H101" s="11">
        <v>4460</v>
      </c>
      <c r="I101" s="11">
        <v>4960</v>
      </c>
      <c r="J101" s="11">
        <v>4390</v>
      </c>
      <c r="K101" s="11">
        <v>5320</v>
      </c>
      <c r="L101" s="11">
        <v>5670</v>
      </c>
      <c r="M101" s="11">
        <v>5610</v>
      </c>
      <c r="N101" s="11">
        <v>5630</v>
      </c>
      <c r="O101" s="11">
        <v>5870</v>
      </c>
      <c r="P101" s="11">
        <v>5940.0000600000003</v>
      </c>
      <c r="Q101" s="11">
        <v>6510.0002299999996</v>
      </c>
      <c r="R101" s="11">
        <v>6679.9998299999997</v>
      </c>
      <c r="S101" s="11">
        <v>6840.0001499999998</v>
      </c>
      <c r="T101" s="11">
        <v>7239.9997700000004</v>
      </c>
      <c r="U101" s="11">
        <v>7630.0001099999999</v>
      </c>
      <c r="V101" s="11">
        <v>6909.9998500000002</v>
      </c>
      <c r="W101" s="11">
        <v>6679.9998299999997</v>
      </c>
      <c r="X101" s="11">
        <v>6539.9999600000001</v>
      </c>
      <c r="Y101" s="11">
        <v>6780.0002100000002</v>
      </c>
      <c r="Z101" s="11">
        <v>6769.9999799999996</v>
      </c>
      <c r="AA101" s="11">
        <v>6460.0000399999999</v>
      </c>
      <c r="AB101" s="11">
        <v>6590.0001499999998</v>
      </c>
      <c r="AC101" s="11">
        <v>7000</v>
      </c>
      <c r="AD101" s="11">
        <v>7170.0000799999998</v>
      </c>
      <c r="AE101" s="11">
        <v>6380.0001099999999</v>
      </c>
      <c r="AF101" s="11">
        <v>6809.9999399999997</v>
      </c>
      <c r="AG101" s="11">
        <v>7800.0001899999997</v>
      </c>
    </row>
    <row r="102" spans="1:33" ht="14.5" hidden="1" x14ac:dyDescent="0.35">
      <c r="A102" s="3" t="s">
        <v>303</v>
      </c>
      <c r="B102" s="3" t="s">
        <v>304</v>
      </c>
      <c r="C102" s="3" t="s">
        <v>305</v>
      </c>
      <c r="D102" s="11">
        <v>14540</v>
      </c>
      <c r="E102" s="11">
        <v>15030</v>
      </c>
      <c r="F102" s="11">
        <v>16110</v>
      </c>
      <c r="G102" s="11">
        <v>16410</v>
      </c>
      <c r="H102" s="11">
        <v>16420</v>
      </c>
      <c r="I102" s="11">
        <v>16780</v>
      </c>
      <c r="J102" s="11">
        <v>17320</v>
      </c>
      <c r="K102" s="11">
        <v>17880</v>
      </c>
      <c r="L102" s="11">
        <v>18660</v>
      </c>
      <c r="M102" s="11">
        <v>19660</v>
      </c>
      <c r="N102" s="11">
        <v>20700</v>
      </c>
      <c r="O102" s="11">
        <v>21570</v>
      </c>
      <c r="P102" s="11">
        <v>21709.999100000001</v>
      </c>
      <c r="Q102" s="11">
        <v>21500</v>
      </c>
      <c r="R102" s="11">
        <v>22479.999500000002</v>
      </c>
      <c r="S102" s="11">
        <v>22969.999299999999</v>
      </c>
      <c r="T102" s="11">
        <v>23899.999599999999</v>
      </c>
      <c r="U102" s="11">
        <v>24750</v>
      </c>
      <c r="V102" s="11">
        <v>25250</v>
      </c>
      <c r="W102" s="11">
        <v>25290.000899999999</v>
      </c>
      <c r="X102" s="11">
        <v>27520.000499999998</v>
      </c>
      <c r="Y102" s="11">
        <v>26340.000199999999</v>
      </c>
      <c r="Z102" s="11">
        <v>27790.000899999999</v>
      </c>
      <c r="AA102" s="11">
        <v>27850.000400000001</v>
      </c>
      <c r="AB102" s="11">
        <v>29950.000800000002</v>
      </c>
      <c r="AC102" s="11">
        <v>30479.999500000002</v>
      </c>
      <c r="AD102" s="11">
        <v>29610.000599999999</v>
      </c>
      <c r="AE102" s="11">
        <v>29959.999100000001</v>
      </c>
      <c r="AF102" s="11">
        <v>29889.999400000001</v>
      </c>
      <c r="AG102" s="11">
        <v>29909.999800000001</v>
      </c>
    </row>
    <row r="103" spans="1:33" ht="14.5" hidden="1" x14ac:dyDescent="0.35">
      <c r="A103" s="3" t="s">
        <v>306</v>
      </c>
      <c r="B103" s="3" t="s">
        <v>307</v>
      </c>
      <c r="C103" s="3" t="s">
        <v>308</v>
      </c>
      <c r="D103" s="11">
        <v>550</v>
      </c>
      <c r="E103" s="11">
        <v>640</v>
      </c>
      <c r="F103" s="11">
        <v>630</v>
      </c>
      <c r="G103" s="11">
        <v>720</v>
      </c>
      <c r="H103" s="11">
        <v>740</v>
      </c>
      <c r="I103" s="11">
        <v>750</v>
      </c>
      <c r="J103" s="11">
        <v>740</v>
      </c>
      <c r="K103" s="11">
        <v>770</v>
      </c>
      <c r="L103" s="11">
        <v>750</v>
      </c>
      <c r="M103" s="11">
        <v>790</v>
      </c>
      <c r="N103" s="11">
        <v>710</v>
      </c>
      <c r="O103" s="11">
        <v>680</v>
      </c>
      <c r="P103" s="11">
        <v>680.00000699999998</v>
      </c>
      <c r="Q103" s="11">
        <v>750</v>
      </c>
      <c r="R103" s="11">
        <v>769.99998100000005</v>
      </c>
      <c r="S103" s="11">
        <v>759.99999000000003</v>
      </c>
      <c r="T103" s="11">
        <v>779.99997099999996</v>
      </c>
      <c r="U103" s="11">
        <v>829.99998300000004</v>
      </c>
      <c r="V103" s="11">
        <v>959.99997900000005</v>
      </c>
      <c r="W103" s="11">
        <v>980.00001899999995</v>
      </c>
      <c r="X103" s="11">
        <v>889.99998600000004</v>
      </c>
      <c r="Y103" s="11">
        <v>930.00000699999998</v>
      </c>
      <c r="Z103" s="11">
        <v>949.99998800000003</v>
      </c>
      <c r="AA103" s="11">
        <v>980.00001899999995</v>
      </c>
      <c r="AB103" s="11">
        <v>850.00002400000005</v>
      </c>
      <c r="AC103" s="11">
        <v>930.00000699999998</v>
      </c>
      <c r="AD103" s="11">
        <v>1120</v>
      </c>
      <c r="AE103" s="11">
        <v>1190.0000600000001</v>
      </c>
      <c r="AF103" s="11">
        <v>1380</v>
      </c>
      <c r="AG103" s="11">
        <v>1450.0000500000001</v>
      </c>
    </row>
    <row r="104" spans="1:33" ht="14.5" hidden="1" x14ac:dyDescent="0.35">
      <c r="A104" s="3" t="s">
        <v>309</v>
      </c>
      <c r="B104" s="3" t="s">
        <v>310</v>
      </c>
      <c r="C104" s="3" t="s">
        <v>311</v>
      </c>
      <c r="D104" s="11">
        <v>170</v>
      </c>
      <c r="E104" s="11">
        <v>170</v>
      </c>
      <c r="F104" s="11">
        <v>180</v>
      </c>
      <c r="G104" s="11">
        <v>180</v>
      </c>
      <c r="H104" s="11">
        <v>180</v>
      </c>
      <c r="I104" s="11">
        <v>180</v>
      </c>
      <c r="J104" s="11">
        <v>180</v>
      </c>
      <c r="K104" s="11">
        <v>200</v>
      </c>
      <c r="L104" s="11">
        <v>170</v>
      </c>
      <c r="M104" s="11">
        <v>190</v>
      </c>
      <c r="N104" s="11">
        <v>150</v>
      </c>
      <c r="O104" s="11">
        <v>150</v>
      </c>
      <c r="P104" s="11">
        <v>150.00000600000001</v>
      </c>
      <c r="Q104" s="11">
        <v>189.99999800000001</v>
      </c>
      <c r="R104" s="11">
        <v>200.00000299999999</v>
      </c>
      <c r="S104" s="11">
        <v>209.99999299999999</v>
      </c>
      <c r="T104" s="11">
        <v>219.999999</v>
      </c>
      <c r="U104" s="11">
        <v>230.00000399999999</v>
      </c>
      <c r="V104" s="11">
        <v>219.999999</v>
      </c>
      <c r="W104" s="11">
        <v>230.00000399999999</v>
      </c>
      <c r="X104" s="11">
        <v>239.99999500000001</v>
      </c>
      <c r="Y104" s="11">
        <v>239.99999500000001</v>
      </c>
      <c r="Z104" s="11">
        <v>250</v>
      </c>
      <c r="AA104" s="11">
        <v>250</v>
      </c>
      <c r="AB104" s="11">
        <v>270.00001099999997</v>
      </c>
      <c r="AC104" s="11">
        <v>280.000001</v>
      </c>
      <c r="AD104" s="11">
        <v>310.00000199999999</v>
      </c>
      <c r="AE104" s="11">
        <v>310.00000199999999</v>
      </c>
      <c r="AF104" s="11">
        <v>319.99999300000002</v>
      </c>
      <c r="AG104" s="11">
        <v>330.00001300000002</v>
      </c>
    </row>
    <row r="105" spans="1:33" ht="14.5" hidden="1" x14ac:dyDescent="0.35">
      <c r="A105" s="3" t="s">
        <v>312</v>
      </c>
      <c r="B105" s="3" t="s">
        <v>313</v>
      </c>
      <c r="C105" s="3" t="s">
        <v>314</v>
      </c>
      <c r="D105" s="11">
        <v>3200</v>
      </c>
      <c r="E105" s="11">
        <v>3190</v>
      </c>
      <c r="F105" s="11">
        <v>3130</v>
      </c>
      <c r="G105" s="11">
        <v>2690</v>
      </c>
      <c r="H105" s="11">
        <v>2060</v>
      </c>
      <c r="I105" s="11">
        <v>2640</v>
      </c>
      <c r="J105" s="11">
        <v>3170</v>
      </c>
      <c r="K105" s="11">
        <v>3270</v>
      </c>
      <c r="L105" s="11">
        <v>3880</v>
      </c>
      <c r="M105" s="11">
        <v>3960</v>
      </c>
      <c r="N105" s="11">
        <v>4350</v>
      </c>
      <c r="O105" s="11">
        <v>4240</v>
      </c>
      <c r="P105" s="11">
        <v>2759.9999899999998</v>
      </c>
      <c r="Q105" s="11">
        <v>3230.0000199999999</v>
      </c>
      <c r="R105" s="11">
        <v>3519.9999800000001</v>
      </c>
      <c r="S105" s="11">
        <v>4309.9999399999997</v>
      </c>
      <c r="T105" s="11">
        <v>4780.0002100000002</v>
      </c>
      <c r="U105" s="11">
        <v>4150.0001000000002</v>
      </c>
      <c r="V105" s="11">
        <v>4360.0001300000004</v>
      </c>
      <c r="W105" s="11">
        <v>4840.0001499999998</v>
      </c>
      <c r="X105" s="11">
        <v>5420.0000799999998</v>
      </c>
      <c r="Y105" s="11">
        <v>5380.0001099999999</v>
      </c>
      <c r="Z105" s="11">
        <v>5260.0002299999996</v>
      </c>
      <c r="AA105" s="11">
        <v>5329.9999200000002</v>
      </c>
      <c r="AB105" s="11">
        <v>5190.0000600000003</v>
      </c>
      <c r="AC105" s="11">
        <v>5659.9998500000002</v>
      </c>
      <c r="AD105" s="11">
        <v>5500</v>
      </c>
      <c r="AE105" s="11">
        <v>5409.9998500000002</v>
      </c>
      <c r="AF105" s="11">
        <v>6489.9997700000004</v>
      </c>
      <c r="AG105" s="11">
        <v>7260.0002299999996</v>
      </c>
    </row>
    <row r="106" spans="1:33" ht="14.5" hidden="1" x14ac:dyDescent="0.35">
      <c r="A106" s="3" t="s">
        <v>315</v>
      </c>
      <c r="B106" s="3" t="s">
        <v>316</v>
      </c>
      <c r="C106" s="3" t="s">
        <v>317</v>
      </c>
      <c r="D106" s="11">
        <v>20880</v>
      </c>
      <c r="E106" s="11">
        <v>20270</v>
      </c>
      <c r="F106" s="11">
        <v>21030</v>
      </c>
      <c r="G106" s="11">
        <v>21800</v>
      </c>
      <c r="H106" s="11">
        <v>22540</v>
      </c>
      <c r="I106" s="11">
        <v>25650</v>
      </c>
      <c r="J106" s="11">
        <v>28060</v>
      </c>
      <c r="K106" s="11">
        <v>27960</v>
      </c>
      <c r="L106" s="11">
        <v>26970</v>
      </c>
      <c r="M106" s="11">
        <v>29070</v>
      </c>
      <c r="N106" s="11">
        <v>28630</v>
      </c>
      <c r="O106" s="11">
        <v>26540</v>
      </c>
      <c r="P106" s="11">
        <v>27729.999500000002</v>
      </c>
      <c r="Q106" s="11">
        <v>27159.999800000001</v>
      </c>
      <c r="R106" s="11">
        <v>31239.999800000001</v>
      </c>
      <c r="S106" s="11">
        <v>31290.000899999999</v>
      </c>
      <c r="T106" s="11">
        <v>30840.000199999999</v>
      </c>
      <c r="U106" s="11">
        <v>33810.001400000001</v>
      </c>
      <c r="V106" s="11">
        <v>38290.000899999999</v>
      </c>
      <c r="W106" s="11">
        <v>41169.998200000002</v>
      </c>
      <c r="X106" s="11">
        <v>45000</v>
      </c>
      <c r="Y106" s="11">
        <v>48430.0003</v>
      </c>
      <c r="Z106" s="11">
        <v>48119.998899999999</v>
      </c>
      <c r="AA106" s="11">
        <v>49750</v>
      </c>
      <c r="AB106" s="11">
        <v>53169.998200000002</v>
      </c>
      <c r="AC106" s="11">
        <v>54549.999199999998</v>
      </c>
      <c r="AD106" s="11">
        <v>56860.000599999999</v>
      </c>
      <c r="AE106" s="11">
        <v>54270.000500000002</v>
      </c>
      <c r="AF106" s="11">
        <v>54590.000200000002</v>
      </c>
      <c r="AG106" s="11">
        <v>56750</v>
      </c>
    </row>
    <row r="107" spans="1:33" ht="14.5" hidden="1" x14ac:dyDescent="0.35">
      <c r="A107" s="3" t="s">
        <v>318</v>
      </c>
      <c r="B107" s="3" t="s">
        <v>319</v>
      </c>
      <c r="C107" s="3" t="s">
        <v>320</v>
      </c>
      <c r="D107" s="11">
        <v>23970</v>
      </c>
      <c r="E107" s="11">
        <v>21440</v>
      </c>
      <c r="F107" s="11">
        <v>15970</v>
      </c>
      <c r="G107" s="11">
        <v>13400</v>
      </c>
      <c r="H107" s="11">
        <v>3160</v>
      </c>
      <c r="I107" s="11">
        <v>3370</v>
      </c>
      <c r="J107" s="11">
        <v>4190</v>
      </c>
      <c r="K107" s="11">
        <v>8490</v>
      </c>
      <c r="L107" s="11">
        <v>10760</v>
      </c>
      <c r="M107" s="11">
        <v>10520</v>
      </c>
      <c r="N107" s="11">
        <v>13960</v>
      </c>
      <c r="O107" s="11">
        <v>13760</v>
      </c>
      <c r="P107" s="11">
        <v>14560.000400000001</v>
      </c>
      <c r="Q107" s="11">
        <v>14869.999900000001</v>
      </c>
      <c r="R107" s="11">
        <v>15569.9997</v>
      </c>
      <c r="S107" s="11">
        <v>16229.9995</v>
      </c>
      <c r="T107" s="11">
        <v>17909.999800000001</v>
      </c>
      <c r="U107" s="11">
        <v>18889.999400000001</v>
      </c>
      <c r="V107" s="11">
        <v>20760.000199999999</v>
      </c>
      <c r="W107" s="11">
        <v>20590.000199999999</v>
      </c>
      <c r="X107" s="11">
        <v>20840.000199999999</v>
      </c>
      <c r="Y107" s="11">
        <v>23739.999800000001</v>
      </c>
      <c r="Z107" s="11">
        <v>21959.999100000001</v>
      </c>
      <c r="AA107" s="11">
        <v>21850.000400000001</v>
      </c>
      <c r="AB107" s="11">
        <v>19489.999800000001</v>
      </c>
      <c r="AC107" s="11">
        <v>19620.000800000002</v>
      </c>
      <c r="AD107" s="11">
        <v>22340.000199999999</v>
      </c>
      <c r="AE107" s="11">
        <v>22680.0003</v>
      </c>
      <c r="AF107" s="11">
        <v>22600.000400000001</v>
      </c>
      <c r="AG107" s="11">
        <v>21069.9997</v>
      </c>
    </row>
    <row r="108" spans="1:33" ht="14.5" hidden="1" x14ac:dyDescent="0.35">
      <c r="A108" s="3" t="s">
        <v>321</v>
      </c>
      <c r="B108" s="3" t="s">
        <v>322</v>
      </c>
      <c r="C108" s="3" t="s">
        <v>323</v>
      </c>
      <c r="D108" s="11">
        <v>33490</v>
      </c>
      <c r="E108" s="11">
        <v>25510</v>
      </c>
      <c r="F108" s="11">
        <v>20070</v>
      </c>
      <c r="G108" s="11">
        <v>16090</v>
      </c>
      <c r="H108" s="11">
        <v>10440</v>
      </c>
      <c r="I108" s="11">
        <v>8180</v>
      </c>
      <c r="J108" s="11">
        <v>6360</v>
      </c>
      <c r="K108" s="11">
        <v>5520</v>
      </c>
      <c r="L108" s="11">
        <v>4990</v>
      </c>
      <c r="M108" s="11">
        <v>4520</v>
      </c>
      <c r="N108" s="11">
        <v>4770</v>
      </c>
      <c r="O108" s="11">
        <v>3520</v>
      </c>
      <c r="P108" s="11">
        <v>2960.0000399999999</v>
      </c>
      <c r="Q108" s="11">
        <v>3160.00009</v>
      </c>
      <c r="R108" s="11">
        <v>3369.9998900000001</v>
      </c>
      <c r="S108" s="11">
        <v>4239.9997700000004</v>
      </c>
      <c r="T108" s="11">
        <v>4699.9998100000003</v>
      </c>
      <c r="U108" s="11">
        <v>5630.0001099999999</v>
      </c>
      <c r="V108" s="11">
        <v>4840.0001499999998</v>
      </c>
      <c r="W108" s="11">
        <v>5619.9998900000001</v>
      </c>
      <c r="X108" s="11">
        <v>5320.0001700000003</v>
      </c>
      <c r="Y108" s="11">
        <v>6519.9999799999996</v>
      </c>
      <c r="Z108" s="11">
        <v>7190.0000600000003</v>
      </c>
      <c r="AA108" s="11">
        <v>7840.0001499999998</v>
      </c>
      <c r="AB108" s="11">
        <v>8470.0002700000005</v>
      </c>
      <c r="AC108" s="11">
        <v>9199.9998099999993</v>
      </c>
      <c r="AD108" s="11">
        <v>9649.9996200000005</v>
      </c>
      <c r="AE108" s="11">
        <v>9729.9995400000007</v>
      </c>
      <c r="AF108" s="11">
        <v>9569.9996900000006</v>
      </c>
      <c r="AG108" s="11">
        <v>10109.9997</v>
      </c>
    </row>
    <row r="109" spans="1:33" ht="14.5" hidden="1" x14ac:dyDescent="0.35">
      <c r="A109" s="3" t="s">
        <v>324</v>
      </c>
      <c r="B109" s="3" t="s">
        <v>325</v>
      </c>
      <c r="C109" s="3" t="s">
        <v>326</v>
      </c>
      <c r="D109" s="11">
        <v>53480</v>
      </c>
      <c r="E109" s="11">
        <v>52060</v>
      </c>
      <c r="F109" s="11">
        <v>63610</v>
      </c>
      <c r="G109" s="11">
        <v>48050</v>
      </c>
      <c r="H109" s="11">
        <v>33520</v>
      </c>
      <c r="I109" s="11">
        <v>32470</v>
      </c>
      <c r="J109" s="11">
        <v>27190</v>
      </c>
      <c r="K109" s="11">
        <v>26490</v>
      </c>
      <c r="L109" s="11">
        <v>26490</v>
      </c>
      <c r="M109" s="11">
        <v>26120</v>
      </c>
      <c r="N109" s="11">
        <v>27690</v>
      </c>
      <c r="O109" s="11">
        <v>26400</v>
      </c>
      <c r="P109" s="11">
        <v>26180.0003</v>
      </c>
      <c r="Q109" s="11">
        <v>28569.9997</v>
      </c>
      <c r="R109" s="11">
        <v>28309.999500000002</v>
      </c>
      <c r="S109" s="11">
        <v>30040.000899999999</v>
      </c>
      <c r="T109" s="11">
        <v>30489.999800000001</v>
      </c>
      <c r="U109" s="11">
        <v>27629.999199999998</v>
      </c>
      <c r="V109" s="11">
        <v>30450.000800000002</v>
      </c>
      <c r="W109" s="11">
        <v>25500</v>
      </c>
      <c r="X109" s="11">
        <v>24309.999500000002</v>
      </c>
      <c r="Y109" s="11">
        <v>27280.000700000001</v>
      </c>
      <c r="Z109" s="11">
        <v>30110.000599999999</v>
      </c>
      <c r="AA109" s="11">
        <v>30940.000499999998</v>
      </c>
      <c r="AB109" s="11">
        <v>32240.001700000001</v>
      </c>
      <c r="AC109" s="11">
        <v>31770.000499999998</v>
      </c>
      <c r="AD109" s="11">
        <v>32240.001700000001</v>
      </c>
      <c r="AE109" s="11">
        <v>31959.999100000001</v>
      </c>
      <c r="AF109" s="11">
        <v>32729.999500000002</v>
      </c>
      <c r="AG109" s="11">
        <v>35509.998299999999</v>
      </c>
    </row>
    <row r="110" spans="1:33" ht="14.5" hidden="1" x14ac:dyDescent="0.35">
      <c r="A110" s="3" t="s">
        <v>327</v>
      </c>
      <c r="B110" s="3" t="s">
        <v>328</v>
      </c>
      <c r="C110" s="3" t="s">
        <v>329</v>
      </c>
      <c r="D110" s="11">
        <v>1170</v>
      </c>
      <c r="E110" s="11">
        <v>1140</v>
      </c>
      <c r="F110" s="11">
        <v>1080</v>
      </c>
      <c r="G110" s="11">
        <v>1090</v>
      </c>
      <c r="H110" s="11">
        <v>1410</v>
      </c>
      <c r="I110" s="11">
        <v>1530</v>
      </c>
      <c r="J110" s="11">
        <v>1580</v>
      </c>
      <c r="K110" s="11">
        <v>1720</v>
      </c>
      <c r="L110" s="11">
        <v>1750</v>
      </c>
      <c r="M110" s="11">
        <v>1740</v>
      </c>
      <c r="N110" s="11">
        <v>1660</v>
      </c>
      <c r="O110" s="11">
        <v>1640</v>
      </c>
      <c r="P110" s="11">
        <v>1620</v>
      </c>
      <c r="Q110" s="11">
        <v>1620</v>
      </c>
      <c r="R110" s="11">
        <v>1669.9999600000001</v>
      </c>
      <c r="S110" s="11">
        <v>1480.0000199999999</v>
      </c>
      <c r="T110" s="11">
        <v>1330.0000399999999</v>
      </c>
      <c r="U110" s="11">
        <v>1610.00001</v>
      </c>
      <c r="V110" s="11">
        <v>1600.0000199999999</v>
      </c>
      <c r="W110" s="11">
        <v>1630</v>
      </c>
      <c r="X110" s="11">
        <v>1759.99999</v>
      </c>
      <c r="Y110" s="11">
        <v>1830.0000399999999</v>
      </c>
      <c r="Z110" s="11">
        <v>2000</v>
      </c>
      <c r="AA110" s="11">
        <v>1980.0000199999999</v>
      </c>
      <c r="AB110" s="11">
        <v>2059.9999400000002</v>
      </c>
      <c r="AC110" s="11">
        <v>2079.9999200000002</v>
      </c>
      <c r="AD110" s="11">
        <v>2480.0000199999999</v>
      </c>
      <c r="AE110" s="11">
        <v>2470.0000300000002</v>
      </c>
      <c r="AF110" s="11">
        <v>2589.99991</v>
      </c>
      <c r="AG110" s="11">
        <v>2849.9998999999998</v>
      </c>
    </row>
    <row r="111" spans="1:33" ht="14.5" hidden="1" x14ac:dyDescent="0.35">
      <c r="A111" s="3" t="s">
        <v>330</v>
      </c>
      <c r="B111" s="3" t="s">
        <v>331</v>
      </c>
      <c r="C111" s="3" t="s">
        <v>332</v>
      </c>
      <c r="D111" s="11">
        <v>2740</v>
      </c>
      <c r="E111" s="11">
        <v>2880</v>
      </c>
      <c r="F111" s="11">
        <v>2850</v>
      </c>
      <c r="G111" s="11">
        <v>2510</v>
      </c>
      <c r="H111" s="11">
        <v>2140</v>
      </c>
      <c r="I111" s="11">
        <v>2130</v>
      </c>
      <c r="J111" s="11">
        <v>1760</v>
      </c>
      <c r="K111" s="11">
        <v>2290</v>
      </c>
      <c r="L111" s="11">
        <v>2170</v>
      </c>
      <c r="M111" s="11">
        <v>1760</v>
      </c>
      <c r="N111" s="11">
        <v>1810</v>
      </c>
      <c r="O111" s="11">
        <v>1840</v>
      </c>
      <c r="P111" s="11">
        <v>1919.9999600000001</v>
      </c>
      <c r="Q111" s="11">
        <v>2079.9999200000002</v>
      </c>
      <c r="R111" s="11">
        <v>2109.9998999999998</v>
      </c>
      <c r="S111" s="11">
        <v>2289.9999600000001</v>
      </c>
      <c r="T111" s="11">
        <v>2180.0000700000001</v>
      </c>
      <c r="U111" s="11">
        <v>1980.0000199999999</v>
      </c>
      <c r="V111" s="11">
        <v>2190.0000599999998</v>
      </c>
      <c r="W111" s="11">
        <v>2490.0000100000002</v>
      </c>
      <c r="X111" s="11">
        <v>2660.00009</v>
      </c>
      <c r="Y111" s="11">
        <v>3049.9999499999999</v>
      </c>
      <c r="Z111" s="11">
        <v>4030.0002100000002</v>
      </c>
      <c r="AA111" s="11">
        <v>4239.9997700000004</v>
      </c>
      <c r="AB111" s="11">
        <v>4690.0000600000003</v>
      </c>
      <c r="AC111" s="11">
        <v>4960.0000399999999</v>
      </c>
      <c r="AD111" s="11">
        <v>5320.0001700000003</v>
      </c>
      <c r="AE111" s="11">
        <v>6809.9999399999997</v>
      </c>
      <c r="AF111" s="11">
        <v>7730.0000200000004</v>
      </c>
      <c r="AG111" s="11">
        <v>6800.0001899999997</v>
      </c>
    </row>
    <row r="112" spans="1:33" ht="14.5" hidden="1" x14ac:dyDescent="0.35">
      <c r="A112" s="3" t="s">
        <v>333</v>
      </c>
      <c r="B112" s="3" t="s">
        <v>334</v>
      </c>
      <c r="C112" s="3" t="s">
        <v>335</v>
      </c>
      <c r="D112" s="11">
        <v>117770</v>
      </c>
      <c r="E112" s="11">
        <v>118580</v>
      </c>
      <c r="F112" s="11">
        <v>113080</v>
      </c>
      <c r="G112" s="11">
        <v>114590</v>
      </c>
      <c r="H112" s="11">
        <v>108880</v>
      </c>
      <c r="I112" s="11">
        <v>98150</v>
      </c>
      <c r="J112" s="11">
        <v>99600</v>
      </c>
      <c r="K112" s="11">
        <v>100730</v>
      </c>
      <c r="L112" s="11">
        <v>116260</v>
      </c>
      <c r="M112" s="11">
        <v>116490</v>
      </c>
      <c r="N112" s="11">
        <v>123810</v>
      </c>
      <c r="O112" s="11">
        <v>125700</v>
      </c>
      <c r="P112" s="11">
        <v>129889.999</v>
      </c>
      <c r="Q112" s="11">
        <v>121910.004</v>
      </c>
      <c r="R112" s="11">
        <v>124839.996</v>
      </c>
      <c r="S112" s="11">
        <v>119190.00199999999</v>
      </c>
      <c r="T112" s="11">
        <v>127360.001</v>
      </c>
      <c r="U112" s="11">
        <v>122580.00199999999</v>
      </c>
      <c r="V112" s="11">
        <v>128880.005</v>
      </c>
      <c r="W112" s="11">
        <v>116529.999</v>
      </c>
      <c r="X112" s="11">
        <v>126239.99800000001</v>
      </c>
      <c r="Y112" s="11">
        <v>128630.005</v>
      </c>
      <c r="Z112" s="11">
        <v>113139.999</v>
      </c>
      <c r="AA112" s="11">
        <v>111860.001</v>
      </c>
      <c r="AB112" s="11">
        <v>104870.003</v>
      </c>
      <c r="AC112" s="11">
        <v>99169.998200000002</v>
      </c>
      <c r="AD112" s="11">
        <v>105230.003</v>
      </c>
      <c r="AE112" s="11">
        <v>109529.999</v>
      </c>
      <c r="AF112" s="11">
        <v>112470.001</v>
      </c>
      <c r="AG112" s="11">
        <v>116709.999</v>
      </c>
    </row>
    <row r="113" spans="1:34" ht="14.5" hidden="1" x14ac:dyDescent="0.35">
      <c r="A113" s="3" t="s">
        <v>336</v>
      </c>
      <c r="B113" s="3" t="s">
        <v>337</v>
      </c>
      <c r="C113" s="3" t="s">
        <v>338</v>
      </c>
      <c r="D113" s="11">
        <v>89220</v>
      </c>
      <c r="E113" s="11">
        <v>98070</v>
      </c>
      <c r="F113" s="11">
        <v>107950</v>
      </c>
      <c r="G113" s="11">
        <v>122720</v>
      </c>
      <c r="H113" s="11">
        <v>137060</v>
      </c>
      <c r="I113" s="11">
        <v>155780</v>
      </c>
      <c r="J113" s="11">
        <v>174710</v>
      </c>
      <c r="K113" s="11">
        <v>177940</v>
      </c>
      <c r="L113" s="11">
        <v>156790</v>
      </c>
      <c r="M113" s="11">
        <v>163790</v>
      </c>
      <c r="N113" s="11">
        <v>164490</v>
      </c>
      <c r="O113" s="11">
        <v>173160</v>
      </c>
      <c r="P113" s="11">
        <v>184240.005</v>
      </c>
      <c r="Q113" s="11">
        <v>191929.99299999999</v>
      </c>
      <c r="R113" s="11">
        <v>210190.00200000001</v>
      </c>
      <c r="S113" s="11">
        <v>217770.00399999999</v>
      </c>
      <c r="T113" s="11">
        <v>219880.005</v>
      </c>
      <c r="U113" s="11">
        <v>224589.99600000001</v>
      </c>
      <c r="V113" s="11">
        <v>227580.00200000001</v>
      </c>
      <c r="W113" s="11">
        <v>220259.995</v>
      </c>
      <c r="X113" s="11">
        <v>234380.005</v>
      </c>
      <c r="Y113" s="11">
        <v>233600.00599999999</v>
      </c>
      <c r="Z113" s="11">
        <v>250679.99299999999</v>
      </c>
      <c r="AA113" s="11">
        <v>260700.01199999999</v>
      </c>
      <c r="AB113" s="11">
        <v>256799.98800000001</v>
      </c>
      <c r="AC113" s="11">
        <v>264000</v>
      </c>
      <c r="AD113" s="11">
        <v>261600.00599999999</v>
      </c>
      <c r="AE113" s="11">
        <v>258820.00700000001</v>
      </c>
      <c r="AF113" s="11">
        <v>257049.98800000001</v>
      </c>
      <c r="AG113" s="11">
        <v>267089.99599999998</v>
      </c>
    </row>
    <row r="114" spans="1:34" ht="14.5" hidden="1" x14ac:dyDescent="0.35">
      <c r="A114" s="3" t="s">
        <v>339</v>
      </c>
      <c r="B114" s="3" t="s">
        <v>340</v>
      </c>
      <c r="C114" s="3" t="s">
        <v>341</v>
      </c>
      <c r="D114" s="11">
        <v>1930</v>
      </c>
      <c r="E114" s="11">
        <v>1920</v>
      </c>
      <c r="F114" s="11">
        <v>2240</v>
      </c>
      <c r="G114" s="11">
        <v>2200</v>
      </c>
      <c r="H114" s="11">
        <v>2530</v>
      </c>
      <c r="I114" s="11">
        <v>2650</v>
      </c>
      <c r="J114" s="11">
        <v>2820</v>
      </c>
      <c r="K114" s="11">
        <v>3020</v>
      </c>
      <c r="L114" s="11">
        <v>3520</v>
      </c>
      <c r="M114" s="11">
        <v>3540</v>
      </c>
      <c r="N114" s="11">
        <v>3770</v>
      </c>
      <c r="O114" s="11">
        <v>3930</v>
      </c>
      <c r="P114" s="11">
        <v>4059.9999400000002</v>
      </c>
      <c r="Q114" s="11">
        <v>4559.9999399999997</v>
      </c>
      <c r="R114" s="11">
        <v>4530.0002100000002</v>
      </c>
      <c r="S114" s="11">
        <v>4340.0001499999998</v>
      </c>
      <c r="T114" s="11">
        <v>4550.0001899999997</v>
      </c>
      <c r="U114" s="11">
        <v>4699.9998100000003</v>
      </c>
      <c r="V114" s="11">
        <v>4500</v>
      </c>
      <c r="W114" s="11">
        <v>4389.9998699999996</v>
      </c>
      <c r="X114" s="11">
        <v>4510.0002299999996</v>
      </c>
      <c r="Y114" s="11">
        <v>4769.9999799999996</v>
      </c>
      <c r="Z114" s="11">
        <v>4690.0000600000003</v>
      </c>
      <c r="AA114" s="11">
        <v>4469.9997899999998</v>
      </c>
      <c r="AB114" s="11">
        <v>4760.0002299999996</v>
      </c>
      <c r="AC114" s="11">
        <v>5269.9999799999996</v>
      </c>
      <c r="AD114" s="11">
        <v>5380.0001099999999</v>
      </c>
      <c r="AE114" s="11">
        <v>5480.0000200000004</v>
      </c>
      <c r="AF114" s="11">
        <v>5110.0001300000004</v>
      </c>
      <c r="AG114" s="11">
        <v>5239.9997700000004</v>
      </c>
    </row>
    <row r="115" spans="1:34" ht="14.5" hidden="1" x14ac:dyDescent="0.35">
      <c r="A115" s="3" t="s">
        <v>342</v>
      </c>
      <c r="B115" s="3" t="s">
        <v>343</v>
      </c>
      <c r="C115" s="3" t="s">
        <v>344</v>
      </c>
      <c r="D115" s="11">
        <v>72770</v>
      </c>
      <c r="E115" s="11">
        <v>81930</v>
      </c>
      <c r="F115" s="11">
        <v>91810</v>
      </c>
      <c r="G115" s="11">
        <v>86240</v>
      </c>
      <c r="H115" s="11">
        <v>78330</v>
      </c>
      <c r="I115" s="11">
        <v>86170</v>
      </c>
      <c r="J115" s="11">
        <v>100230</v>
      </c>
      <c r="K115" s="11">
        <v>98650</v>
      </c>
      <c r="L115" s="11">
        <v>88700</v>
      </c>
      <c r="M115" s="11">
        <v>87020</v>
      </c>
      <c r="N115" s="11">
        <v>97220</v>
      </c>
      <c r="O115" s="11">
        <v>101950</v>
      </c>
      <c r="P115" s="11">
        <v>92239.997900000002</v>
      </c>
      <c r="Q115" s="11">
        <v>101000</v>
      </c>
      <c r="R115" s="11">
        <v>98730.003400000001</v>
      </c>
      <c r="S115" s="11">
        <v>98720.001199999999</v>
      </c>
      <c r="T115" s="11">
        <v>88769.996599999999</v>
      </c>
      <c r="U115" s="11">
        <v>81120.002699999997</v>
      </c>
      <c r="V115" s="11">
        <v>86930.0003</v>
      </c>
      <c r="W115" s="11">
        <v>76949.996899999998</v>
      </c>
      <c r="X115" s="11">
        <v>90059.997600000002</v>
      </c>
      <c r="Y115" s="11">
        <v>95000</v>
      </c>
      <c r="Z115" s="11">
        <v>95339.996299999999</v>
      </c>
      <c r="AA115" s="11">
        <v>108129.997</v>
      </c>
      <c r="AB115" s="11">
        <v>114830.00199999999</v>
      </c>
      <c r="AC115" s="11">
        <v>107760.00199999999</v>
      </c>
      <c r="AD115" s="11">
        <v>110830.00199999999</v>
      </c>
      <c r="AE115" s="11">
        <v>108500</v>
      </c>
      <c r="AF115" s="11">
        <v>109889.999</v>
      </c>
      <c r="AG115" s="11">
        <v>115279.999</v>
      </c>
    </row>
    <row r="116" spans="1:34" ht="14.5" hidden="1" x14ac:dyDescent="0.35">
      <c r="A116" s="3" t="s">
        <v>345</v>
      </c>
      <c r="B116" s="3" t="s">
        <v>346</v>
      </c>
      <c r="C116" s="3" t="s">
        <v>347</v>
      </c>
      <c r="D116" s="11">
        <v>160</v>
      </c>
      <c r="E116" s="11">
        <v>160</v>
      </c>
      <c r="F116" s="11">
        <v>230</v>
      </c>
      <c r="G116" s="11">
        <v>200</v>
      </c>
      <c r="H116" s="11">
        <v>200</v>
      </c>
      <c r="I116" s="11">
        <v>260</v>
      </c>
      <c r="J116" s="11">
        <v>280</v>
      </c>
      <c r="K116" s="11">
        <v>340</v>
      </c>
      <c r="L116" s="11">
        <v>310</v>
      </c>
      <c r="M116" s="11">
        <v>430</v>
      </c>
      <c r="N116" s="11">
        <v>460</v>
      </c>
      <c r="O116" s="11">
        <v>480</v>
      </c>
      <c r="P116" s="11">
        <v>620.00000499999999</v>
      </c>
      <c r="Q116" s="11">
        <v>529.99997099999996</v>
      </c>
      <c r="R116" s="11">
        <v>750</v>
      </c>
      <c r="S116" s="11">
        <v>720.00002900000004</v>
      </c>
      <c r="T116" s="11">
        <v>870.00000499999999</v>
      </c>
      <c r="U116" s="11">
        <v>870.00000499999999</v>
      </c>
      <c r="V116" s="11">
        <v>870.00000499999999</v>
      </c>
      <c r="W116" s="11">
        <v>910.00002600000005</v>
      </c>
      <c r="X116" s="11">
        <v>959.99997900000005</v>
      </c>
      <c r="Y116" s="11">
        <v>1009.99999</v>
      </c>
      <c r="Z116" s="11">
        <v>1139.99999</v>
      </c>
      <c r="AA116" s="11">
        <v>1130</v>
      </c>
      <c r="AB116" s="11">
        <v>1370</v>
      </c>
      <c r="AC116" s="11">
        <v>1370</v>
      </c>
      <c r="AD116" s="11">
        <v>1759.99999</v>
      </c>
      <c r="AE116" s="11">
        <v>1860.00001</v>
      </c>
      <c r="AF116" s="11">
        <v>2099.9998999999998</v>
      </c>
      <c r="AG116" s="11">
        <v>2109.9998999999998</v>
      </c>
    </row>
    <row r="117" spans="1:34" ht="14.5" hidden="1" x14ac:dyDescent="0.35">
      <c r="A117" s="3" t="s">
        <v>348</v>
      </c>
      <c r="B117" s="3" t="s">
        <v>349</v>
      </c>
      <c r="C117" s="3" t="s">
        <v>350</v>
      </c>
      <c r="D117" s="11">
        <v>3850</v>
      </c>
      <c r="E117" s="11">
        <v>4370</v>
      </c>
      <c r="F117" s="11">
        <v>4770</v>
      </c>
      <c r="G117" s="11">
        <v>4490</v>
      </c>
      <c r="H117" s="11">
        <v>4270</v>
      </c>
      <c r="I117" s="11">
        <v>4690</v>
      </c>
      <c r="J117" s="11">
        <v>5450</v>
      </c>
      <c r="K117" s="11">
        <v>5560</v>
      </c>
      <c r="L117" s="11">
        <v>5780</v>
      </c>
      <c r="M117" s="11">
        <v>6780</v>
      </c>
      <c r="N117" s="11">
        <v>5460</v>
      </c>
      <c r="O117" s="11">
        <v>4950</v>
      </c>
      <c r="P117" s="11">
        <v>4530.0002100000002</v>
      </c>
      <c r="Q117" s="11">
        <v>4489.9997700000004</v>
      </c>
      <c r="R117" s="11">
        <v>5460.0000399999999</v>
      </c>
      <c r="S117" s="11">
        <v>5420.0000799999998</v>
      </c>
      <c r="T117" s="11">
        <v>6329.9999200000002</v>
      </c>
      <c r="U117" s="11">
        <v>5849.9998999999998</v>
      </c>
      <c r="V117" s="11">
        <v>7750</v>
      </c>
      <c r="W117" s="11">
        <v>7670.0000799999998</v>
      </c>
      <c r="X117" s="11">
        <v>6280.0002100000002</v>
      </c>
      <c r="Y117" s="11">
        <v>7610.0001300000004</v>
      </c>
      <c r="Z117" s="11">
        <v>8520.0004599999993</v>
      </c>
      <c r="AA117" s="11">
        <v>7360.0001300000004</v>
      </c>
      <c r="AB117" s="11">
        <v>6500</v>
      </c>
      <c r="AC117" s="11">
        <v>6639.9998699999996</v>
      </c>
      <c r="AD117" s="11">
        <v>6519.9999799999996</v>
      </c>
      <c r="AE117" s="11">
        <v>6099.9998999999998</v>
      </c>
      <c r="AF117" s="11">
        <v>6539.9999600000001</v>
      </c>
      <c r="AG117" s="11">
        <v>6489.9997700000004</v>
      </c>
    </row>
    <row r="118" spans="1:34" ht="14.5" hidden="1" x14ac:dyDescent="0.35">
      <c r="A118" s="3" t="s">
        <v>351</v>
      </c>
      <c r="B118" s="3" t="s">
        <v>352</v>
      </c>
      <c r="C118" s="3" t="s">
        <v>353</v>
      </c>
      <c r="D118" s="11">
        <v>11020</v>
      </c>
      <c r="E118" s="11">
        <v>10170</v>
      </c>
      <c r="F118" s="11">
        <v>7690</v>
      </c>
      <c r="G118" s="11">
        <v>5170</v>
      </c>
      <c r="H118" s="11">
        <v>3040</v>
      </c>
      <c r="I118" s="11">
        <v>2510</v>
      </c>
      <c r="J118" s="11">
        <v>2240</v>
      </c>
      <c r="K118" s="11">
        <v>2510</v>
      </c>
      <c r="L118" s="11">
        <v>2770</v>
      </c>
      <c r="M118" s="11">
        <v>2540</v>
      </c>
      <c r="N118" s="11">
        <v>2200</v>
      </c>
      <c r="O118" s="11">
        <v>2150</v>
      </c>
      <c r="P118" s="11">
        <v>2130.0001099999999</v>
      </c>
      <c r="Q118" s="11">
        <v>2180.0000700000001</v>
      </c>
      <c r="R118" s="11">
        <v>2599.9998999999998</v>
      </c>
      <c r="S118" s="11">
        <v>2470.0000300000002</v>
      </c>
      <c r="T118" s="11">
        <v>2690.0000599999998</v>
      </c>
      <c r="U118" s="11">
        <v>3269.9999800000001</v>
      </c>
      <c r="V118" s="11">
        <v>3039.9999600000001</v>
      </c>
      <c r="W118" s="11">
        <v>2410.00009</v>
      </c>
      <c r="X118" s="11">
        <v>2450.0000500000001</v>
      </c>
      <c r="Y118" s="11">
        <v>2559.9999400000002</v>
      </c>
      <c r="Z118" s="11">
        <v>3019.9999800000001</v>
      </c>
      <c r="AA118" s="11">
        <v>3200.0000500000001</v>
      </c>
      <c r="AB118" s="11">
        <v>4579.9999200000002</v>
      </c>
      <c r="AC118" s="11">
        <v>4900.0001000000002</v>
      </c>
      <c r="AD118" s="11">
        <v>6090.0001499999998</v>
      </c>
      <c r="AE118" s="11">
        <v>7369.9998900000001</v>
      </c>
      <c r="AF118" s="11">
        <v>8680.0003099999994</v>
      </c>
      <c r="AG118" s="11">
        <v>9420.0000799999998</v>
      </c>
    </row>
    <row r="119" spans="1:34" ht="14.5" hidden="1" x14ac:dyDescent="0.35">
      <c r="A119" s="3" t="s">
        <v>354</v>
      </c>
      <c r="B119" s="3" t="s">
        <v>355</v>
      </c>
      <c r="C119" s="3" t="s">
        <v>356</v>
      </c>
      <c r="D119" s="11">
        <v>44650</v>
      </c>
      <c r="E119" s="11">
        <v>37790</v>
      </c>
      <c r="F119" s="11">
        <v>28100</v>
      </c>
      <c r="G119" s="11">
        <v>26970</v>
      </c>
      <c r="H119" s="11">
        <v>33550</v>
      </c>
      <c r="I119" s="11">
        <v>33990</v>
      </c>
      <c r="J119" s="11">
        <v>30610</v>
      </c>
      <c r="K119" s="11">
        <v>30500</v>
      </c>
      <c r="L119" s="11">
        <v>31840</v>
      </c>
      <c r="M119" s="11">
        <v>37690</v>
      </c>
      <c r="N119" s="11">
        <v>38510</v>
      </c>
      <c r="O119" s="11">
        <v>39120</v>
      </c>
      <c r="P119" s="11">
        <v>41409.999799999998</v>
      </c>
      <c r="Q119" s="11">
        <v>46349.998500000002</v>
      </c>
      <c r="R119" s="11">
        <v>49369.998899999999</v>
      </c>
      <c r="S119" s="11">
        <v>50590.000200000002</v>
      </c>
      <c r="T119" s="11">
        <v>51919.998200000002</v>
      </c>
      <c r="U119" s="11">
        <v>58479.999499999998</v>
      </c>
      <c r="V119" s="11">
        <v>59279.998800000001</v>
      </c>
      <c r="W119" s="11">
        <v>52389.999400000001</v>
      </c>
      <c r="X119" s="11">
        <v>59180.0003</v>
      </c>
      <c r="Y119" s="11">
        <v>65449.996899999998</v>
      </c>
      <c r="Z119" s="11">
        <v>69010.002099999998</v>
      </c>
      <c r="AA119" s="11">
        <v>70220.001199999999</v>
      </c>
      <c r="AB119" s="11">
        <v>71400.001499999998</v>
      </c>
      <c r="AC119" s="11">
        <v>73400.001499999998</v>
      </c>
      <c r="AD119" s="11">
        <v>73339.996299999999</v>
      </c>
      <c r="AE119" s="11">
        <v>73120.002699999997</v>
      </c>
      <c r="AF119" s="11">
        <v>73050.003100000002</v>
      </c>
      <c r="AG119" s="11">
        <v>72870.002699999997</v>
      </c>
    </row>
    <row r="120" spans="1:34" ht="14.5" hidden="1" x14ac:dyDescent="0.35">
      <c r="A120" s="3" t="s">
        <v>357</v>
      </c>
      <c r="B120" s="3" t="s">
        <v>358</v>
      </c>
      <c r="C120" s="3" t="s">
        <v>359</v>
      </c>
      <c r="D120" s="11">
        <v>3180</v>
      </c>
      <c r="E120" s="11">
        <v>1740</v>
      </c>
      <c r="F120" s="11">
        <v>1480</v>
      </c>
      <c r="G120" s="11">
        <v>1900</v>
      </c>
      <c r="H120" s="11">
        <v>2210</v>
      </c>
      <c r="I120" s="11">
        <v>2110</v>
      </c>
      <c r="J120" s="11">
        <v>2270</v>
      </c>
      <c r="K120" s="11">
        <v>2270</v>
      </c>
      <c r="L120" s="11">
        <v>2280</v>
      </c>
      <c r="M120" s="11">
        <v>2090</v>
      </c>
      <c r="N120" s="11">
        <v>1630</v>
      </c>
      <c r="O120" s="11">
        <v>1570</v>
      </c>
      <c r="P120" s="11">
        <v>1649.9999800000001</v>
      </c>
      <c r="Q120" s="11">
        <v>2000</v>
      </c>
      <c r="R120" s="11">
        <v>1940.0000600000001</v>
      </c>
      <c r="S120" s="11">
        <v>2210.0000399999999</v>
      </c>
      <c r="T120" s="11">
        <v>2279.9999699999998</v>
      </c>
      <c r="U120" s="11">
        <v>2470.0000300000002</v>
      </c>
      <c r="V120" s="11">
        <v>2549.9999499999999</v>
      </c>
      <c r="W120" s="11">
        <v>2500</v>
      </c>
      <c r="X120" s="11">
        <v>2650.0001000000002</v>
      </c>
      <c r="Y120" s="11">
        <v>3019.9999800000001</v>
      </c>
      <c r="Z120" s="11">
        <v>2829.9999200000002</v>
      </c>
      <c r="AA120" s="11">
        <v>3960.0000399999999</v>
      </c>
      <c r="AB120" s="11">
        <v>5139.9998699999996</v>
      </c>
      <c r="AC120" s="11">
        <v>3230.0000199999999</v>
      </c>
      <c r="AD120" s="11">
        <v>2420.0000799999998</v>
      </c>
      <c r="AE120" s="11">
        <v>2849.9998999999998</v>
      </c>
      <c r="AF120" s="11">
        <v>3119.9998900000001</v>
      </c>
      <c r="AG120" s="11">
        <v>3210.0000399999999</v>
      </c>
    </row>
    <row r="121" spans="1:34" ht="14.5" hidden="1" x14ac:dyDescent="0.35">
      <c r="A121" s="3" t="s">
        <v>360</v>
      </c>
      <c r="B121" s="3" t="s">
        <v>361</v>
      </c>
      <c r="C121" s="3" t="s">
        <v>362</v>
      </c>
      <c r="D121" s="11">
        <v>70</v>
      </c>
      <c r="E121" s="11">
        <v>70</v>
      </c>
      <c r="F121" s="11">
        <v>60</v>
      </c>
      <c r="G121" s="11">
        <v>60</v>
      </c>
      <c r="H121" s="11">
        <v>60</v>
      </c>
      <c r="I121" s="11">
        <v>70</v>
      </c>
      <c r="J121" s="11">
        <v>90</v>
      </c>
      <c r="K121" s="11">
        <v>90</v>
      </c>
      <c r="L121" s="11">
        <v>80</v>
      </c>
      <c r="M121" s="11">
        <v>90</v>
      </c>
      <c r="N121" s="11">
        <v>90</v>
      </c>
      <c r="O121" s="11">
        <v>90</v>
      </c>
      <c r="P121" s="11">
        <v>79.999998199999993</v>
      </c>
      <c r="Q121" s="11">
        <v>90.000003599999999</v>
      </c>
      <c r="R121" s="11">
        <v>70.000000299999996</v>
      </c>
      <c r="S121" s="11">
        <v>70.000000299999996</v>
      </c>
      <c r="T121" s="11">
        <v>70.000000299999996</v>
      </c>
      <c r="U121" s="11">
        <v>109.999999</v>
      </c>
      <c r="V121" s="11">
        <v>100.000001</v>
      </c>
      <c r="W121" s="11">
        <v>129.99999500000001</v>
      </c>
      <c r="X121" s="11">
        <v>129.99999500000001</v>
      </c>
      <c r="Y121" s="11">
        <v>129.99999500000001</v>
      </c>
      <c r="Z121" s="11">
        <v>119.99999699999999</v>
      </c>
      <c r="AA121" s="11">
        <v>109.999999</v>
      </c>
      <c r="AB121" s="11">
        <v>159.99999600000001</v>
      </c>
      <c r="AC121" s="11">
        <v>140.000001</v>
      </c>
      <c r="AD121" s="11">
        <v>180.00000700000001</v>
      </c>
      <c r="AE121" s="11">
        <v>170.00000199999999</v>
      </c>
      <c r="AF121" s="11">
        <v>209.99999299999999</v>
      </c>
      <c r="AG121" s="11">
        <v>209.99999299999999</v>
      </c>
      <c r="AH121" s="13"/>
    </row>
    <row r="122" spans="1:34" ht="14.5" hidden="1" x14ac:dyDescent="0.35">
      <c r="A122" s="3" t="s">
        <v>363</v>
      </c>
      <c r="B122" s="3" t="s">
        <v>364</v>
      </c>
      <c r="C122" s="3" t="s">
        <v>365</v>
      </c>
      <c r="D122" s="11">
        <v>2450</v>
      </c>
      <c r="E122" s="11">
        <v>2450</v>
      </c>
      <c r="F122" s="11">
        <v>2730</v>
      </c>
      <c r="G122" s="11">
        <v>2900</v>
      </c>
      <c r="H122" s="11">
        <v>3250</v>
      </c>
      <c r="I122" s="11">
        <v>3870</v>
      </c>
      <c r="J122" s="11">
        <v>3900</v>
      </c>
      <c r="K122" s="11">
        <v>4040</v>
      </c>
      <c r="L122" s="11">
        <v>4680</v>
      </c>
      <c r="M122" s="11">
        <v>4750</v>
      </c>
      <c r="N122" s="11">
        <v>4990</v>
      </c>
      <c r="O122" s="11">
        <v>5800</v>
      </c>
      <c r="P122" s="11">
        <v>6090.0001499999998</v>
      </c>
      <c r="Q122" s="11">
        <v>6730.0000200000004</v>
      </c>
      <c r="R122" s="11">
        <v>7559.9999399999997</v>
      </c>
      <c r="S122" s="11">
        <v>6969.9997899999998</v>
      </c>
      <c r="T122" s="11">
        <v>7969.9997899999998</v>
      </c>
      <c r="U122" s="11">
        <v>8539.9999599999992</v>
      </c>
      <c r="V122" s="11">
        <v>8590.0001499999998</v>
      </c>
      <c r="W122" s="11">
        <v>8069.9996899999996</v>
      </c>
      <c r="X122" s="11">
        <v>8180.0003100000004</v>
      </c>
      <c r="Y122" s="11">
        <v>8810.0004200000003</v>
      </c>
      <c r="Z122" s="11">
        <v>9239.9997700000004</v>
      </c>
      <c r="AA122" s="11">
        <v>9369.9998899999991</v>
      </c>
      <c r="AB122" s="11">
        <v>9460.0000400000008</v>
      </c>
      <c r="AC122" s="11">
        <v>9930.0003099999994</v>
      </c>
      <c r="AD122" s="11">
        <v>9470.0002700000005</v>
      </c>
      <c r="AE122" s="11">
        <v>9260.0002299999996</v>
      </c>
      <c r="AF122" s="11">
        <v>10050.0002</v>
      </c>
      <c r="AG122" s="11">
        <v>10220.0003</v>
      </c>
    </row>
    <row r="123" spans="1:34" ht="14.5" hidden="1" x14ac:dyDescent="0.35">
      <c r="A123" s="3" t="s">
        <v>366</v>
      </c>
      <c r="B123" s="3" t="s">
        <v>367</v>
      </c>
      <c r="C123" s="3" t="s">
        <v>368</v>
      </c>
      <c r="D123" s="11">
        <v>190</v>
      </c>
      <c r="E123" s="11">
        <v>200</v>
      </c>
      <c r="F123" s="11">
        <v>200</v>
      </c>
      <c r="G123" s="11">
        <v>210</v>
      </c>
      <c r="H123" s="11">
        <v>210</v>
      </c>
      <c r="I123" s="11">
        <v>220</v>
      </c>
      <c r="J123" s="11">
        <v>220</v>
      </c>
      <c r="K123" s="11">
        <v>230</v>
      </c>
      <c r="L123" s="11">
        <v>240</v>
      </c>
      <c r="M123" s="11">
        <v>260</v>
      </c>
      <c r="N123" s="11">
        <v>240</v>
      </c>
      <c r="O123" s="11">
        <v>310</v>
      </c>
      <c r="P123" s="11">
        <v>300.00001200000003</v>
      </c>
      <c r="Q123" s="11">
        <v>300.00001200000003</v>
      </c>
      <c r="R123" s="11">
        <v>319.99999300000002</v>
      </c>
      <c r="S123" s="11">
        <v>330.00001300000002</v>
      </c>
      <c r="T123" s="11">
        <v>360.00001400000002</v>
      </c>
      <c r="U123" s="11">
        <v>409.99999600000001</v>
      </c>
      <c r="V123" s="11">
        <v>430.00000699999998</v>
      </c>
      <c r="W123" s="11">
        <v>490.00000999999997</v>
      </c>
      <c r="X123" s="11">
        <v>439.99999800000001</v>
      </c>
      <c r="Y123" s="11">
        <v>449.99998799999997</v>
      </c>
      <c r="Z123" s="11">
        <v>460.00000799999998</v>
      </c>
      <c r="AA123" s="11">
        <v>439.99999800000001</v>
      </c>
      <c r="AB123" s="11">
        <v>519.99998100000005</v>
      </c>
      <c r="AC123" s="11">
        <v>529.99997099999996</v>
      </c>
      <c r="AD123" s="11">
        <v>529.99997099999996</v>
      </c>
      <c r="AE123" s="11">
        <v>540.00002099999995</v>
      </c>
      <c r="AF123" s="11">
        <v>550.00001199999997</v>
      </c>
      <c r="AG123" s="11">
        <v>579.99998300000004</v>
      </c>
    </row>
    <row r="124" spans="1:34" ht="14.5" hidden="1" x14ac:dyDescent="0.35">
      <c r="A124" s="3" t="s">
        <v>369</v>
      </c>
      <c r="B124" s="3" t="s">
        <v>370</v>
      </c>
      <c r="C124" s="3" t="s">
        <v>371</v>
      </c>
      <c r="D124" s="11">
        <v>90</v>
      </c>
      <c r="E124" s="11">
        <v>100</v>
      </c>
      <c r="F124" s="11">
        <v>100</v>
      </c>
      <c r="G124" s="11">
        <v>110</v>
      </c>
      <c r="H124" s="11">
        <v>100</v>
      </c>
      <c r="I124" s="11">
        <v>120</v>
      </c>
      <c r="J124" s="11">
        <v>130</v>
      </c>
      <c r="K124" s="11">
        <v>130</v>
      </c>
      <c r="L124" s="11">
        <v>150</v>
      </c>
      <c r="M124" s="11">
        <v>150</v>
      </c>
      <c r="N124" s="11">
        <v>150</v>
      </c>
      <c r="O124" s="11">
        <v>160</v>
      </c>
      <c r="P124" s="11">
        <v>170.00000199999999</v>
      </c>
      <c r="Q124" s="11">
        <v>170.00000199999999</v>
      </c>
      <c r="R124" s="11">
        <v>189.99999800000001</v>
      </c>
      <c r="S124" s="11">
        <v>209.99999299999999</v>
      </c>
      <c r="T124" s="11">
        <v>200.00000299999999</v>
      </c>
      <c r="U124" s="11">
        <v>200.00000299999999</v>
      </c>
      <c r="V124" s="11">
        <v>170.00000199999999</v>
      </c>
      <c r="W124" s="11">
        <v>180.00000700000001</v>
      </c>
      <c r="X124" s="11">
        <v>189.99999800000001</v>
      </c>
      <c r="Y124" s="11">
        <v>200.00000299999999</v>
      </c>
      <c r="Z124" s="11">
        <v>200.00000299999999</v>
      </c>
      <c r="AA124" s="11">
        <v>200.00000299999999</v>
      </c>
      <c r="AB124" s="11">
        <v>209.99999299999999</v>
      </c>
      <c r="AC124" s="11">
        <v>239.99999500000001</v>
      </c>
      <c r="AD124" s="11">
        <v>300.00001200000003</v>
      </c>
      <c r="AE124" s="11">
        <v>310.00000199999999</v>
      </c>
      <c r="AF124" s="11">
        <v>289.99999200000002</v>
      </c>
      <c r="AG124" s="11">
        <v>300.00001200000003</v>
      </c>
    </row>
    <row r="125" spans="1:34" ht="14.5" hidden="1" x14ac:dyDescent="0.35">
      <c r="A125" s="3" t="s">
        <v>372</v>
      </c>
      <c r="B125" s="3" t="s">
        <v>373</v>
      </c>
      <c r="C125" s="3" t="s">
        <v>374</v>
      </c>
      <c r="D125" s="13"/>
      <c r="E125" s="13"/>
      <c r="F125" s="11">
        <v>80</v>
      </c>
      <c r="G125" s="11">
        <v>90</v>
      </c>
      <c r="H125" s="11">
        <v>90</v>
      </c>
      <c r="I125" s="11">
        <v>90</v>
      </c>
      <c r="J125" s="11">
        <v>90</v>
      </c>
      <c r="K125" s="11">
        <v>90</v>
      </c>
      <c r="L125" s="11">
        <v>100</v>
      </c>
      <c r="M125" s="11">
        <v>100</v>
      </c>
      <c r="N125" s="11">
        <v>100</v>
      </c>
      <c r="O125" s="11">
        <v>110</v>
      </c>
      <c r="P125" s="11">
        <v>119.99999699999999</v>
      </c>
      <c r="Q125" s="11">
        <v>109.999999</v>
      </c>
      <c r="R125" s="11">
        <v>129.99999500000001</v>
      </c>
      <c r="S125" s="11">
        <v>140.000001</v>
      </c>
      <c r="T125" s="11">
        <v>140.000001</v>
      </c>
      <c r="U125" s="11">
        <v>140.000001</v>
      </c>
      <c r="V125" s="11">
        <v>129.99999500000001</v>
      </c>
      <c r="W125" s="11">
        <v>140.000001</v>
      </c>
      <c r="X125" s="11">
        <v>140.000001</v>
      </c>
      <c r="Y125" s="11">
        <v>140.000001</v>
      </c>
      <c r="Z125" s="11">
        <v>140.000001</v>
      </c>
      <c r="AA125" s="11">
        <v>140.000001</v>
      </c>
      <c r="AB125" s="11">
        <v>150.00000600000001</v>
      </c>
      <c r="AC125" s="11">
        <v>150.00000600000001</v>
      </c>
      <c r="AD125" s="11">
        <v>180.00000700000001</v>
      </c>
      <c r="AE125" s="11">
        <v>180.00000700000001</v>
      </c>
      <c r="AF125" s="11">
        <v>180.00000700000001</v>
      </c>
      <c r="AG125" s="11">
        <v>180.00000700000001</v>
      </c>
    </row>
    <row r="126" spans="1:34" ht="14.5" hidden="1" x14ac:dyDescent="0.35">
      <c r="A126" s="3" t="s">
        <v>375</v>
      </c>
      <c r="B126" s="3" t="s">
        <v>376</v>
      </c>
      <c r="C126" s="3" t="s">
        <v>377</v>
      </c>
      <c r="D126" s="11">
        <v>790</v>
      </c>
      <c r="E126" s="11">
        <v>810</v>
      </c>
      <c r="F126" s="11">
        <v>820</v>
      </c>
      <c r="G126" s="11">
        <v>810</v>
      </c>
      <c r="H126" s="11">
        <v>730</v>
      </c>
      <c r="I126" s="11">
        <v>950</v>
      </c>
      <c r="J126" s="11">
        <v>1050</v>
      </c>
      <c r="K126" s="11">
        <v>1110</v>
      </c>
      <c r="L126" s="11">
        <v>1260</v>
      </c>
      <c r="M126" s="11">
        <v>1290</v>
      </c>
      <c r="N126" s="11">
        <v>1300</v>
      </c>
      <c r="O126" s="11">
        <v>1300</v>
      </c>
      <c r="P126" s="11">
        <v>1490.00001</v>
      </c>
      <c r="Q126" s="11">
        <v>1570.0000500000001</v>
      </c>
      <c r="R126" s="11">
        <v>1630</v>
      </c>
      <c r="S126" s="11">
        <v>2019.9999800000001</v>
      </c>
      <c r="T126" s="11">
        <v>2400.0001000000002</v>
      </c>
      <c r="U126" s="11">
        <v>2869.9998900000001</v>
      </c>
      <c r="V126" s="11">
        <v>2970.0000300000002</v>
      </c>
      <c r="W126" s="11">
        <v>3359.9998999999998</v>
      </c>
      <c r="X126" s="11">
        <v>3329.9999200000002</v>
      </c>
      <c r="Y126" s="11">
        <v>3740.0000100000002</v>
      </c>
      <c r="Z126" s="11">
        <v>3779.9999699999998</v>
      </c>
      <c r="AA126" s="11">
        <v>3690.0000599999998</v>
      </c>
      <c r="AB126" s="11">
        <v>4110.0001300000004</v>
      </c>
      <c r="AC126" s="11">
        <v>4719.9997899999998</v>
      </c>
      <c r="AD126" s="11">
        <v>4949.9998100000003</v>
      </c>
      <c r="AE126" s="11">
        <v>5170.0000799999998</v>
      </c>
      <c r="AF126" s="11">
        <v>5860.0001300000004</v>
      </c>
      <c r="AG126" s="11">
        <v>5860.0001300000004</v>
      </c>
      <c r="AH126" s="13"/>
    </row>
    <row r="127" spans="1:34" ht="14.5" hidden="1" x14ac:dyDescent="0.35">
      <c r="A127" s="3" t="s">
        <v>378</v>
      </c>
      <c r="B127" s="3" t="s">
        <v>379</v>
      </c>
      <c r="C127" s="3" t="s">
        <v>380</v>
      </c>
      <c r="D127" s="11">
        <v>22760</v>
      </c>
      <c r="E127" s="11">
        <v>20420</v>
      </c>
      <c r="F127" s="11">
        <v>13800</v>
      </c>
      <c r="G127" s="11">
        <v>10110</v>
      </c>
      <c r="H127" s="11">
        <v>6550</v>
      </c>
      <c r="I127" s="11">
        <v>4600</v>
      </c>
      <c r="J127" s="11">
        <v>5770</v>
      </c>
      <c r="K127" s="11">
        <v>5690</v>
      </c>
      <c r="L127" s="11">
        <v>6040</v>
      </c>
      <c r="M127" s="11">
        <v>4790</v>
      </c>
      <c r="N127" s="11">
        <v>4670</v>
      </c>
      <c r="O127" s="11">
        <v>3970</v>
      </c>
      <c r="P127" s="11">
        <v>4969.9997899999998</v>
      </c>
      <c r="Q127" s="11">
        <v>5590.0001499999998</v>
      </c>
      <c r="R127" s="11">
        <v>5559.9999399999997</v>
      </c>
      <c r="S127" s="11">
        <v>5300.0001899999997</v>
      </c>
      <c r="T127" s="11">
        <v>5320.0001700000003</v>
      </c>
      <c r="U127" s="11">
        <v>6469.9997899999998</v>
      </c>
      <c r="V127" s="11">
        <v>7510.0002299999996</v>
      </c>
      <c r="W127" s="11">
        <v>6760.0002299999996</v>
      </c>
      <c r="X127" s="11">
        <v>6349.9998999999998</v>
      </c>
      <c r="Y127" s="11">
        <v>7619.9998900000001</v>
      </c>
      <c r="Z127" s="11">
        <v>10060.000400000001</v>
      </c>
      <c r="AA127" s="11">
        <v>9380.0001100000009</v>
      </c>
      <c r="AB127" s="11">
        <v>9710.0000400000008</v>
      </c>
      <c r="AC127" s="11">
        <v>10270.0005</v>
      </c>
      <c r="AD127" s="11">
        <v>9699.9998099999993</v>
      </c>
      <c r="AE127" s="11">
        <v>9430.0003099999994</v>
      </c>
      <c r="AF127" s="11">
        <v>11250</v>
      </c>
      <c r="AG127" s="11">
        <v>10050.0002</v>
      </c>
    </row>
    <row r="128" spans="1:34" ht="14.5" hidden="1" x14ac:dyDescent="0.35">
      <c r="A128" s="3" t="s">
        <v>381</v>
      </c>
      <c r="B128" s="3" t="s">
        <v>382</v>
      </c>
      <c r="C128" s="3" t="s">
        <v>383</v>
      </c>
      <c r="D128" s="11">
        <v>500</v>
      </c>
      <c r="E128" s="11">
        <v>510</v>
      </c>
      <c r="F128" s="11">
        <v>520</v>
      </c>
      <c r="G128" s="11">
        <v>530</v>
      </c>
      <c r="H128" s="11">
        <v>540</v>
      </c>
      <c r="I128" s="11">
        <v>570</v>
      </c>
      <c r="J128" s="11">
        <v>630</v>
      </c>
      <c r="K128" s="11">
        <v>690</v>
      </c>
      <c r="L128" s="11">
        <v>760</v>
      </c>
      <c r="M128" s="11">
        <v>890</v>
      </c>
      <c r="N128" s="11">
        <v>940</v>
      </c>
      <c r="O128" s="11">
        <v>970</v>
      </c>
      <c r="P128" s="11">
        <v>959.99997900000005</v>
      </c>
      <c r="Q128" s="11">
        <v>1039.9999600000001</v>
      </c>
      <c r="R128" s="11">
        <v>1059.9999399999999</v>
      </c>
      <c r="S128" s="11">
        <v>1059.9999399999999</v>
      </c>
      <c r="T128" s="11">
        <v>1240.00001</v>
      </c>
      <c r="U128" s="11">
        <v>1409.9999700000001</v>
      </c>
      <c r="V128" s="11">
        <v>1700.0000500000001</v>
      </c>
      <c r="W128" s="11">
        <v>1730.0000199999999</v>
      </c>
      <c r="X128" s="11">
        <v>2289.9999600000001</v>
      </c>
      <c r="Y128" s="11">
        <v>2460.0000399999999</v>
      </c>
      <c r="Z128" s="11">
        <v>2940.0000599999998</v>
      </c>
      <c r="AA128" s="11">
        <v>3130.0001099999999</v>
      </c>
      <c r="AB128" s="11">
        <v>3180.0000700000001</v>
      </c>
      <c r="AC128" s="11">
        <v>3700.0000500000001</v>
      </c>
      <c r="AD128" s="11">
        <v>3700.0000500000001</v>
      </c>
      <c r="AE128" s="11">
        <v>4269.9999799999996</v>
      </c>
      <c r="AF128" s="11">
        <v>4670.0000799999998</v>
      </c>
      <c r="AG128" s="11">
        <v>5000</v>
      </c>
    </row>
    <row r="129" spans="1:34" ht="14.5" hidden="1" x14ac:dyDescent="0.35">
      <c r="A129" s="3" t="s">
        <v>384</v>
      </c>
      <c r="B129" s="3" t="s">
        <v>385</v>
      </c>
      <c r="C129" s="3" t="s">
        <v>386</v>
      </c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1">
        <v>170.00000199999999</v>
      </c>
      <c r="Q129" s="11">
        <v>170.00000199999999</v>
      </c>
      <c r="R129" s="11">
        <v>200.00000299999999</v>
      </c>
      <c r="S129" s="11">
        <v>209.99999299999999</v>
      </c>
      <c r="T129" s="11">
        <v>200.00000299999999</v>
      </c>
      <c r="U129" s="11">
        <v>200.00000299999999</v>
      </c>
      <c r="V129" s="11">
        <v>209.99999299999999</v>
      </c>
      <c r="W129" s="11">
        <v>230.00000399999999</v>
      </c>
      <c r="X129" s="11">
        <v>239.99999500000001</v>
      </c>
      <c r="Y129" s="11">
        <v>250</v>
      </c>
      <c r="Z129" s="11">
        <v>300.00001200000003</v>
      </c>
      <c r="AA129" s="11">
        <v>460.00000799999998</v>
      </c>
      <c r="AB129" s="11">
        <v>529.99997099999996</v>
      </c>
      <c r="AC129" s="11">
        <v>519.99998100000005</v>
      </c>
      <c r="AD129" s="11">
        <v>600.00002400000005</v>
      </c>
      <c r="AE129" s="11">
        <v>610.00001399999996</v>
      </c>
      <c r="AF129" s="11">
        <v>610.00001399999996</v>
      </c>
      <c r="AG129" s="11">
        <v>620.00000499999999</v>
      </c>
    </row>
    <row r="130" spans="1:34" ht="14.5" hidden="1" x14ac:dyDescent="0.35">
      <c r="A130" s="3" t="s">
        <v>387</v>
      </c>
      <c r="B130" s="3" t="s">
        <v>388</v>
      </c>
      <c r="C130" s="3" t="s">
        <v>389</v>
      </c>
      <c r="D130" s="11">
        <v>54620</v>
      </c>
      <c r="E130" s="11">
        <v>65100</v>
      </c>
      <c r="F130" s="11">
        <v>67170</v>
      </c>
      <c r="G130" s="11">
        <v>73040</v>
      </c>
      <c r="H130" s="11">
        <v>79740</v>
      </c>
      <c r="I130" s="11">
        <v>86310</v>
      </c>
      <c r="J130" s="11">
        <v>98640</v>
      </c>
      <c r="K130" s="11">
        <v>106020</v>
      </c>
      <c r="L130" s="11">
        <v>105690</v>
      </c>
      <c r="M130" s="11">
        <v>114450</v>
      </c>
      <c r="N130" s="11">
        <v>124360</v>
      </c>
      <c r="O130" s="11">
        <v>129460</v>
      </c>
      <c r="P130" s="11">
        <v>136380.005</v>
      </c>
      <c r="Q130" s="11">
        <v>144490.005</v>
      </c>
      <c r="R130" s="11">
        <v>158270.00399999999</v>
      </c>
      <c r="S130" s="11">
        <v>167419.99799999999</v>
      </c>
      <c r="T130" s="11">
        <v>174100.00599999999</v>
      </c>
      <c r="U130" s="11">
        <v>189940.00200000001</v>
      </c>
      <c r="V130" s="11">
        <v>202910.00399999999</v>
      </c>
      <c r="W130" s="11">
        <v>181929.99299999999</v>
      </c>
      <c r="X130" s="11">
        <v>200220.00099999999</v>
      </c>
      <c r="Y130" s="11">
        <v>202740.005</v>
      </c>
      <c r="Z130" s="11">
        <v>205809.99799999999</v>
      </c>
      <c r="AA130" s="11">
        <v>223660.00399999999</v>
      </c>
      <c r="AB130" s="11">
        <v>236649.99400000001</v>
      </c>
      <c r="AC130" s="11">
        <v>236539.99299999999</v>
      </c>
      <c r="AD130" s="11">
        <v>235960.00700000001</v>
      </c>
      <c r="AE130" s="11">
        <v>227619.995</v>
      </c>
      <c r="AF130" s="11">
        <v>244410.00399999999</v>
      </c>
      <c r="AG130" s="11">
        <v>253270.00399999999</v>
      </c>
    </row>
    <row r="131" spans="1:34" ht="14.5" hidden="1" x14ac:dyDescent="0.35">
      <c r="A131" s="3" t="s">
        <v>390</v>
      </c>
      <c r="B131" s="3" t="s">
        <v>391</v>
      </c>
      <c r="C131" s="3" t="s">
        <v>392</v>
      </c>
      <c r="D131" s="11">
        <v>150</v>
      </c>
      <c r="E131" s="11">
        <v>160</v>
      </c>
      <c r="F131" s="11">
        <v>170</v>
      </c>
      <c r="G131" s="11">
        <v>180</v>
      </c>
      <c r="H131" s="11">
        <v>190</v>
      </c>
      <c r="I131" s="11">
        <v>200</v>
      </c>
      <c r="J131" s="11">
        <v>210</v>
      </c>
      <c r="K131" s="11">
        <v>210</v>
      </c>
      <c r="L131" s="11">
        <v>220</v>
      </c>
      <c r="M131" s="11">
        <v>230</v>
      </c>
      <c r="N131" s="11">
        <v>240</v>
      </c>
      <c r="O131" s="11">
        <v>250</v>
      </c>
      <c r="P131" s="11">
        <v>259.99999000000003</v>
      </c>
      <c r="Q131" s="11">
        <v>270.00001099999997</v>
      </c>
      <c r="R131" s="11">
        <v>310.00000199999999</v>
      </c>
      <c r="S131" s="11">
        <v>340.00000399999999</v>
      </c>
      <c r="T131" s="11">
        <v>340.00000399999999</v>
      </c>
      <c r="U131" s="11">
        <v>340.00000399999999</v>
      </c>
      <c r="V131" s="11">
        <v>319.99999300000002</v>
      </c>
      <c r="W131" s="11">
        <v>330.00001300000002</v>
      </c>
      <c r="X131" s="11">
        <v>340.00000399999999</v>
      </c>
      <c r="Y131" s="11">
        <v>349.99999400000002</v>
      </c>
      <c r="Z131" s="11">
        <v>349.99999400000002</v>
      </c>
      <c r="AA131" s="11">
        <v>389.99998599999998</v>
      </c>
      <c r="AB131" s="11">
        <v>340.00000399999999</v>
      </c>
      <c r="AC131" s="11">
        <v>310.00000199999999</v>
      </c>
      <c r="AD131" s="11">
        <v>360.00001400000002</v>
      </c>
      <c r="AE131" s="11">
        <v>349.99999400000002</v>
      </c>
      <c r="AF131" s="11">
        <v>360.00001400000002</v>
      </c>
      <c r="AG131" s="11">
        <v>360.00001400000002</v>
      </c>
    </row>
    <row r="132" spans="1:34" ht="14.5" hidden="1" x14ac:dyDescent="0.35">
      <c r="A132" s="3" t="s">
        <v>393</v>
      </c>
      <c r="B132" s="3" t="s">
        <v>394</v>
      </c>
      <c r="C132" s="3" t="s">
        <v>395</v>
      </c>
      <c r="D132" s="11">
        <v>3840</v>
      </c>
      <c r="E132" s="11">
        <v>3990</v>
      </c>
      <c r="F132" s="11">
        <v>5250</v>
      </c>
      <c r="G132" s="11">
        <v>5090</v>
      </c>
      <c r="H132" s="11">
        <v>5770</v>
      </c>
      <c r="I132" s="11">
        <v>5820</v>
      </c>
      <c r="J132" s="11">
        <v>8360</v>
      </c>
      <c r="K132" s="11">
        <v>8340</v>
      </c>
      <c r="L132" s="11">
        <v>8610</v>
      </c>
      <c r="M132" s="11">
        <v>9500</v>
      </c>
      <c r="N132" s="11">
        <v>10930</v>
      </c>
      <c r="O132" s="11">
        <v>10850</v>
      </c>
      <c r="P132" s="11">
        <v>11390.0003</v>
      </c>
      <c r="Q132" s="11">
        <v>12409.9998</v>
      </c>
      <c r="R132" s="11">
        <v>12869.999900000001</v>
      </c>
      <c r="S132" s="11">
        <v>13979.9995</v>
      </c>
      <c r="T132" s="11">
        <v>12399.999599999999</v>
      </c>
      <c r="U132" s="11">
        <v>13590.0002</v>
      </c>
      <c r="V132" s="11">
        <v>12810.000400000001</v>
      </c>
      <c r="W132" s="11">
        <v>12290</v>
      </c>
      <c r="X132" s="11">
        <v>13069.9997</v>
      </c>
      <c r="Y132" s="11">
        <v>15420.000099999999</v>
      </c>
      <c r="Z132" s="11">
        <v>16850.000400000001</v>
      </c>
      <c r="AA132" s="11">
        <v>14479.9995</v>
      </c>
      <c r="AB132" s="11">
        <v>17600.000400000001</v>
      </c>
      <c r="AC132" s="11">
        <v>20360.000599999999</v>
      </c>
      <c r="AD132" s="11">
        <v>21930.0003</v>
      </c>
      <c r="AE132" s="11">
        <v>23360.000599999999</v>
      </c>
      <c r="AF132" s="11">
        <v>21690.000499999998</v>
      </c>
      <c r="AG132" s="11">
        <v>23780.000700000001</v>
      </c>
    </row>
    <row r="133" spans="1:34" ht="14.5" hidden="1" x14ac:dyDescent="0.35">
      <c r="A133" s="3" t="s">
        <v>396</v>
      </c>
      <c r="B133" s="3" t="s">
        <v>397</v>
      </c>
      <c r="C133" s="3" t="s">
        <v>398</v>
      </c>
      <c r="D133" s="11">
        <v>1890</v>
      </c>
      <c r="E133" s="11">
        <v>1870</v>
      </c>
      <c r="F133" s="11">
        <v>1860</v>
      </c>
      <c r="G133" s="11">
        <v>1920</v>
      </c>
      <c r="H133" s="11">
        <v>1910</v>
      </c>
      <c r="I133" s="11">
        <v>2730</v>
      </c>
      <c r="J133" s="11">
        <v>3070</v>
      </c>
      <c r="K133" s="11">
        <v>2890</v>
      </c>
      <c r="L133" s="11">
        <v>2690</v>
      </c>
      <c r="M133" s="11">
        <v>2520</v>
      </c>
      <c r="N133" s="11">
        <v>2950</v>
      </c>
      <c r="O133" s="11">
        <v>3130</v>
      </c>
      <c r="P133" s="11">
        <v>3569.9999299999999</v>
      </c>
      <c r="Q133" s="11">
        <v>3759.9999899999998</v>
      </c>
      <c r="R133" s="11">
        <v>5079.9999200000002</v>
      </c>
      <c r="S133" s="11">
        <v>5659.9998500000002</v>
      </c>
      <c r="T133" s="11">
        <v>6050.0001899999997</v>
      </c>
      <c r="U133" s="11">
        <v>5909.9998500000002</v>
      </c>
      <c r="V133" s="11">
        <v>6079.9999200000002</v>
      </c>
      <c r="W133" s="11">
        <v>5929.9998299999997</v>
      </c>
      <c r="X133" s="11">
        <v>6909.9998500000002</v>
      </c>
      <c r="Y133" s="11">
        <v>8189.9995799999997</v>
      </c>
      <c r="Z133" s="11">
        <v>9869.9998899999991</v>
      </c>
      <c r="AA133" s="11">
        <v>10810.000400000001</v>
      </c>
      <c r="AB133" s="11">
        <v>10710</v>
      </c>
      <c r="AC133" s="11">
        <v>11689.999599999999</v>
      </c>
      <c r="AD133" s="11">
        <v>11199.9998</v>
      </c>
      <c r="AE133" s="11">
        <v>11829.999900000001</v>
      </c>
      <c r="AF133" s="11">
        <v>12000</v>
      </c>
      <c r="AG133" s="11">
        <v>12449.9998</v>
      </c>
    </row>
    <row r="134" spans="1:34" ht="14.5" hidden="1" x14ac:dyDescent="0.35">
      <c r="A134" s="3" t="s">
        <v>399</v>
      </c>
      <c r="B134" s="3" t="s">
        <v>400</v>
      </c>
      <c r="C134" s="3" t="s">
        <v>401</v>
      </c>
      <c r="D134" s="11">
        <v>980</v>
      </c>
      <c r="E134" s="11">
        <v>930</v>
      </c>
      <c r="F134" s="11">
        <v>750</v>
      </c>
      <c r="G134" s="11">
        <v>630</v>
      </c>
      <c r="H134" s="11">
        <v>910</v>
      </c>
      <c r="I134" s="11">
        <v>980</v>
      </c>
      <c r="J134" s="11">
        <v>1360</v>
      </c>
      <c r="K134" s="11">
        <v>760</v>
      </c>
      <c r="L134" s="11">
        <v>1200</v>
      </c>
      <c r="M134" s="11">
        <v>1710</v>
      </c>
      <c r="N134" s="11">
        <v>1270</v>
      </c>
      <c r="O134" s="11">
        <v>1180</v>
      </c>
      <c r="P134" s="11">
        <v>1340.0000299999999</v>
      </c>
      <c r="Q134" s="11">
        <v>1830.0000399999999</v>
      </c>
      <c r="R134" s="11">
        <v>1779.9999700000001</v>
      </c>
      <c r="S134" s="11">
        <v>1750</v>
      </c>
      <c r="T134" s="11">
        <v>1570.0000500000001</v>
      </c>
      <c r="U134" s="11">
        <v>1500</v>
      </c>
      <c r="V134" s="11">
        <v>1570.0000500000001</v>
      </c>
      <c r="W134" s="11">
        <v>2819.9999299999999</v>
      </c>
      <c r="X134" s="11">
        <v>2630.0001099999999</v>
      </c>
      <c r="Y134" s="11">
        <v>2519.9999800000001</v>
      </c>
      <c r="Z134" s="11">
        <v>2240.0000100000002</v>
      </c>
      <c r="AA134" s="11">
        <v>1750</v>
      </c>
      <c r="AB134" s="11">
        <v>1590.0000299999999</v>
      </c>
      <c r="AC134" s="11">
        <v>1830.0000399999999</v>
      </c>
      <c r="AD134" s="11">
        <v>2299.9999499999999</v>
      </c>
      <c r="AE134" s="11">
        <v>2069.9999299999999</v>
      </c>
      <c r="AF134" s="11">
        <v>2309.9999400000002</v>
      </c>
      <c r="AG134" s="11">
        <v>2369.9998900000001</v>
      </c>
    </row>
    <row r="135" spans="1:34" ht="14.5" hidden="1" x14ac:dyDescent="0.35">
      <c r="A135" s="3" t="s">
        <v>402</v>
      </c>
      <c r="B135" s="3" t="s">
        <v>403</v>
      </c>
      <c r="C135" s="3" t="s">
        <v>404</v>
      </c>
      <c r="D135" s="11">
        <v>2330</v>
      </c>
      <c r="E135" s="11">
        <v>2330</v>
      </c>
      <c r="F135" s="11">
        <v>2570</v>
      </c>
      <c r="G135" s="11">
        <v>2510</v>
      </c>
      <c r="H135" s="11">
        <v>2610</v>
      </c>
      <c r="I135" s="11">
        <v>2760</v>
      </c>
      <c r="J135" s="11">
        <v>2930</v>
      </c>
      <c r="K135" s="11">
        <v>3210</v>
      </c>
      <c r="L135" s="11">
        <v>3600</v>
      </c>
      <c r="M135" s="11">
        <v>3960</v>
      </c>
      <c r="N135" s="11">
        <v>4060</v>
      </c>
      <c r="O135" s="11">
        <v>4460</v>
      </c>
      <c r="P135" s="11">
        <v>4579.9999200000002</v>
      </c>
      <c r="Q135" s="11">
        <v>4489.9997700000004</v>
      </c>
      <c r="R135" s="11">
        <v>5389.9998699999996</v>
      </c>
      <c r="S135" s="11">
        <v>5670.0000799999998</v>
      </c>
      <c r="T135" s="11">
        <v>5570.0001700000003</v>
      </c>
      <c r="U135" s="11">
        <v>6199.9998100000003</v>
      </c>
      <c r="V135" s="11">
        <v>6440.0000600000003</v>
      </c>
      <c r="W135" s="11">
        <v>6670.0000799999998</v>
      </c>
      <c r="X135" s="11">
        <v>7030.0002100000002</v>
      </c>
      <c r="Y135" s="11">
        <v>7570.0001700000003</v>
      </c>
      <c r="Z135" s="11">
        <v>7449.9998100000003</v>
      </c>
      <c r="AA135" s="11">
        <v>8010.0002299999996</v>
      </c>
      <c r="AB135" s="11">
        <v>8569.9996900000006</v>
      </c>
      <c r="AC135" s="11">
        <v>9289.9999599999992</v>
      </c>
      <c r="AD135" s="11">
        <v>10130.000099999999</v>
      </c>
      <c r="AE135" s="11">
        <v>9800.0001900000007</v>
      </c>
      <c r="AF135" s="11">
        <v>10180.0003</v>
      </c>
      <c r="AG135" s="11">
        <v>10619.999900000001</v>
      </c>
    </row>
    <row r="136" spans="1:34" ht="14.5" hidden="1" x14ac:dyDescent="0.35">
      <c r="A136" s="3" t="s">
        <v>405</v>
      </c>
      <c r="B136" s="3" t="s">
        <v>406</v>
      </c>
      <c r="C136" s="3" t="s">
        <v>407</v>
      </c>
      <c r="D136" s="11">
        <v>12540</v>
      </c>
      <c r="E136" s="11">
        <v>14980</v>
      </c>
      <c r="F136" s="11">
        <v>14680</v>
      </c>
      <c r="G136" s="11">
        <v>16610</v>
      </c>
      <c r="H136" s="11">
        <v>18490</v>
      </c>
      <c r="I136" s="11">
        <v>19050</v>
      </c>
      <c r="J136" s="11">
        <v>20940</v>
      </c>
      <c r="K136" s="11">
        <v>25390</v>
      </c>
      <c r="L136" s="11">
        <v>26500</v>
      </c>
      <c r="M136" s="11">
        <v>29000</v>
      </c>
      <c r="N136" s="11">
        <v>28660</v>
      </c>
      <c r="O136" s="11">
        <v>28650</v>
      </c>
      <c r="P136" s="11">
        <v>32500</v>
      </c>
      <c r="Q136" s="11">
        <v>34740.001700000001</v>
      </c>
      <c r="R136" s="11">
        <v>37069.9997</v>
      </c>
      <c r="S136" s="11">
        <v>38540.000899999999</v>
      </c>
      <c r="T136" s="11">
        <v>43770.000500000002</v>
      </c>
      <c r="U136" s="11">
        <v>49830.001799999998</v>
      </c>
      <c r="V136" s="11">
        <v>53040.000899999999</v>
      </c>
      <c r="W136" s="11">
        <v>54069.9997</v>
      </c>
      <c r="X136" s="11">
        <v>60580.001799999998</v>
      </c>
      <c r="Y136" s="11">
        <v>68190.002399999998</v>
      </c>
      <c r="Z136" s="11">
        <v>75080.001799999998</v>
      </c>
      <c r="AA136" s="11">
        <v>76169.998200000002</v>
      </c>
      <c r="AB136" s="11">
        <v>81660.003700000001</v>
      </c>
      <c r="AC136" s="11">
        <v>84779.998800000001</v>
      </c>
      <c r="AD136" s="11">
        <v>86919.998200000002</v>
      </c>
      <c r="AE136" s="11">
        <v>87540.000899999999</v>
      </c>
      <c r="AF136" s="11">
        <v>86419.998200000002</v>
      </c>
      <c r="AG136" s="11">
        <v>91970.001199999999</v>
      </c>
    </row>
    <row r="137" spans="1:34" ht="14.5" hidden="1" x14ac:dyDescent="0.35">
      <c r="A137" s="3" t="s">
        <v>408</v>
      </c>
      <c r="B137" s="3" t="s">
        <v>409</v>
      </c>
      <c r="C137" s="3" t="s">
        <v>410</v>
      </c>
      <c r="D137" s="11">
        <v>2710</v>
      </c>
      <c r="E137" s="11">
        <v>2790</v>
      </c>
      <c r="F137" s="11">
        <v>2770</v>
      </c>
      <c r="G137" s="11">
        <v>2960</v>
      </c>
      <c r="H137" s="11">
        <v>3090</v>
      </c>
      <c r="I137" s="11">
        <v>3370</v>
      </c>
      <c r="J137" s="11">
        <v>4050</v>
      </c>
      <c r="K137" s="11">
        <v>4970</v>
      </c>
      <c r="L137" s="11">
        <v>4990</v>
      </c>
      <c r="M137" s="11">
        <v>6830</v>
      </c>
      <c r="N137" s="11">
        <v>6490</v>
      </c>
      <c r="O137" s="11">
        <v>6490</v>
      </c>
      <c r="P137" s="11">
        <v>6840.0001499999998</v>
      </c>
      <c r="Q137" s="11">
        <v>5309.9999399999997</v>
      </c>
      <c r="R137" s="11">
        <v>5469.9997899999998</v>
      </c>
      <c r="S137" s="11">
        <v>5880.0001099999999</v>
      </c>
      <c r="T137" s="11">
        <v>5699.9998100000003</v>
      </c>
      <c r="U137" s="11">
        <v>5659.9998500000002</v>
      </c>
      <c r="V137" s="11">
        <v>6469.9997899999998</v>
      </c>
      <c r="W137" s="11">
        <v>6030.0002100000002</v>
      </c>
      <c r="X137" s="11">
        <v>6349.9998999999998</v>
      </c>
      <c r="Y137" s="11">
        <v>6119.9998900000001</v>
      </c>
      <c r="Z137" s="11">
        <v>8039.9999600000001</v>
      </c>
      <c r="AA137" s="11">
        <v>8689.9995799999997</v>
      </c>
      <c r="AB137" s="11">
        <v>9199.9998099999993</v>
      </c>
      <c r="AC137" s="11">
        <v>9810.0004200000003</v>
      </c>
      <c r="AD137" s="11">
        <v>9590.0001499999998</v>
      </c>
      <c r="AE137" s="11">
        <v>10560.000400000001</v>
      </c>
      <c r="AF137" s="11">
        <v>10189.999599999999</v>
      </c>
      <c r="AG137" s="11">
        <v>10829.999900000001</v>
      </c>
      <c r="AH137" s="13"/>
    </row>
    <row r="138" spans="1:34" ht="14.5" hidden="1" x14ac:dyDescent="0.35">
      <c r="A138" s="3" t="s">
        <v>411</v>
      </c>
      <c r="B138" s="3" t="s">
        <v>412</v>
      </c>
      <c r="C138" s="3" t="s">
        <v>413</v>
      </c>
      <c r="D138" s="11">
        <v>550</v>
      </c>
      <c r="E138" s="11">
        <v>500</v>
      </c>
      <c r="F138" s="11">
        <v>500</v>
      </c>
      <c r="G138" s="11">
        <v>510</v>
      </c>
      <c r="H138" s="11">
        <v>470</v>
      </c>
      <c r="I138" s="11">
        <v>460</v>
      </c>
      <c r="J138" s="11">
        <v>480</v>
      </c>
      <c r="K138" s="11">
        <v>510</v>
      </c>
      <c r="L138" s="11">
        <v>510</v>
      </c>
      <c r="M138" s="11">
        <v>530</v>
      </c>
      <c r="N138" s="11">
        <v>540</v>
      </c>
      <c r="O138" s="11">
        <v>560</v>
      </c>
      <c r="P138" s="11">
        <v>560.00000199999999</v>
      </c>
      <c r="Q138" s="11">
        <v>550.00001199999997</v>
      </c>
      <c r="R138" s="11">
        <v>560.00000199999999</v>
      </c>
      <c r="S138" s="11">
        <v>550.00001199999997</v>
      </c>
      <c r="T138" s="11">
        <v>550.00001199999997</v>
      </c>
      <c r="U138" s="11">
        <v>579.99998300000004</v>
      </c>
      <c r="V138" s="11">
        <v>560.00000199999999</v>
      </c>
      <c r="W138" s="11">
        <v>589.99997399999995</v>
      </c>
      <c r="X138" s="11">
        <v>600.00002400000005</v>
      </c>
      <c r="Y138" s="11">
        <v>680.00000699999998</v>
      </c>
      <c r="Z138" s="11">
        <v>750</v>
      </c>
      <c r="AA138" s="11">
        <v>810.00000199999999</v>
      </c>
      <c r="AB138" s="11">
        <v>860.00001399999996</v>
      </c>
      <c r="AC138" s="11">
        <v>980.00001899999995</v>
      </c>
      <c r="AD138" s="11">
        <v>1159.9999700000001</v>
      </c>
      <c r="AE138" s="11">
        <v>1190.0000600000001</v>
      </c>
      <c r="AF138" s="11">
        <v>1289.9999600000001</v>
      </c>
      <c r="AG138" s="11">
        <v>1330.0000399999999</v>
      </c>
    </row>
    <row r="139" spans="1:34" ht="14.5" hidden="1" x14ac:dyDescent="0.35">
      <c r="A139" s="3" t="s">
        <v>414</v>
      </c>
      <c r="B139" s="3" t="s">
        <v>415</v>
      </c>
      <c r="C139" s="3" t="s">
        <v>416</v>
      </c>
      <c r="D139" s="11">
        <v>320</v>
      </c>
      <c r="E139" s="11">
        <v>340</v>
      </c>
      <c r="F139" s="11">
        <v>320</v>
      </c>
      <c r="G139" s="11">
        <v>330</v>
      </c>
      <c r="H139" s="11">
        <v>350</v>
      </c>
      <c r="I139" s="11">
        <v>240</v>
      </c>
      <c r="J139" s="11">
        <v>310</v>
      </c>
      <c r="K139" s="11">
        <v>230</v>
      </c>
      <c r="L139" s="11">
        <v>250</v>
      </c>
      <c r="M139" s="11">
        <v>200</v>
      </c>
      <c r="N139" s="11">
        <v>330</v>
      </c>
      <c r="O139" s="11">
        <v>440</v>
      </c>
      <c r="P139" s="11">
        <v>500</v>
      </c>
      <c r="Q139" s="11">
        <v>550.00001199999997</v>
      </c>
      <c r="R139" s="11">
        <v>529.99997099999996</v>
      </c>
      <c r="S139" s="11">
        <v>449.99998799999997</v>
      </c>
      <c r="T139" s="11">
        <v>589.99997399999995</v>
      </c>
      <c r="U139" s="11">
        <v>500</v>
      </c>
      <c r="V139" s="11">
        <v>519.99998100000005</v>
      </c>
      <c r="W139" s="11">
        <v>519.99998100000005</v>
      </c>
      <c r="X139" s="11">
        <v>560.00000199999999</v>
      </c>
      <c r="Y139" s="11">
        <v>740.00000999999997</v>
      </c>
      <c r="Z139" s="11">
        <v>860.00001399999996</v>
      </c>
      <c r="AA139" s="11">
        <v>1039.9999600000001</v>
      </c>
      <c r="AB139" s="11">
        <v>1149.9999800000001</v>
      </c>
      <c r="AC139" s="11">
        <v>910.00002600000005</v>
      </c>
      <c r="AD139" s="11">
        <v>930.00000699999998</v>
      </c>
      <c r="AE139" s="11">
        <v>939.99999800000001</v>
      </c>
      <c r="AF139" s="11">
        <v>860.00001399999996</v>
      </c>
      <c r="AG139" s="11">
        <v>899.99997599999995</v>
      </c>
    </row>
    <row r="140" spans="1:34" ht="14.5" hidden="1" x14ac:dyDescent="0.35">
      <c r="A140" s="3" t="s">
        <v>417</v>
      </c>
      <c r="B140" s="3" t="s">
        <v>418</v>
      </c>
      <c r="C140" s="3" t="s">
        <v>419</v>
      </c>
      <c r="D140" s="11">
        <v>340</v>
      </c>
      <c r="E140" s="11">
        <v>350</v>
      </c>
      <c r="F140" s="11">
        <v>350</v>
      </c>
      <c r="G140" s="11">
        <v>360</v>
      </c>
      <c r="H140" s="11">
        <v>360</v>
      </c>
      <c r="I140" s="11">
        <v>370</v>
      </c>
      <c r="J140" s="11">
        <v>370</v>
      </c>
      <c r="K140" s="11">
        <v>380</v>
      </c>
      <c r="L140" s="11">
        <v>390</v>
      </c>
      <c r="M140" s="11">
        <v>390</v>
      </c>
      <c r="N140" s="11">
        <v>390</v>
      </c>
      <c r="O140" s="11">
        <v>400</v>
      </c>
      <c r="P140" s="11">
        <v>409.99999600000001</v>
      </c>
      <c r="Q140" s="11">
        <v>409.99999600000001</v>
      </c>
      <c r="R140" s="11">
        <v>430.00000699999998</v>
      </c>
      <c r="S140" s="11">
        <v>430.00000699999998</v>
      </c>
      <c r="T140" s="11">
        <v>430.00000699999998</v>
      </c>
      <c r="U140" s="11">
        <v>439.99999800000001</v>
      </c>
      <c r="V140" s="11">
        <v>460.00000799999998</v>
      </c>
      <c r="W140" s="11">
        <v>529.99997099999996</v>
      </c>
      <c r="X140" s="11">
        <v>550.00001199999997</v>
      </c>
      <c r="Y140" s="11">
        <v>569.99999300000002</v>
      </c>
      <c r="Z140" s="11">
        <v>620.00000499999999</v>
      </c>
      <c r="AA140" s="11">
        <v>610.00001399999996</v>
      </c>
      <c r="AB140" s="11">
        <v>610.00001399999996</v>
      </c>
      <c r="AC140" s="11">
        <v>649.99997599999995</v>
      </c>
      <c r="AD140" s="11">
        <v>689.99999800000001</v>
      </c>
      <c r="AE140" s="11">
        <v>699.99998800000003</v>
      </c>
      <c r="AF140" s="11">
        <v>730.00001899999995</v>
      </c>
      <c r="AG140" s="11">
        <v>769.99998100000005</v>
      </c>
    </row>
    <row r="141" spans="1:34" ht="14.5" hidden="1" x14ac:dyDescent="0.35">
      <c r="A141" s="3" t="s">
        <v>420</v>
      </c>
      <c r="B141" s="3" t="s">
        <v>421</v>
      </c>
      <c r="C141" s="3" t="s">
        <v>422</v>
      </c>
      <c r="D141" s="11">
        <v>5620</v>
      </c>
      <c r="E141" s="11">
        <v>7040</v>
      </c>
      <c r="F141" s="11">
        <v>7020</v>
      </c>
      <c r="G141" s="11">
        <v>10330</v>
      </c>
      <c r="H141" s="11">
        <v>11270</v>
      </c>
      <c r="I141" s="11">
        <v>13300</v>
      </c>
      <c r="J141" s="11">
        <v>14120</v>
      </c>
      <c r="K141" s="11">
        <v>16130</v>
      </c>
      <c r="L141" s="11">
        <v>16260</v>
      </c>
      <c r="M141" s="11">
        <v>17040</v>
      </c>
      <c r="N141" s="11">
        <v>15670</v>
      </c>
      <c r="O141" s="11">
        <v>16890</v>
      </c>
      <c r="P141" s="11">
        <v>16840.000199999999</v>
      </c>
      <c r="Q141" s="11">
        <v>17409.999800000001</v>
      </c>
      <c r="R141" s="11">
        <v>17879.999199999998</v>
      </c>
      <c r="S141" s="11">
        <v>17280.000700000001</v>
      </c>
      <c r="T141" s="11">
        <v>16229.9995</v>
      </c>
      <c r="U141" s="11">
        <v>15040</v>
      </c>
      <c r="V141" s="11">
        <v>18649.999599999999</v>
      </c>
      <c r="W141" s="11">
        <v>21899.999599999999</v>
      </c>
      <c r="X141" s="11">
        <v>20860.000599999999</v>
      </c>
      <c r="Y141" s="11">
        <v>21180.0003</v>
      </c>
      <c r="Z141" s="11">
        <v>23469.999299999999</v>
      </c>
      <c r="AA141" s="11">
        <v>23239.999800000001</v>
      </c>
      <c r="AB141" s="11">
        <v>25149.999599999999</v>
      </c>
      <c r="AC141" s="11">
        <v>27010.000199999999</v>
      </c>
      <c r="AD141" s="11">
        <v>27809.999500000002</v>
      </c>
      <c r="AE141" s="11">
        <v>29319.9997</v>
      </c>
      <c r="AF141" s="11">
        <v>27790.000899999999</v>
      </c>
      <c r="AG141" s="11">
        <v>27950.000800000002</v>
      </c>
      <c r="AH141" s="13"/>
    </row>
    <row r="142" spans="1:34" ht="14.5" hidden="1" x14ac:dyDescent="0.35">
      <c r="A142" s="3" t="s">
        <v>423</v>
      </c>
      <c r="B142" s="3" t="s">
        <v>424</v>
      </c>
      <c r="C142" s="3" t="s">
        <v>425</v>
      </c>
      <c r="D142" s="11">
        <v>2310</v>
      </c>
      <c r="E142" s="11">
        <v>2330</v>
      </c>
      <c r="F142" s="11">
        <v>1520</v>
      </c>
      <c r="G142" s="11">
        <v>1940</v>
      </c>
      <c r="H142" s="11">
        <v>2260</v>
      </c>
      <c r="I142" s="11">
        <v>2570</v>
      </c>
      <c r="J142" s="11">
        <v>2870</v>
      </c>
      <c r="K142" s="11">
        <v>3060</v>
      </c>
      <c r="L142" s="11">
        <v>3230</v>
      </c>
      <c r="M142" s="11">
        <v>3180</v>
      </c>
      <c r="N142" s="11">
        <v>3560</v>
      </c>
      <c r="O142" s="11">
        <v>4400</v>
      </c>
      <c r="P142" s="11">
        <v>4570.0001700000003</v>
      </c>
      <c r="Q142" s="11">
        <v>5019.9999799999996</v>
      </c>
      <c r="R142" s="11">
        <v>5329.9999200000002</v>
      </c>
      <c r="S142" s="11">
        <v>5050.0001899999997</v>
      </c>
      <c r="T142" s="11">
        <v>5400.0001000000002</v>
      </c>
      <c r="U142" s="11">
        <v>5960.0000399999999</v>
      </c>
      <c r="V142" s="11">
        <v>6489.9997700000004</v>
      </c>
      <c r="W142" s="11">
        <v>6530.0002100000002</v>
      </c>
      <c r="X142" s="11">
        <v>6469.9997899999998</v>
      </c>
      <c r="Y142" s="11">
        <v>7539.9999600000001</v>
      </c>
      <c r="Z142" s="11">
        <v>8479.9995400000007</v>
      </c>
      <c r="AA142" s="11">
        <v>10079.999900000001</v>
      </c>
      <c r="AB142" s="11">
        <v>12340.0002</v>
      </c>
      <c r="AC142" s="11">
        <v>12890.0003</v>
      </c>
      <c r="AD142" s="11">
        <v>14970.0003</v>
      </c>
      <c r="AE142" s="11">
        <v>15819.9997</v>
      </c>
      <c r="AF142" s="11">
        <v>17239.999800000001</v>
      </c>
      <c r="AG142" s="11">
        <v>18360.000599999999</v>
      </c>
    </row>
    <row r="143" spans="1:34" ht="14.5" hidden="1" x14ac:dyDescent="0.35">
      <c r="A143" s="3" t="s">
        <v>426</v>
      </c>
      <c r="B143" s="3" t="s">
        <v>427</v>
      </c>
      <c r="C143" s="3" t="s">
        <v>428</v>
      </c>
      <c r="D143" s="13"/>
      <c r="E143" s="13"/>
      <c r="F143" s="11">
        <v>440</v>
      </c>
      <c r="G143" s="11">
        <v>630</v>
      </c>
      <c r="H143" s="11">
        <v>730</v>
      </c>
      <c r="I143" s="11">
        <v>800</v>
      </c>
      <c r="J143" s="11">
        <v>870</v>
      </c>
      <c r="K143" s="11">
        <v>830</v>
      </c>
      <c r="L143" s="11">
        <v>610</v>
      </c>
      <c r="M143" s="11">
        <v>650</v>
      </c>
      <c r="N143" s="11">
        <v>640</v>
      </c>
      <c r="O143" s="11">
        <v>700</v>
      </c>
      <c r="P143" s="11">
        <v>680.00000699999998</v>
      </c>
      <c r="Q143" s="11">
        <v>689.99999800000001</v>
      </c>
      <c r="R143" s="11">
        <v>680.00000699999998</v>
      </c>
      <c r="S143" s="11">
        <v>600.00002400000005</v>
      </c>
      <c r="T143" s="11">
        <v>519.99998100000005</v>
      </c>
      <c r="U143" s="11">
        <v>509.99999000000003</v>
      </c>
      <c r="V143" s="11">
        <v>449.99998799999997</v>
      </c>
      <c r="W143" s="11">
        <v>469.999999</v>
      </c>
      <c r="X143" s="11">
        <v>500</v>
      </c>
      <c r="Y143" s="11">
        <v>569.99999300000002</v>
      </c>
      <c r="Z143" s="11">
        <v>620.00000499999999</v>
      </c>
      <c r="AA143" s="11">
        <v>639.99998600000004</v>
      </c>
      <c r="AB143" s="11">
        <v>649.99997599999995</v>
      </c>
      <c r="AC143" s="11">
        <v>649.99997599999995</v>
      </c>
      <c r="AD143" s="11">
        <v>660.00002600000005</v>
      </c>
      <c r="AE143" s="11">
        <v>720.00002900000004</v>
      </c>
      <c r="AF143" s="11">
        <v>850.00002400000005</v>
      </c>
      <c r="AG143" s="11">
        <v>879.99999500000001</v>
      </c>
    </row>
    <row r="144" spans="1:34" ht="14.5" hidden="1" x14ac:dyDescent="0.35">
      <c r="A144" s="3" t="s">
        <v>429</v>
      </c>
      <c r="B144" s="3" t="s">
        <v>430</v>
      </c>
      <c r="C144" s="3" t="s">
        <v>431</v>
      </c>
      <c r="D144" s="11">
        <v>1120</v>
      </c>
      <c r="E144" s="11">
        <v>940</v>
      </c>
      <c r="F144" s="11">
        <v>1100</v>
      </c>
      <c r="G144" s="11">
        <v>1290</v>
      </c>
      <c r="H144" s="11">
        <v>1100</v>
      </c>
      <c r="I144" s="11">
        <v>1170</v>
      </c>
      <c r="J144" s="11">
        <v>1160</v>
      </c>
      <c r="K144" s="11">
        <v>1290</v>
      </c>
      <c r="L144" s="11">
        <v>1240</v>
      </c>
      <c r="M144" s="11">
        <v>1230</v>
      </c>
      <c r="N144" s="11">
        <v>1430</v>
      </c>
      <c r="O144" s="11">
        <v>1410</v>
      </c>
      <c r="P144" s="11">
        <v>1570.0000500000001</v>
      </c>
      <c r="Q144" s="11">
        <v>1899.9999800000001</v>
      </c>
      <c r="R144" s="11">
        <v>1909.9999700000001</v>
      </c>
      <c r="S144" s="11">
        <v>1710.0000399999999</v>
      </c>
      <c r="T144" s="11">
        <v>1860.00001</v>
      </c>
      <c r="U144" s="11">
        <v>2230.0000199999999</v>
      </c>
      <c r="V144" s="11">
        <v>2240.0000100000002</v>
      </c>
      <c r="W144" s="11">
        <v>2490.0000100000002</v>
      </c>
      <c r="X144" s="11">
        <v>2680.0000700000001</v>
      </c>
      <c r="Y144" s="11">
        <v>3349.9998999999998</v>
      </c>
      <c r="Z144" s="11">
        <v>3680.0000700000001</v>
      </c>
      <c r="AA144" s="11">
        <v>4199.9998100000003</v>
      </c>
      <c r="AB144" s="11">
        <v>4860.0001300000004</v>
      </c>
      <c r="AC144" s="11">
        <v>5519.9999799999996</v>
      </c>
      <c r="AD144" s="11">
        <v>7280.0002100000002</v>
      </c>
      <c r="AE144" s="11">
        <v>7210.0000399999999</v>
      </c>
      <c r="AF144" s="11">
        <v>6949.9998100000003</v>
      </c>
      <c r="AG144" s="11">
        <v>7500</v>
      </c>
    </row>
    <row r="145" spans="1:35" ht="14.5" hidden="1" x14ac:dyDescent="0.35">
      <c r="A145" s="3" t="s">
        <v>432</v>
      </c>
      <c r="B145" s="3" t="s">
        <v>433</v>
      </c>
      <c r="C145" s="3" t="s">
        <v>434</v>
      </c>
      <c r="D145" s="11">
        <v>1000</v>
      </c>
      <c r="E145" s="11">
        <v>1020</v>
      </c>
      <c r="F145" s="11">
        <v>1050</v>
      </c>
      <c r="G145" s="11">
        <v>1080</v>
      </c>
      <c r="H145" s="11">
        <v>1120</v>
      </c>
      <c r="I145" s="11">
        <v>1160</v>
      </c>
      <c r="J145" s="11">
        <v>1230</v>
      </c>
      <c r="K145" s="11">
        <v>1290</v>
      </c>
      <c r="L145" s="11">
        <v>1360</v>
      </c>
      <c r="M145" s="11">
        <v>1430</v>
      </c>
      <c r="N145" s="11">
        <v>1490</v>
      </c>
      <c r="O145" s="11">
        <v>1570</v>
      </c>
      <c r="P145" s="11">
        <v>1630</v>
      </c>
      <c r="Q145" s="11">
        <v>1700.0000500000001</v>
      </c>
      <c r="R145" s="11">
        <v>1769.9999800000001</v>
      </c>
      <c r="S145" s="11">
        <v>1830.0000399999999</v>
      </c>
      <c r="T145" s="11">
        <v>1899.9999800000001</v>
      </c>
      <c r="U145" s="11">
        <v>1980.0000199999999</v>
      </c>
      <c r="V145" s="11">
        <v>2009.99999</v>
      </c>
      <c r="W145" s="11">
        <v>2119.9998900000001</v>
      </c>
      <c r="X145" s="11">
        <v>2500</v>
      </c>
      <c r="Y145" s="11">
        <v>2619.9998900000001</v>
      </c>
      <c r="Z145" s="11">
        <v>2480.0000199999999</v>
      </c>
      <c r="AA145" s="11">
        <v>2180.0000700000001</v>
      </c>
      <c r="AB145" s="11">
        <v>2240.0000100000002</v>
      </c>
      <c r="AC145" s="11">
        <v>2539.9999600000001</v>
      </c>
      <c r="AD145" s="11">
        <v>2819.9999299999999</v>
      </c>
      <c r="AE145" s="11">
        <v>3339.99991</v>
      </c>
      <c r="AF145" s="11">
        <v>3750</v>
      </c>
      <c r="AG145" s="11">
        <v>3950.0000500000001</v>
      </c>
    </row>
    <row r="146" spans="1:35" ht="14.5" hidden="1" x14ac:dyDescent="0.35">
      <c r="A146" s="3" t="s">
        <v>435</v>
      </c>
      <c r="B146" s="3" t="s">
        <v>436</v>
      </c>
      <c r="C146" s="3" t="s">
        <v>437</v>
      </c>
      <c r="D146" s="11">
        <v>690</v>
      </c>
      <c r="E146" s="11">
        <v>680</v>
      </c>
      <c r="F146" s="11">
        <v>720</v>
      </c>
      <c r="G146" s="11">
        <v>700</v>
      </c>
      <c r="H146" s="11">
        <v>700</v>
      </c>
      <c r="I146" s="11">
        <v>710</v>
      </c>
      <c r="J146" s="11">
        <v>770</v>
      </c>
      <c r="K146" s="11">
        <v>750</v>
      </c>
      <c r="L146" s="11">
        <v>730</v>
      </c>
      <c r="M146" s="11">
        <v>750</v>
      </c>
      <c r="N146" s="11">
        <v>810</v>
      </c>
      <c r="O146" s="11">
        <v>1040</v>
      </c>
      <c r="P146" s="11">
        <v>879.99999500000001</v>
      </c>
      <c r="Q146" s="11">
        <v>1049.9999499999999</v>
      </c>
      <c r="R146" s="11">
        <v>1470.0000299999999</v>
      </c>
      <c r="S146" s="11">
        <v>1289.9999600000001</v>
      </c>
      <c r="T146" s="11">
        <v>1380</v>
      </c>
      <c r="U146" s="11">
        <v>1259.99999</v>
      </c>
      <c r="V146" s="11">
        <v>970.00002900000004</v>
      </c>
      <c r="W146" s="11">
        <v>970.00002900000004</v>
      </c>
      <c r="X146" s="11">
        <v>1159.9999700000001</v>
      </c>
      <c r="Y146" s="11">
        <v>1110.00001</v>
      </c>
      <c r="Z146" s="11">
        <v>1029.9999700000001</v>
      </c>
      <c r="AA146" s="11">
        <v>1130</v>
      </c>
      <c r="AB146" s="11">
        <v>1289.9999600000001</v>
      </c>
      <c r="AC146" s="11">
        <v>1380</v>
      </c>
      <c r="AD146" s="11">
        <v>1519.9999800000001</v>
      </c>
      <c r="AE146" s="11">
        <v>1649.9999800000001</v>
      </c>
      <c r="AF146" s="11">
        <v>1630</v>
      </c>
      <c r="AG146" s="11">
        <v>1630</v>
      </c>
    </row>
    <row r="147" spans="1:35" ht="14.5" hidden="1" x14ac:dyDescent="0.35">
      <c r="A147" s="3" t="s">
        <v>438</v>
      </c>
      <c r="B147" s="3" t="s">
        <v>439</v>
      </c>
      <c r="C147" s="3" t="s">
        <v>440</v>
      </c>
      <c r="D147" s="11">
        <v>6140</v>
      </c>
      <c r="E147" s="11">
        <v>5890</v>
      </c>
      <c r="F147" s="11">
        <v>5950</v>
      </c>
      <c r="G147" s="11">
        <v>5860</v>
      </c>
      <c r="H147" s="11">
        <v>5870</v>
      </c>
      <c r="I147" s="11">
        <v>6370</v>
      </c>
      <c r="J147" s="11">
        <v>6970</v>
      </c>
      <c r="K147" s="11">
        <v>6640</v>
      </c>
      <c r="L147" s="11">
        <v>7160</v>
      </c>
      <c r="M147" s="11">
        <v>7490</v>
      </c>
      <c r="N147" s="11">
        <v>8320</v>
      </c>
      <c r="O147" s="11">
        <v>7610</v>
      </c>
      <c r="P147" s="11">
        <v>7420.0000799999998</v>
      </c>
      <c r="Q147" s="11">
        <v>6530.0002100000002</v>
      </c>
      <c r="R147" s="11">
        <v>7440.0000600000003</v>
      </c>
      <c r="S147" s="11">
        <v>8319.9996900000006</v>
      </c>
      <c r="T147" s="11">
        <v>9300.0001900000007</v>
      </c>
      <c r="U147" s="11">
        <v>9369.9998899999991</v>
      </c>
      <c r="V147" s="11">
        <v>9909.9998500000002</v>
      </c>
      <c r="W147" s="11">
        <v>11710</v>
      </c>
      <c r="X147" s="11">
        <v>12640.0003</v>
      </c>
      <c r="Y147" s="11">
        <v>13029.9997</v>
      </c>
      <c r="Z147" s="11">
        <v>12149.999599999999</v>
      </c>
      <c r="AA147" s="11">
        <v>14100.000400000001</v>
      </c>
      <c r="AB147" s="11">
        <v>15149.999599999999</v>
      </c>
      <c r="AC147" s="11">
        <v>17209.999100000001</v>
      </c>
      <c r="AD147" s="11">
        <v>19110.000599999999</v>
      </c>
      <c r="AE147" s="11">
        <v>18979.999500000002</v>
      </c>
      <c r="AF147" s="11">
        <v>17489.999800000001</v>
      </c>
      <c r="AG147" s="11">
        <v>22280.000700000001</v>
      </c>
    </row>
    <row r="148" spans="1:35" ht="14.5" hidden="1" x14ac:dyDescent="0.35">
      <c r="A148" s="3" t="s">
        <v>441</v>
      </c>
      <c r="B148" s="3" t="s">
        <v>442</v>
      </c>
      <c r="C148" s="3" t="s">
        <v>443</v>
      </c>
      <c r="D148" s="11">
        <v>510</v>
      </c>
      <c r="E148" s="11">
        <v>550</v>
      </c>
      <c r="F148" s="11">
        <v>600</v>
      </c>
      <c r="G148" s="11">
        <v>610</v>
      </c>
      <c r="H148" s="11">
        <v>640</v>
      </c>
      <c r="I148" s="11">
        <v>670</v>
      </c>
      <c r="J148" s="11">
        <v>780</v>
      </c>
      <c r="K148" s="11">
        <v>830</v>
      </c>
      <c r="L148" s="11">
        <v>850</v>
      </c>
      <c r="M148" s="11">
        <v>880</v>
      </c>
      <c r="N148" s="11">
        <v>900</v>
      </c>
      <c r="O148" s="11">
        <v>1000</v>
      </c>
      <c r="P148" s="11">
        <v>1110.00001</v>
      </c>
      <c r="Q148" s="11">
        <v>1149.9999800000001</v>
      </c>
      <c r="R148" s="11">
        <v>1210.0000399999999</v>
      </c>
      <c r="S148" s="11">
        <v>1259.99999</v>
      </c>
      <c r="T148" s="11">
        <v>1639.99999</v>
      </c>
      <c r="U148" s="11">
        <v>1730.0000199999999</v>
      </c>
      <c r="V148" s="11">
        <v>2049.9999499999999</v>
      </c>
      <c r="W148" s="11">
        <v>2539.9999600000001</v>
      </c>
      <c r="X148" s="11">
        <v>2880.0001099999999</v>
      </c>
      <c r="Y148" s="11">
        <v>3039.9999600000001</v>
      </c>
      <c r="Z148" s="11">
        <v>3269.9999800000001</v>
      </c>
      <c r="AA148" s="11">
        <v>4159.9998500000002</v>
      </c>
      <c r="AB148" s="11">
        <v>4340.0001499999998</v>
      </c>
      <c r="AC148" s="11">
        <v>8880.0001100000009</v>
      </c>
      <c r="AD148" s="11">
        <v>15699.9998</v>
      </c>
      <c r="AE148" s="11">
        <v>19049.999199999998</v>
      </c>
      <c r="AF148" s="11">
        <v>19360.000599999999</v>
      </c>
      <c r="AG148" s="11">
        <v>18709.999100000001</v>
      </c>
    </row>
    <row r="149" spans="1:35" ht="14.5" hidden="1" x14ac:dyDescent="0.35">
      <c r="A149" s="3" t="s">
        <v>444</v>
      </c>
      <c r="B149" s="3" t="s">
        <v>445</v>
      </c>
      <c r="C149" s="3" t="s">
        <v>446</v>
      </c>
      <c r="D149" s="11">
        <v>11920</v>
      </c>
      <c r="E149" s="11">
        <v>15720</v>
      </c>
      <c r="F149" s="11">
        <v>14920</v>
      </c>
      <c r="G149" s="11">
        <v>15180</v>
      </c>
      <c r="H149" s="11">
        <v>16190</v>
      </c>
      <c r="I149" s="11">
        <v>18870</v>
      </c>
      <c r="J149" s="11">
        <v>19380</v>
      </c>
      <c r="K149" s="11">
        <v>20020</v>
      </c>
      <c r="L149" s="11">
        <v>19520</v>
      </c>
      <c r="M149" s="11">
        <v>21980</v>
      </c>
      <c r="N149" s="11">
        <v>25110</v>
      </c>
      <c r="O149" s="11">
        <v>28030</v>
      </c>
      <c r="P149" s="11">
        <v>29969.999299999999</v>
      </c>
      <c r="Q149" s="11">
        <v>31700.000800000002</v>
      </c>
      <c r="R149" s="11">
        <v>31260.000199999999</v>
      </c>
      <c r="S149" s="11">
        <v>31010.000199999999</v>
      </c>
      <c r="T149" s="11">
        <v>39189.998599999999</v>
      </c>
      <c r="U149" s="11">
        <v>42259.998299999999</v>
      </c>
      <c r="V149" s="11">
        <v>41310.001400000001</v>
      </c>
      <c r="W149" s="11">
        <v>43590.000200000002</v>
      </c>
      <c r="X149" s="11">
        <v>47080.001799999998</v>
      </c>
      <c r="Y149" s="11">
        <v>53619.998899999999</v>
      </c>
      <c r="Z149" s="11">
        <v>60549.999199999998</v>
      </c>
      <c r="AA149" s="11">
        <v>63009.998299999999</v>
      </c>
      <c r="AB149" s="11">
        <v>66389.999400000001</v>
      </c>
      <c r="AC149" s="11">
        <v>70129.997300000003</v>
      </c>
      <c r="AD149" s="11">
        <v>72129.997300000003</v>
      </c>
      <c r="AE149" s="11">
        <v>71930.0003</v>
      </c>
      <c r="AF149" s="11">
        <v>75599.998500000002</v>
      </c>
      <c r="AG149" s="11">
        <v>76029.998800000001</v>
      </c>
      <c r="AH149" s="13"/>
    </row>
    <row r="150" spans="1:35" ht="14.5" hidden="1" x14ac:dyDescent="0.35">
      <c r="A150" s="3" t="s">
        <v>447</v>
      </c>
      <c r="B150" s="3" t="s">
        <v>448</v>
      </c>
      <c r="C150" s="3" t="s">
        <v>449</v>
      </c>
      <c r="D150" s="11">
        <v>6560</v>
      </c>
      <c r="E150" s="11">
        <v>6670</v>
      </c>
      <c r="F150" s="11">
        <v>6880</v>
      </c>
      <c r="G150" s="11">
        <v>9270</v>
      </c>
      <c r="H150" s="11">
        <v>11300</v>
      </c>
      <c r="I150" s="11">
        <v>12720</v>
      </c>
      <c r="J150" s="11">
        <v>15440</v>
      </c>
      <c r="K150" s="11">
        <v>16160</v>
      </c>
      <c r="L150" s="11">
        <v>16770</v>
      </c>
      <c r="M150" s="11">
        <v>17610</v>
      </c>
      <c r="N150" s="11">
        <v>16200</v>
      </c>
      <c r="O150" s="11">
        <v>15960</v>
      </c>
      <c r="P150" s="11">
        <v>15689.999599999999</v>
      </c>
      <c r="Q150" s="11">
        <v>16760.000199999999</v>
      </c>
      <c r="R150" s="11">
        <v>17450.000800000002</v>
      </c>
      <c r="S150" s="11">
        <v>15810.000400000001</v>
      </c>
      <c r="T150" s="11">
        <v>16559.999500000002</v>
      </c>
      <c r="U150" s="11">
        <v>16969.999299999999</v>
      </c>
      <c r="V150" s="11">
        <v>19280.000700000001</v>
      </c>
      <c r="W150" s="11">
        <v>21149.999599999999</v>
      </c>
      <c r="X150" s="11">
        <v>22799.999199999998</v>
      </c>
      <c r="Y150" s="11">
        <v>23870.000800000002</v>
      </c>
      <c r="Z150" s="11">
        <v>23870.000800000002</v>
      </c>
      <c r="AA150" s="11">
        <v>26959.999100000001</v>
      </c>
      <c r="AB150" s="11">
        <v>29629.999199999998</v>
      </c>
      <c r="AC150" s="11">
        <v>31649.999599999999</v>
      </c>
      <c r="AD150" s="11">
        <v>29760.000199999999</v>
      </c>
      <c r="AE150" s="11">
        <v>24250</v>
      </c>
      <c r="AF150" s="11">
        <v>23959.999100000001</v>
      </c>
      <c r="AG150" s="11">
        <v>25209.999100000001</v>
      </c>
      <c r="AH150" s="13"/>
    </row>
    <row r="151" spans="1:35" ht="14.5" hidden="1" x14ac:dyDescent="0.35">
      <c r="A151" s="3" t="s">
        <v>450</v>
      </c>
      <c r="B151" s="3" t="s">
        <v>451</v>
      </c>
      <c r="C151" s="3" t="s">
        <v>452</v>
      </c>
      <c r="D151" s="11">
        <v>170</v>
      </c>
      <c r="E151" s="11">
        <v>220</v>
      </c>
      <c r="F151" s="11">
        <v>180</v>
      </c>
      <c r="G151" s="11">
        <v>190</v>
      </c>
      <c r="H151" s="11">
        <v>190</v>
      </c>
      <c r="I151" s="11">
        <v>200</v>
      </c>
      <c r="J151" s="11">
        <v>210</v>
      </c>
      <c r="K151" s="11">
        <v>210</v>
      </c>
      <c r="L151" s="11">
        <v>220</v>
      </c>
      <c r="M151" s="11">
        <v>230</v>
      </c>
      <c r="N151" s="11">
        <v>260</v>
      </c>
      <c r="O151" s="11">
        <v>200</v>
      </c>
      <c r="P151" s="11">
        <v>209.99999299999999</v>
      </c>
      <c r="Q151" s="11">
        <v>159.99999600000001</v>
      </c>
      <c r="R151" s="11">
        <v>150.00000600000001</v>
      </c>
      <c r="S151" s="11">
        <v>150.00000600000001</v>
      </c>
      <c r="T151" s="11">
        <v>180.00000700000001</v>
      </c>
      <c r="U151" s="11">
        <v>180.00000700000001</v>
      </c>
      <c r="V151" s="11">
        <v>180.00000700000001</v>
      </c>
      <c r="W151" s="11">
        <v>180.00000700000001</v>
      </c>
      <c r="X151" s="11">
        <v>300.00001200000003</v>
      </c>
      <c r="Y151" s="11">
        <v>360.00001400000002</v>
      </c>
      <c r="Z151" s="11">
        <v>370.00000499999999</v>
      </c>
      <c r="AA151" s="11">
        <v>389.99998599999998</v>
      </c>
      <c r="AB151" s="11">
        <v>379.99999500000001</v>
      </c>
      <c r="AC151" s="11">
        <v>400.00000599999998</v>
      </c>
      <c r="AD151" s="11">
        <v>439.99999800000001</v>
      </c>
      <c r="AE151" s="11">
        <v>529.99997099999996</v>
      </c>
      <c r="AF151" s="11">
        <v>689.99999800000001</v>
      </c>
      <c r="AG151" s="11">
        <v>720.00002900000004</v>
      </c>
    </row>
    <row r="152" spans="1:35" ht="14.5" hidden="1" x14ac:dyDescent="0.35">
      <c r="A152" s="3" t="s">
        <v>453</v>
      </c>
      <c r="B152" s="3" t="s">
        <v>454</v>
      </c>
      <c r="C152" s="3" t="s">
        <v>455</v>
      </c>
      <c r="D152" s="11">
        <v>2900</v>
      </c>
      <c r="E152" s="11">
        <v>6970</v>
      </c>
      <c r="F152" s="11">
        <v>6850</v>
      </c>
      <c r="G152" s="11">
        <v>5770</v>
      </c>
      <c r="H152" s="11">
        <v>4620</v>
      </c>
      <c r="I152" s="11">
        <v>4680</v>
      </c>
      <c r="J152" s="11">
        <v>4760</v>
      </c>
      <c r="K152" s="11">
        <v>4860</v>
      </c>
      <c r="L152" s="11">
        <v>5040</v>
      </c>
      <c r="M152" s="11">
        <v>4790</v>
      </c>
      <c r="N152" s="11">
        <v>5210</v>
      </c>
      <c r="O152" s="11">
        <v>5160</v>
      </c>
      <c r="P152" s="11">
        <v>5130.0001099999999</v>
      </c>
      <c r="Q152" s="11">
        <v>5210.0000399999999</v>
      </c>
      <c r="R152" s="11">
        <v>5119.9998900000001</v>
      </c>
      <c r="S152" s="11">
        <v>5019.9999799999996</v>
      </c>
      <c r="T152" s="11">
        <v>5090.0001499999998</v>
      </c>
      <c r="U152" s="11">
        <v>6130.0001099999999</v>
      </c>
      <c r="V152" s="11">
        <v>6389.9998699999996</v>
      </c>
      <c r="W152" s="11">
        <v>7030.0002100000002</v>
      </c>
      <c r="X152" s="11">
        <v>7010.0002299999996</v>
      </c>
      <c r="Y152" s="11">
        <v>6809.9999399999997</v>
      </c>
      <c r="Z152" s="11">
        <v>6880.0001099999999</v>
      </c>
      <c r="AA152" s="11">
        <v>7550.0001899999997</v>
      </c>
      <c r="AB152" s="11">
        <v>8250</v>
      </c>
      <c r="AC152" s="11">
        <v>8460.0000400000008</v>
      </c>
      <c r="AD152" s="11">
        <v>9079.9999200000002</v>
      </c>
      <c r="AE152" s="11">
        <v>9170.0000799999998</v>
      </c>
      <c r="AF152" s="11">
        <v>9590.0001499999998</v>
      </c>
      <c r="AG152" s="11">
        <v>9430.0003099999994</v>
      </c>
    </row>
    <row r="153" spans="1:35" ht="14.5" hidden="1" x14ac:dyDescent="0.35">
      <c r="A153" s="3" t="s">
        <v>456</v>
      </c>
      <c r="B153" s="3" t="s">
        <v>457</v>
      </c>
      <c r="C153" s="3" t="s">
        <v>458</v>
      </c>
      <c r="D153" s="11">
        <v>1260</v>
      </c>
      <c r="E153" s="11">
        <v>1300</v>
      </c>
      <c r="F153" s="11">
        <v>1350</v>
      </c>
      <c r="G153" s="11">
        <v>1380</v>
      </c>
      <c r="H153" s="11">
        <v>1480</v>
      </c>
      <c r="I153" s="11">
        <v>1470</v>
      </c>
      <c r="J153" s="11">
        <v>1530</v>
      </c>
      <c r="K153" s="11">
        <v>1640</v>
      </c>
      <c r="L153" s="11">
        <v>1880</v>
      </c>
      <c r="M153" s="11">
        <v>1910</v>
      </c>
      <c r="N153" s="11">
        <v>1960</v>
      </c>
      <c r="O153" s="11">
        <v>2150</v>
      </c>
      <c r="P153" s="11">
        <v>2210.0000399999999</v>
      </c>
      <c r="Q153" s="11">
        <v>2380.0001099999999</v>
      </c>
      <c r="R153" s="11">
        <v>2380.0001099999999</v>
      </c>
      <c r="S153" s="11">
        <v>2660.00009</v>
      </c>
      <c r="T153" s="11">
        <v>2960.0000399999999</v>
      </c>
      <c r="U153" s="11">
        <v>3660.00009</v>
      </c>
      <c r="V153" s="11">
        <v>4059.9999400000002</v>
      </c>
      <c r="W153" s="11">
        <v>4750</v>
      </c>
      <c r="X153" s="11">
        <v>5139.9998699999996</v>
      </c>
      <c r="Y153" s="11">
        <v>5360.0001300000004</v>
      </c>
      <c r="Z153" s="11">
        <v>5670.0000799999998</v>
      </c>
      <c r="AA153" s="11">
        <v>5739.9997700000004</v>
      </c>
      <c r="AB153" s="11">
        <v>6949.9998100000003</v>
      </c>
      <c r="AC153" s="11">
        <v>8430.0003099999994</v>
      </c>
      <c r="AD153" s="11">
        <v>11069.9997</v>
      </c>
      <c r="AE153" s="11">
        <v>12689.999599999999</v>
      </c>
      <c r="AF153" s="11">
        <v>14579.999900000001</v>
      </c>
      <c r="AG153" s="11">
        <v>16180.0003</v>
      </c>
    </row>
    <row r="154" spans="1:35" ht="14.5" hidden="1" x14ac:dyDescent="0.35">
      <c r="A154" s="3" t="s">
        <v>459</v>
      </c>
      <c r="B154" s="3" t="s">
        <v>460</v>
      </c>
      <c r="C154" s="3" t="s">
        <v>461</v>
      </c>
      <c r="D154" s="11">
        <v>62940</v>
      </c>
      <c r="E154" s="11">
        <v>66430</v>
      </c>
      <c r="F154" s="11">
        <v>66840</v>
      </c>
      <c r="G154" s="11">
        <v>72220</v>
      </c>
      <c r="H154" s="11">
        <v>73610</v>
      </c>
      <c r="I154" s="11">
        <v>76440</v>
      </c>
      <c r="J154" s="11">
        <v>76120</v>
      </c>
      <c r="K154" s="11">
        <v>74430</v>
      </c>
      <c r="L154" s="11">
        <v>74650</v>
      </c>
      <c r="M154" s="11">
        <v>77510</v>
      </c>
      <c r="N154" s="11">
        <v>80050</v>
      </c>
      <c r="O154" s="11">
        <v>78650</v>
      </c>
      <c r="P154" s="11">
        <v>82400.001499999998</v>
      </c>
      <c r="Q154" s="11">
        <v>88190.002399999998</v>
      </c>
      <c r="R154" s="11">
        <v>89489.997900000002</v>
      </c>
      <c r="S154" s="11">
        <v>94190.002399999998</v>
      </c>
      <c r="T154" s="11">
        <v>99809.997600000002</v>
      </c>
      <c r="U154" s="11">
        <v>102750</v>
      </c>
      <c r="V154" s="11">
        <v>107750</v>
      </c>
      <c r="W154" s="11">
        <v>112169.99800000001</v>
      </c>
      <c r="X154" s="11">
        <v>114180</v>
      </c>
      <c r="Y154" s="11">
        <v>120790.001</v>
      </c>
      <c r="Z154" s="11">
        <v>134929.99299999999</v>
      </c>
      <c r="AA154" s="11">
        <v>139020.00399999999</v>
      </c>
      <c r="AB154" s="11">
        <v>147740.005</v>
      </c>
      <c r="AC154" s="11">
        <v>156270.00399999999</v>
      </c>
      <c r="AD154" s="11">
        <v>154910.00399999999</v>
      </c>
      <c r="AE154" s="11">
        <v>158339.99600000001</v>
      </c>
      <c r="AF154" s="11">
        <v>165539.99299999999</v>
      </c>
      <c r="AG154" s="11">
        <v>171250</v>
      </c>
      <c r="AH154" s="13"/>
      <c r="AI154" s="13"/>
    </row>
    <row r="155" spans="1:35" ht="14.5" hidden="1" x14ac:dyDescent="0.35">
      <c r="A155" s="3" t="s">
        <v>462</v>
      </c>
      <c r="B155" s="3" t="s">
        <v>463</v>
      </c>
      <c r="C155" s="3" t="s">
        <v>464</v>
      </c>
      <c r="D155" s="11">
        <v>330</v>
      </c>
      <c r="E155" s="11">
        <v>270</v>
      </c>
      <c r="F155" s="11">
        <v>280</v>
      </c>
      <c r="G155" s="11">
        <v>290</v>
      </c>
      <c r="H155" s="11">
        <v>280</v>
      </c>
      <c r="I155" s="11">
        <v>300</v>
      </c>
      <c r="J155" s="11">
        <v>970</v>
      </c>
      <c r="K155" s="11">
        <v>1240</v>
      </c>
      <c r="L155" s="11">
        <v>1210</v>
      </c>
      <c r="M155" s="11">
        <v>1340</v>
      </c>
      <c r="N155" s="11">
        <v>1420</v>
      </c>
      <c r="O155" s="11">
        <v>1740</v>
      </c>
      <c r="P155" s="11">
        <v>2180.0000700000001</v>
      </c>
      <c r="Q155" s="11">
        <v>2440.0000599999998</v>
      </c>
      <c r="R155" s="11">
        <v>2650.0001000000002</v>
      </c>
      <c r="S155" s="11">
        <v>2900.0001000000002</v>
      </c>
      <c r="T155" s="11">
        <v>3470.0000300000002</v>
      </c>
      <c r="U155" s="11">
        <v>4000</v>
      </c>
      <c r="V155" s="11">
        <v>4019.9999800000001</v>
      </c>
      <c r="W155" s="11">
        <v>4420.0000799999998</v>
      </c>
      <c r="X155" s="11">
        <v>4829.9999200000002</v>
      </c>
      <c r="Y155" s="11">
        <v>4650.0001000000002</v>
      </c>
      <c r="Z155" s="11">
        <v>4440.0000600000003</v>
      </c>
      <c r="AA155" s="11">
        <v>4679.9998299999997</v>
      </c>
      <c r="AB155" s="11">
        <v>5190.0000600000003</v>
      </c>
      <c r="AC155" s="11">
        <v>5510.0002299999996</v>
      </c>
      <c r="AD155" s="11">
        <v>6739.9997700000004</v>
      </c>
      <c r="AE155" s="11">
        <v>6869.9998900000001</v>
      </c>
      <c r="AF155" s="11">
        <v>7420.0000799999998</v>
      </c>
      <c r="AG155" s="11">
        <v>7300.0001899999997</v>
      </c>
      <c r="AH155" s="13"/>
      <c r="AI155" s="13"/>
    </row>
    <row r="156" spans="1:35" ht="14.5" hidden="1" x14ac:dyDescent="0.35">
      <c r="A156" s="3" t="s">
        <v>465</v>
      </c>
      <c r="B156" s="3" t="s">
        <v>466</v>
      </c>
      <c r="C156" s="3" t="s">
        <v>467</v>
      </c>
      <c r="D156" s="11">
        <v>12970</v>
      </c>
      <c r="E156" s="11">
        <v>14760</v>
      </c>
      <c r="F156" s="11">
        <v>12860</v>
      </c>
      <c r="G156" s="11">
        <v>11850</v>
      </c>
      <c r="H156" s="11">
        <v>10320</v>
      </c>
      <c r="I156" s="11">
        <v>10280</v>
      </c>
      <c r="J156" s="11">
        <v>8690</v>
      </c>
      <c r="K156" s="11">
        <v>8520</v>
      </c>
      <c r="L156" s="11">
        <v>8550</v>
      </c>
      <c r="M156" s="11">
        <v>8610</v>
      </c>
      <c r="N156" s="11">
        <v>9000</v>
      </c>
      <c r="O156" s="11">
        <v>8970</v>
      </c>
      <c r="P156" s="11">
        <v>9600.0003799999995</v>
      </c>
      <c r="Q156" s="11">
        <v>9310.0004200000003</v>
      </c>
      <c r="R156" s="11">
        <v>9560.0004200000003</v>
      </c>
      <c r="S156" s="11">
        <v>11060.000400000001</v>
      </c>
      <c r="T156" s="11">
        <v>12420.000099999999</v>
      </c>
      <c r="U156" s="11">
        <v>13020.0005</v>
      </c>
      <c r="V156" s="11">
        <v>12970.0003</v>
      </c>
      <c r="W156" s="11">
        <v>13640.0003</v>
      </c>
      <c r="X156" s="11">
        <v>14310.000400000001</v>
      </c>
      <c r="Y156" s="11">
        <v>15729.9995</v>
      </c>
      <c r="Z156" s="11">
        <v>17139.999400000001</v>
      </c>
      <c r="AA156" s="11">
        <v>18379.999199999998</v>
      </c>
      <c r="AB156" s="11">
        <v>18120.000800000002</v>
      </c>
      <c r="AC156" s="11">
        <v>17299.999199999998</v>
      </c>
      <c r="AD156" s="11">
        <v>18170.000100000001</v>
      </c>
      <c r="AE156" s="11">
        <v>19579.999899999999</v>
      </c>
      <c r="AF156" s="11">
        <v>21549.999199999998</v>
      </c>
      <c r="AG156" s="11">
        <v>23069.9997</v>
      </c>
      <c r="AH156" s="13"/>
    </row>
    <row r="157" spans="1:35" ht="14.5" hidden="1" x14ac:dyDescent="0.35">
      <c r="A157" s="3" t="s">
        <v>468</v>
      </c>
      <c r="B157" s="3" t="s">
        <v>469</v>
      </c>
      <c r="C157" s="3" t="s">
        <v>470</v>
      </c>
      <c r="D157" s="11">
        <v>41080</v>
      </c>
      <c r="E157" s="11">
        <v>40650</v>
      </c>
      <c r="F157" s="11">
        <v>44020</v>
      </c>
      <c r="G157" s="11">
        <v>47800</v>
      </c>
      <c r="H157" s="11">
        <v>51510</v>
      </c>
      <c r="I157" s="11">
        <v>61750</v>
      </c>
      <c r="J157" s="11">
        <v>67220</v>
      </c>
      <c r="K157" s="11">
        <v>74790</v>
      </c>
      <c r="L157" s="11">
        <v>74220</v>
      </c>
      <c r="M157" s="11">
        <v>71580</v>
      </c>
      <c r="N157" s="11">
        <v>72100</v>
      </c>
      <c r="O157" s="11">
        <v>70480</v>
      </c>
      <c r="P157" s="11">
        <v>71569.9997</v>
      </c>
      <c r="Q157" s="11">
        <v>73629.997300000003</v>
      </c>
      <c r="R157" s="11">
        <v>75139.999400000001</v>
      </c>
      <c r="S157" s="11">
        <v>76669.998200000002</v>
      </c>
      <c r="T157" s="11">
        <v>69470.001199999999</v>
      </c>
      <c r="U157" s="11">
        <v>73220.001199999999</v>
      </c>
      <c r="V157" s="11">
        <v>75150.001499999998</v>
      </c>
      <c r="W157" s="11">
        <v>76300.003100000002</v>
      </c>
      <c r="X157" s="11">
        <v>81930.0003</v>
      </c>
      <c r="Y157" s="11">
        <v>82629.997300000003</v>
      </c>
      <c r="Z157" s="11">
        <v>86180.0003</v>
      </c>
      <c r="AA157" s="11">
        <v>95500</v>
      </c>
      <c r="AB157" s="11">
        <v>101820</v>
      </c>
      <c r="AC157" s="11">
        <v>111010.00199999999</v>
      </c>
      <c r="AD157" s="11">
        <v>121959.999</v>
      </c>
      <c r="AE157" s="11">
        <v>133500</v>
      </c>
      <c r="AF157" s="11">
        <v>138570.00700000001</v>
      </c>
      <c r="AG157" s="11">
        <v>145419.99799999999</v>
      </c>
      <c r="AH157" s="13"/>
      <c r="AI157" s="13"/>
    </row>
    <row r="158" spans="1:35" ht="14.5" hidden="1" x14ac:dyDescent="0.35">
      <c r="A158" s="3" t="s">
        <v>471</v>
      </c>
      <c r="B158" s="3" t="s">
        <v>472</v>
      </c>
      <c r="C158" s="3" t="s">
        <v>473</v>
      </c>
      <c r="D158" s="11">
        <v>10</v>
      </c>
      <c r="E158" s="11">
        <v>10</v>
      </c>
      <c r="F158" s="11">
        <v>10</v>
      </c>
      <c r="G158" s="11">
        <v>10</v>
      </c>
      <c r="H158" s="11">
        <v>10</v>
      </c>
      <c r="I158" s="11">
        <v>10</v>
      </c>
      <c r="J158" s="11">
        <v>0</v>
      </c>
      <c r="K158" s="11">
        <v>10</v>
      </c>
      <c r="L158" s="13"/>
      <c r="M158" s="13"/>
      <c r="N158" s="11">
        <v>1410</v>
      </c>
      <c r="O158" s="11">
        <v>1610</v>
      </c>
      <c r="P158" s="11">
        <v>1399.9999800000001</v>
      </c>
      <c r="Q158" s="11">
        <v>1399.9999800000001</v>
      </c>
      <c r="R158" s="11">
        <v>1480.0000199999999</v>
      </c>
      <c r="S158" s="11">
        <v>1649.9999800000001</v>
      </c>
      <c r="T158" s="11">
        <v>1889.99999</v>
      </c>
      <c r="U158" s="11">
        <v>2069.9999299999999</v>
      </c>
      <c r="V158" s="11">
        <v>2079.9999200000002</v>
      </c>
      <c r="W158" s="11">
        <v>2509.9999899999998</v>
      </c>
      <c r="X158" s="11">
        <v>2779.9999699999998</v>
      </c>
      <c r="Y158" s="11">
        <v>3119.9998900000001</v>
      </c>
      <c r="Z158" s="11">
        <v>3109.9998999999998</v>
      </c>
      <c r="AA158" s="11">
        <v>3220.0000300000002</v>
      </c>
      <c r="AB158" s="11">
        <v>3380.0001099999999</v>
      </c>
      <c r="AC158" s="11">
        <v>3650.0001000000002</v>
      </c>
      <c r="AD158" s="11">
        <v>4670.0000799999998</v>
      </c>
      <c r="AE158" s="11">
        <v>5179.9998299999997</v>
      </c>
      <c r="AF158" s="11">
        <v>5469.9997899999998</v>
      </c>
      <c r="AG158" s="11">
        <v>5829.9999200000002</v>
      </c>
      <c r="AH158" s="13"/>
      <c r="AI158" s="13"/>
    </row>
    <row r="159" spans="1:35" ht="14.5" hidden="1" x14ac:dyDescent="0.35">
      <c r="A159" s="3" t="s">
        <v>474</v>
      </c>
      <c r="B159" s="3" t="s">
        <v>475</v>
      </c>
      <c r="C159" s="3" t="s">
        <v>476</v>
      </c>
      <c r="D159" s="11">
        <v>21500</v>
      </c>
      <c r="E159" s="11">
        <v>23120</v>
      </c>
      <c r="F159" s="11">
        <v>24880</v>
      </c>
      <c r="G159" s="11">
        <v>25580</v>
      </c>
      <c r="H159" s="11">
        <v>27710</v>
      </c>
      <c r="I159" s="11">
        <v>28790</v>
      </c>
      <c r="J159" s="11">
        <v>28480</v>
      </c>
      <c r="K159" s="11">
        <v>29900</v>
      </c>
      <c r="L159" s="11">
        <v>30630</v>
      </c>
      <c r="M159" s="11">
        <v>32200</v>
      </c>
      <c r="N159" s="11">
        <v>32880</v>
      </c>
      <c r="O159" s="11">
        <v>36270</v>
      </c>
      <c r="P159" s="11">
        <v>37470.001199999999</v>
      </c>
      <c r="Q159" s="11">
        <v>37250</v>
      </c>
      <c r="R159" s="11">
        <v>40990.001700000001</v>
      </c>
      <c r="S159" s="11">
        <v>43580.001799999998</v>
      </c>
      <c r="T159" s="11">
        <v>45000</v>
      </c>
      <c r="U159" s="11">
        <v>46349.998500000002</v>
      </c>
      <c r="V159" s="11">
        <v>48630.001100000001</v>
      </c>
      <c r="W159" s="11">
        <v>48750</v>
      </c>
      <c r="X159" s="11">
        <v>51759.998299999999</v>
      </c>
      <c r="Y159" s="11">
        <v>55939.998599999999</v>
      </c>
      <c r="Z159" s="11">
        <v>58080.001799999998</v>
      </c>
      <c r="AA159" s="11">
        <v>57590.000200000002</v>
      </c>
      <c r="AB159" s="11">
        <v>58689.998599999999</v>
      </c>
      <c r="AC159" s="11">
        <v>60409.999799999998</v>
      </c>
      <c r="AD159" s="11">
        <v>60319.9997</v>
      </c>
      <c r="AE159" s="11">
        <v>63520.000500000002</v>
      </c>
      <c r="AF159" s="11">
        <v>64959.999100000001</v>
      </c>
      <c r="AG159" s="11">
        <v>71480.003400000001</v>
      </c>
    </row>
    <row r="160" spans="1:35" ht="14.5" hidden="1" x14ac:dyDescent="0.35">
      <c r="A160" s="3" t="s">
        <v>477</v>
      </c>
      <c r="B160" s="3" t="s">
        <v>478</v>
      </c>
      <c r="C160" s="3" t="s">
        <v>479</v>
      </c>
      <c r="D160" s="11">
        <v>940</v>
      </c>
      <c r="E160" s="11">
        <v>1180</v>
      </c>
      <c r="F160" s="11">
        <v>1230</v>
      </c>
      <c r="G160" s="11">
        <v>1410</v>
      </c>
      <c r="H160" s="11">
        <v>1740</v>
      </c>
      <c r="I160" s="11">
        <v>1900</v>
      </c>
      <c r="J160" s="11">
        <v>1960</v>
      </c>
      <c r="K160" s="11">
        <v>2190</v>
      </c>
      <c r="L160" s="11">
        <v>2320</v>
      </c>
      <c r="M160" s="11">
        <v>3120</v>
      </c>
      <c r="N160" s="11">
        <v>3220</v>
      </c>
      <c r="O160" s="11">
        <v>3460</v>
      </c>
      <c r="P160" s="11">
        <v>2789.9999600000001</v>
      </c>
      <c r="Q160" s="11">
        <v>3019.9999800000001</v>
      </c>
      <c r="R160" s="11">
        <v>2809.9999400000002</v>
      </c>
      <c r="S160" s="11">
        <v>3190.0000599999998</v>
      </c>
      <c r="T160" s="11">
        <v>2619.9998900000001</v>
      </c>
      <c r="U160" s="11">
        <v>2690.0000599999998</v>
      </c>
      <c r="V160" s="11">
        <v>2990.0000100000002</v>
      </c>
      <c r="W160" s="11">
        <v>3880.0001099999999</v>
      </c>
      <c r="X160" s="11">
        <v>4639.9998699999996</v>
      </c>
      <c r="Y160" s="11">
        <v>5199.9998100000003</v>
      </c>
      <c r="Z160" s="11">
        <v>6000</v>
      </c>
      <c r="AA160" s="11">
        <v>6090.0001499999998</v>
      </c>
      <c r="AB160" s="11">
        <v>7130.0001099999999</v>
      </c>
      <c r="AC160" s="11">
        <v>7190.0000600000003</v>
      </c>
      <c r="AD160" s="11">
        <v>10409.9998</v>
      </c>
      <c r="AE160" s="11">
        <v>12479.9995</v>
      </c>
      <c r="AF160" s="11">
        <v>15189.999599999999</v>
      </c>
      <c r="AG160" s="11">
        <v>13449.9998</v>
      </c>
    </row>
    <row r="161" spans="1:37" ht="14.5" hidden="1" x14ac:dyDescent="0.35">
      <c r="A161" s="3" t="s">
        <v>480</v>
      </c>
      <c r="B161" s="3" t="s">
        <v>481</v>
      </c>
      <c r="C161" s="3" t="s">
        <v>482</v>
      </c>
      <c r="D161" s="11">
        <v>72770</v>
      </c>
      <c r="E161" s="11">
        <v>81930</v>
      </c>
      <c r="F161" s="11">
        <v>91810</v>
      </c>
      <c r="G161" s="11">
        <v>86240</v>
      </c>
      <c r="H161" s="11">
        <v>78330</v>
      </c>
      <c r="I161" s="11">
        <v>86170</v>
      </c>
      <c r="J161" s="11">
        <v>100230</v>
      </c>
      <c r="K161" s="11">
        <v>98650</v>
      </c>
      <c r="L161" s="11">
        <v>88700</v>
      </c>
      <c r="M161" s="11">
        <v>87020</v>
      </c>
      <c r="N161" s="11">
        <v>97220</v>
      </c>
      <c r="O161" s="11">
        <v>101950</v>
      </c>
      <c r="P161" s="11">
        <v>92239.997900000002</v>
      </c>
      <c r="Q161" s="11">
        <v>101000</v>
      </c>
      <c r="R161" s="11">
        <v>98730.003400000001</v>
      </c>
      <c r="S161" s="11">
        <v>98720.001199999999</v>
      </c>
      <c r="T161" s="11">
        <v>88769.996599999999</v>
      </c>
      <c r="U161" s="11">
        <v>81120.002699999997</v>
      </c>
      <c r="V161" s="11">
        <v>86930.0003</v>
      </c>
      <c r="W161" s="11">
        <v>76949.996899999998</v>
      </c>
      <c r="X161" s="11">
        <v>90059.997600000002</v>
      </c>
      <c r="Y161" s="11">
        <v>95000</v>
      </c>
      <c r="Z161" s="11">
        <v>95339.996299999999</v>
      </c>
      <c r="AA161" s="11">
        <v>108129.997</v>
      </c>
      <c r="AB161" s="11">
        <v>114830.00199999999</v>
      </c>
      <c r="AC161" s="11">
        <v>107760.00199999999</v>
      </c>
      <c r="AD161" s="11">
        <v>110830.00199999999</v>
      </c>
      <c r="AE161" s="11">
        <v>108500</v>
      </c>
      <c r="AF161" s="11">
        <v>109889.999</v>
      </c>
      <c r="AG161" s="11">
        <v>115279.999</v>
      </c>
    </row>
    <row r="162" spans="1:37" ht="14.5" hidden="1" x14ac:dyDescent="0.35">
      <c r="A162" s="3" t="s">
        <v>483</v>
      </c>
      <c r="B162" s="3" t="s">
        <v>484</v>
      </c>
      <c r="C162" s="3" t="s">
        <v>485</v>
      </c>
      <c r="D162" s="11">
        <v>148530</v>
      </c>
      <c r="E162" s="11">
        <v>162400</v>
      </c>
      <c r="F162" s="11">
        <v>171510</v>
      </c>
      <c r="G162" s="11">
        <v>185090</v>
      </c>
      <c r="H162" s="11">
        <v>199180</v>
      </c>
      <c r="I162" s="11">
        <v>223680</v>
      </c>
      <c r="J162" s="11">
        <v>236720</v>
      </c>
      <c r="K162" s="11">
        <v>261160</v>
      </c>
      <c r="L162" s="11">
        <v>262700</v>
      </c>
      <c r="M162" s="11">
        <v>279480</v>
      </c>
      <c r="N162" s="11">
        <v>280650</v>
      </c>
      <c r="O162" s="11">
        <v>302060</v>
      </c>
      <c r="P162" s="11">
        <v>305640.01500000001</v>
      </c>
      <c r="Q162" s="11">
        <v>333890.01500000001</v>
      </c>
      <c r="R162" s="11">
        <v>341239.99</v>
      </c>
      <c r="S162" s="11">
        <v>342149.99400000001</v>
      </c>
      <c r="T162" s="11">
        <v>364470.00099999999</v>
      </c>
      <c r="U162" s="11">
        <v>379959.99099999998</v>
      </c>
      <c r="V162" s="11">
        <v>376140.01500000001</v>
      </c>
      <c r="W162" s="11">
        <v>391079.98700000002</v>
      </c>
      <c r="X162" s="11">
        <v>415519.989</v>
      </c>
      <c r="Y162" s="11">
        <v>475309.99800000002</v>
      </c>
      <c r="Z162" s="11">
        <v>481510.01</v>
      </c>
      <c r="AA162" s="11">
        <v>447940.00199999998</v>
      </c>
      <c r="AB162" s="11">
        <v>483910.00400000002</v>
      </c>
      <c r="AC162" s="11">
        <v>488549.98800000001</v>
      </c>
      <c r="AD162" s="11">
        <v>482510.01</v>
      </c>
      <c r="AE162" s="11">
        <v>517320.00699999998</v>
      </c>
      <c r="AF162" s="11">
        <v>576989.99</v>
      </c>
      <c r="AG162" s="11">
        <v>619840.027</v>
      </c>
    </row>
    <row r="163" spans="1:37" ht="14.5" hidden="1" x14ac:dyDescent="0.35">
      <c r="A163" s="3" t="s">
        <v>486</v>
      </c>
      <c r="B163" s="3" t="s">
        <v>487</v>
      </c>
      <c r="C163" s="3" t="s">
        <v>488</v>
      </c>
      <c r="D163" s="11">
        <v>390</v>
      </c>
      <c r="E163" s="11">
        <v>400</v>
      </c>
      <c r="F163" s="11">
        <v>410</v>
      </c>
      <c r="G163" s="11">
        <v>410</v>
      </c>
      <c r="H163" s="11">
        <v>430</v>
      </c>
      <c r="I163" s="11">
        <v>440</v>
      </c>
      <c r="J163" s="11">
        <v>450</v>
      </c>
      <c r="K163" s="11">
        <v>470</v>
      </c>
      <c r="L163" s="11">
        <v>470</v>
      </c>
      <c r="M163" s="11">
        <v>490</v>
      </c>
      <c r="N163" s="11">
        <v>290</v>
      </c>
      <c r="O163" s="11">
        <v>340</v>
      </c>
      <c r="P163" s="11">
        <v>400.00000599999998</v>
      </c>
      <c r="Q163" s="11">
        <v>449.99998799999997</v>
      </c>
      <c r="R163" s="11">
        <v>449.99998799999997</v>
      </c>
      <c r="S163" s="11">
        <v>479.99998900000003</v>
      </c>
      <c r="T163" s="11">
        <v>509.99999000000003</v>
      </c>
      <c r="U163" s="11">
        <v>500</v>
      </c>
      <c r="V163" s="11">
        <v>540.00002099999995</v>
      </c>
      <c r="W163" s="11">
        <v>790.00002099999995</v>
      </c>
      <c r="X163" s="11">
        <v>1240.00001</v>
      </c>
      <c r="Y163" s="11">
        <v>1100.0000199999999</v>
      </c>
      <c r="Z163" s="11">
        <v>1860.00001</v>
      </c>
      <c r="AA163" s="11">
        <v>2190.0000599999998</v>
      </c>
      <c r="AB163" s="11">
        <v>2259.9999899999998</v>
      </c>
      <c r="AC163" s="11">
        <v>2390.0001000000002</v>
      </c>
      <c r="AD163" s="11">
        <v>2210.0000399999999</v>
      </c>
      <c r="AE163" s="11">
        <v>2150.0001000000002</v>
      </c>
      <c r="AF163" s="11">
        <v>2190.0000599999998</v>
      </c>
      <c r="AG163" s="11">
        <v>2250</v>
      </c>
    </row>
    <row r="164" spans="1:37" ht="14.5" hidden="1" x14ac:dyDescent="0.35">
      <c r="A164" s="3" t="s">
        <v>489</v>
      </c>
      <c r="B164" s="3" t="s">
        <v>490</v>
      </c>
      <c r="C164" s="3" t="s">
        <v>491</v>
      </c>
      <c r="D164" s="11">
        <v>940</v>
      </c>
      <c r="E164" s="11">
        <v>980</v>
      </c>
      <c r="F164" s="11">
        <v>1010</v>
      </c>
      <c r="G164" s="11">
        <v>1050</v>
      </c>
      <c r="H164" s="11">
        <v>1070</v>
      </c>
      <c r="I164" s="11">
        <v>1170</v>
      </c>
      <c r="J164" s="11">
        <v>1230</v>
      </c>
      <c r="K164" s="11">
        <v>1230</v>
      </c>
      <c r="L164" s="11">
        <v>1240</v>
      </c>
      <c r="M164" s="11">
        <v>1300</v>
      </c>
      <c r="N164" s="11">
        <v>1270</v>
      </c>
      <c r="O164" s="11">
        <v>1400</v>
      </c>
      <c r="P164" s="11">
        <v>1549.9999499999999</v>
      </c>
      <c r="Q164" s="11">
        <v>1480.0000199999999</v>
      </c>
      <c r="R164" s="11">
        <v>1639.99999</v>
      </c>
      <c r="S164" s="11">
        <v>1509.99999</v>
      </c>
      <c r="T164" s="11">
        <v>1730.0000199999999</v>
      </c>
      <c r="U164" s="11">
        <v>1990.00001</v>
      </c>
      <c r="V164" s="11">
        <v>1899.9999800000001</v>
      </c>
      <c r="W164" s="11">
        <v>2349.9998999999998</v>
      </c>
      <c r="X164" s="11">
        <v>2400.0001000000002</v>
      </c>
      <c r="Y164" s="11">
        <v>2460.0000399999999</v>
      </c>
      <c r="Z164" s="11">
        <v>2730.0000199999999</v>
      </c>
      <c r="AA164" s="11">
        <v>2589.99991</v>
      </c>
      <c r="AB164" s="11">
        <v>2900.0001000000002</v>
      </c>
      <c r="AC164" s="11">
        <v>3559.9999400000002</v>
      </c>
      <c r="AD164" s="11">
        <v>3259.9999899999998</v>
      </c>
      <c r="AE164" s="11">
        <v>3490.0000100000002</v>
      </c>
      <c r="AF164" s="11">
        <v>3690.0000599999998</v>
      </c>
      <c r="AG164" s="11">
        <v>3950.0000500000001</v>
      </c>
      <c r="AH164" s="13"/>
      <c r="AI164" s="13"/>
      <c r="AJ164" s="13"/>
      <c r="AK164" s="13"/>
    </row>
    <row r="165" spans="1:37" ht="14.5" hidden="1" x14ac:dyDescent="0.35">
      <c r="A165" s="3" t="s">
        <v>492</v>
      </c>
      <c r="B165" s="3" t="s">
        <v>493</v>
      </c>
      <c r="C165" s="3" t="s">
        <v>494</v>
      </c>
      <c r="D165" s="11">
        <v>3930</v>
      </c>
      <c r="E165" s="11">
        <v>4030</v>
      </c>
      <c r="F165" s="11">
        <v>4830</v>
      </c>
      <c r="G165" s="11">
        <v>5110</v>
      </c>
      <c r="H165" s="11">
        <v>5430</v>
      </c>
      <c r="I165" s="11">
        <v>6350</v>
      </c>
      <c r="J165" s="11">
        <v>6190</v>
      </c>
      <c r="K165" s="11">
        <v>6550</v>
      </c>
      <c r="L165" s="11">
        <v>8290</v>
      </c>
      <c r="M165" s="11">
        <v>8200</v>
      </c>
      <c r="N165" s="11">
        <v>9420</v>
      </c>
      <c r="O165" s="11">
        <v>9810</v>
      </c>
      <c r="P165" s="11">
        <v>10470.0003</v>
      </c>
      <c r="Q165" s="11">
        <v>10540</v>
      </c>
      <c r="R165" s="11">
        <v>10750</v>
      </c>
      <c r="S165" s="11">
        <v>11529.9997</v>
      </c>
      <c r="T165" s="11">
        <v>11520.0005</v>
      </c>
      <c r="U165" s="11">
        <v>12409.9998</v>
      </c>
      <c r="V165" s="11">
        <v>11239.9998</v>
      </c>
      <c r="W165" s="11">
        <v>11850.000400000001</v>
      </c>
      <c r="X165" s="11">
        <v>11439.999599999999</v>
      </c>
      <c r="Y165" s="11">
        <v>11739.9998</v>
      </c>
      <c r="Z165" s="11">
        <v>12149.999599999999</v>
      </c>
      <c r="AA165" s="11">
        <v>13000</v>
      </c>
      <c r="AB165" s="11">
        <v>13949.9998</v>
      </c>
      <c r="AC165" s="11">
        <v>16340.0002</v>
      </c>
      <c r="AD165" s="11">
        <v>17489.999800000001</v>
      </c>
      <c r="AE165" s="11">
        <v>16569.9997</v>
      </c>
      <c r="AF165" s="11">
        <v>18319.9997</v>
      </c>
      <c r="AG165" s="11">
        <v>19309.999500000002</v>
      </c>
    </row>
    <row r="166" spans="1:37" ht="14.5" hidden="1" x14ac:dyDescent="0.35">
      <c r="A166" s="3" t="s">
        <v>495</v>
      </c>
      <c r="B166" s="3" t="s">
        <v>496</v>
      </c>
      <c r="C166" s="3" t="s">
        <v>497</v>
      </c>
      <c r="D166" s="11">
        <v>890</v>
      </c>
      <c r="E166" s="11">
        <v>950</v>
      </c>
      <c r="F166" s="11">
        <v>960</v>
      </c>
      <c r="G166" s="11">
        <v>1000</v>
      </c>
      <c r="H166" s="11">
        <v>1210</v>
      </c>
      <c r="I166" s="11">
        <v>1370</v>
      </c>
      <c r="J166" s="11">
        <v>1310</v>
      </c>
      <c r="K166" s="11">
        <v>1420</v>
      </c>
      <c r="L166" s="11">
        <v>1630</v>
      </c>
      <c r="M166" s="11">
        <v>1670</v>
      </c>
      <c r="N166" s="11">
        <v>1650</v>
      </c>
      <c r="O166" s="11">
        <v>1670</v>
      </c>
      <c r="P166" s="11">
        <v>1120</v>
      </c>
      <c r="Q166" s="11">
        <v>1549.9999499999999</v>
      </c>
      <c r="R166" s="11">
        <v>1649.9999800000001</v>
      </c>
      <c r="S166" s="11">
        <v>1710.0000399999999</v>
      </c>
      <c r="T166" s="11">
        <v>1639.99999</v>
      </c>
      <c r="U166" s="11">
        <v>1720.0000299999999</v>
      </c>
      <c r="V166" s="11">
        <v>1779.9999700000001</v>
      </c>
      <c r="W166" s="11">
        <v>1690.0000600000001</v>
      </c>
      <c r="X166" s="11">
        <v>1870</v>
      </c>
      <c r="Y166" s="11">
        <v>2190.0000599999998</v>
      </c>
      <c r="Z166" s="11">
        <v>2740.0000100000002</v>
      </c>
      <c r="AA166" s="11">
        <v>2930.0000700000001</v>
      </c>
      <c r="AB166" s="11">
        <v>3009.9999899999998</v>
      </c>
      <c r="AC166" s="11">
        <v>3279.9999699999998</v>
      </c>
      <c r="AD166" s="11">
        <v>3180.0000700000001</v>
      </c>
      <c r="AE166" s="11">
        <v>3470.0000300000002</v>
      </c>
      <c r="AF166" s="11">
        <v>3349.9998999999998</v>
      </c>
      <c r="AG166" s="11">
        <v>4119.9998900000001</v>
      </c>
    </row>
    <row r="167" spans="1:37" ht="14.5" hidden="1" x14ac:dyDescent="0.35">
      <c r="A167" s="3" t="s">
        <v>498</v>
      </c>
      <c r="B167" s="3" t="s">
        <v>499</v>
      </c>
      <c r="C167" s="3" t="s">
        <v>500</v>
      </c>
      <c r="D167" s="11">
        <v>64210</v>
      </c>
      <c r="E167" s="11">
        <v>45550</v>
      </c>
      <c r="F167" s="11">
        <v>67340</v>
      </c>
      <c r="G167" s="11">
        <v>89560</v>
      </c>
      <c r="H167" s="11">
        <v>102120</v>
      </c>
      <c r="I167" s="11">
        <v>100070</v>
      </c>
      <c r="J167" s="11">
        <v>98880</v>
      </c>
      <c r="K167" s="11">
        <v>118910</v>
      </c>
      <c r="L167" s="11">
        <v>91780</v>
      </c>
      <c r="M167" s="11">
        <v>72710</v>
      </c>
      <c r="N167" s="11">
        <v>87630</v>
      </c>
      <c r="O167" s="11">
        <v>97550</v>
      </c>
      <c r="P167" s="11">
        <v>91160.003700000001</v>
      </c>
      <c r="Q167" s="11">
        <v>81279.998800000001</v>
      </c>
      <c r="R167" s="11">
        <v>88110.000599999999</v>
      </c>
      <c r="S167" s="11">
        <v>85129.997300000003</v>
      </c>
      <c r="T167" s="11">
        <v>82959.999100000001</v>
      </c>
      <c r="U167" s="11">
        <v>76650.001499999998</v>
      </c>
      <c r="V167" s="11">
        <v>88139.999400000001</v>
      </c>
      <c r="W167" s="11">
        <v>94199.996899999998</v>
      </c>
      <c r="X167" s="11">
        <v>108550.003</v>
      </c>
      <c r="Y167" s="11">
        <v>113040.001</v>
      </c>
      <c r="Z167" s="11">
        <v>129000</v>
      </c>
      <c r="AA167" s="11">
        <v>139100.00599999999</v>
      </c>
      <c r="AB167" s="11">
        <v>134039.99299999999</v>
      </c>
      <c r="AC167" s="11">
        <v>133169.99799999999</v>
      </c>
      <c r="AD167" s="11">
        <v>142229.99600000001</v>
      </c>
      <c r="AE167" s="11">
        <v>155080.00200000001</v>
      </c>
      <c r="AF167" s="11">
        <v>163149.99400000001</v>
      </c>
      <c r="AG167" s="11">
        <v>174559.99799999999</v>
      </c>
      <c r="AH167" s="13"/>
      <c r="AI167" s="13"/>
    </row>
    <row r="168" spans="1:37" ht="14.5" hidden="1" x14ac:dyDescent="0.35">
      <c r="A168" s="3" t="s">
        <v>501</v>
      </c>
      <c r="B168" s="3" t="s">
        <v>502</v>
      </c>
      <c r="C168" s="3" t="s">
        <v>503</v>
      </c>
      <c r="D168" s="11">
        <v>2790</v>
      </c>
      <c r="E168" s="11">
        <v>2560</v>
      </c>
      <c r="F168" s="11">
        <v>3080</v>
      </c>
      <c r="G168" s="11">
        <v>3190</v>
      </c>
      <c r="H168" s="11">
        <v>3460</v>
      </c>
      <c r="I168" s="11">
        <v>3710</v>
      </c>
      <c r="J168" s="11">
        <v>4090</v>
      </c>
      <c r="K168" s="11">
        <v>4300</v>
      </c>
      <c r="L168" s="11">
        <v>6100</v>
      </c>
      <c r="M168" s="11">
        <v>6580</v>
      </c>
      <c r="N168" s="11">
        <v>5740</v>
      </c>
      <c r="O168" s="11">
        <v>6210</v>
      </c>
      <c r="P168" s="11">
        <v>7429.9998299999997</v>
      </c>
      <c r="Q168" s="11">
        <v>7139.9998699999996</v>
      </c>
      <c r="R168" s="11">
        <v>6679.9998299999997</v>
      </c>
      <c r="S168" s="11">
        <v>7039.9999600000001</v>
      </c>
      <c r="T168" s="11">
        <v>8510.0002299999996</v>
      </c>
      <c r="U168" s="11">
        <v>9119.9998899999991</v>
      </c>
      <c r="V168" s="11">
        <v>8659.9998500000002</v>
      </c>
      <c r="W168" s="11">
        <v>10010.0002</v>
      </c>
      <c r="X168" s="11">
        <v>11189.999599999999</v>
      </c>
      <c r="Y168" s="11">
        <v>11750</v>
      </c>
      <c r="Z168" s="11">
        <v>14609.9997</v>
      </c>
      <c r="AA168" s="11">
        <v>15630.000099999999</v>
      </c>
      <c r="AB168" s="11">
        <v>15090.0002</v>
      </c>
      <c r="AC168" s="11">
        <v>15779.9997</v>
      </c>
      <c r="AD168" s="11">
        <v>16069.9997</v>
      </c>
      <c r="AE168" s="11">
        <v>17010.000199999999</v>
      </c>
      <c r="AF168" s="11">
        <v>18680.0003</v>
      </c>
      <c r="AG168" s="11">
        <v>20040.000899999999</v>
      </c>
      <c r="AH168" s="13"/>
      <c r="AI168" s="13"/>
    </row>
    <row r="169" spans="1:37" ht="14.5" hidden="1" x14ac:dyDescent="0.35">
      <c r="A169" s="3" t="s">
        <v>504</v>
      </c>
      <c r="B169" s="3" t="s">
        <v>505</v>
      </c>
      <c r="C169" s="3" t="s">
        <v>506</v>
      </c>
      <c r="D169" s="11">
        <v>5370</v>
      </c>
      <c r="E169" s="11">
        <v>4800</v>
      </c>
      <c r="F169" s="11">
        <v>4530</v>
      </c>
      <c r="G169" s="11">
        <v>3210</v>
      </c>
      <c r="H169" s="11">
        <v>4700</v>
      </c>
      <c r="I169" s="11">
        <v>4510</v>
      </c>
      <c r="J169" s="11">
        <v>4310</v>
      </c>
      <c r="K169" s="11">
        <v>5240</v>
      </c>
      <c r="L169" s="11">
        <v>4770</v>
      </c>
      <c r="M169" s="11">
        <v>5310</v>
      </c>
      <c r="N169" s="11">
        <v>5690</v>
      </c>
      <c r="O169" s="11">
        <v>6250</v>
      </c>
      <c r="P169" s="11">
        <v>7710.0000399999999</v>
      </c>
      <c r="Q169" s="11">
        <v>7929.9998299999997</v>
      </c>
      <c r="R169" s="11">
        <v>8829.9999200000002</v>
      </c>
      <c r="S169" s="11">
        <v>10500</v>
      </c>
      <c r="T169" s="11">
        <v>12899.999599999999</v>
      </c>
      <c r="U169" s="11">
        <v>13960</v>
      </c>
      <c r="V169" s="11">
        <v>14949.9998</v>
      </c>
      <c r="W169" s="11">
        <v>15479.9995</v>
      </c>
      <c r="X169" s="11">
        <v>16420.000100000001</v>
      </c>
      <c r="Y169" s="11">
        <v>15920.000099999999</v>
      </c>
      <c r="Z169" s="11">
        <v>15800.0002</v>
      </c>
      <c r="AA169" s="11">
        <v>15220.0003</v>
      </c>
      <c r="AB169" s="11">
        <v>16120.0008</v>
      </c>
      <c r="AC169" s="11">
        <v>18709.999100000001</v>
      </c>
      <c r="AD169" s="11">
        <v>21129.999199999998</v>
      </c>
      <c r="AE169" s="11">
        <v>20959.999100000001</v>
      </c>
      <c r="AF169" s="11">
        <v>20860.000599999999</v>
      </c>
      <c r="AG169" s="11">
        <v>20620.000800000002</v>
      </c>
    </row>
    <row r="170" spans="1:37" ht="14.5" hidden="1" x14ac:dyDescent="0.35">
      <c r="A170" s="3" t="s">
        <v>507</v>
      </c>
      <c r="B170" s="3" t="s">
        <v>508</v>
      </c>
      <c r="C170" s="3" t="s">
        <v>509</v>
      </c>
      <c r="D170" s="11">
        <v>1020</v>
      </c>
      <c r="E170" s="11">
        <v>1000</v>
      </c>
      <c r="F170" s="11">
        <v>900</v>
      </c>
      <c r="G170" s="11">
        <v>690</v>
      </c>
      <c r="H170" s="11">
        <v>190</v>
      </c>
      <c r="I170" s="11">
        <v>900</v>
      </c>
      <c r="J170" s="11">
        <v>1060</v>
      </c>
      <c r="K170" s="11">
        <v>1270</v>
      </c>
      <c r="L170" s="11">
        <v>1310</v>
      </c>
      <c r="M170" s="11">
        <v>1380</v>
      </c>
      <c r="N170" s="11">
        <v>1470</v>
      </c>
      <c r="O170" s="11">
        <v>1600</v>
      </c>
      <c r="P170" s="11">
        <v>1830.0000399999999</v>
      </c>
      <c r="Q170" s="11">
        <v>1809.9999399999999</v>
      </c>
      <c r="R170" s="11">
        <v>1669.9999600000001</v>
      </c>
      <c r="S170" s="11">
        <v>1700.0000500000001</v>
      </c>
      <c r="T170" s="11">
        <v>1720.0000299999999</v>
      </c>
      <c r="U170" s="11">
        <v>2049.9999499999999</v>
      </c>
      <c r="V170" s="11">
        <v>2029.9999700000001</v>
      </c>
      <c r="W170" s="11">
        <v>1990.00001</v>
      </c>
      <c r="X170" s="11">
        <v>2460.0000399999999</v>
      </c>
      <c r="Y170" s="11">
        <v>2700.0000500000001</v>
      </c>
      <c r="Z170" s="11">
        <v>2420.0000799999998</v>
      </c>
      <c r="AA170" s="11">
        <v>2650.0001000000002</v>
      </c>
      <c r="AB170" s="11">
        <v>3019.9999800000001</v>
      </c>
      <c r="AC170" s="11">
        <v>3279.9999699999998</v>
      </c>
      <c r="AD170" s="11">
        <v>3359.9998999999998</v>
      </c>
      <c r="AE170" s="11">
        <v>3329.9999200000002</v>
      </c>
      <c r="AF170" s="11">
        <v>3289.9999600000001</v>
      </c>
      <c r="AG170" s="11">
        <v>3319.9999299999999</v>
      </c>
      <c r="AH170" s="13"/>
      <c r="AI170" s="13"/>
    </row>
    <row r="171" spans="1:37" ht="14.5" hidden="1" x14ac:dyDescent="0.35">
      <c r="A171" s="3" t="s">
        <v>510</v>
      </c>
      <c r="B171" s="3" t="s">
        <v>511</v>
      </c>
      <c r="C171" s="3" t="s">
        <v>512</v>
      </c>
      <c r="D171" s="11">
        <v>450</v>
      </c>
      <c r="E171" s="11">
        <v>370</v>
      </c>
      <c r="F171" s="11">
        <v>400</v>
      </c>
      <c r="G171" s="11">
        <v>420</v>
      </c>
      <c r="H171" s="11">
        <v>420</v>
      </c>
      <c r="I171" s="11">
        <v>420</v>
      </c>
      <c r="J171" s="11">
        <v>440</v>
      </c>
      <c r="K171" s="11">
        <v>450</v>
      </c>
      <c r="L171" s="11">
        <v>490</v>
      </c>
      <c r="M171" s="11">
        <v>400</v>
      </c>
      <c r="N171" s="11">
        <v>430</v>
      </c>
      <c r="O171" s="11">
        <v>450</v>
      </c>
      <c r="P171" s="11">
        <v>449.99998799999997</v>
      </c>
      <c r="Q171" s="11">
        <v>479.99998900000003</v>
      </c>
      <c r="R171" s="11">
        <v>560.00000199999999</v>
      </c>
      <c r="S171" s="11">
        <v>670.00001699999996</v>
      </c>
      <c r="T171" s="11">
        <v>689.99999800000001</v>
      </c>
      <c r="U171" s="11">
        <v>639.99998600000004</v>
      </c>
      <c r="V171" s="11">
        <v>540.00002099999995</v>
      </c>
      <c r="W171" s="11">
        <v>540.00002099999995</v>
      </c>
      <c r="X171" s="11">
        <v>730.00001899999995</v>
      </c>
      <c r="Y171" s="11">
        <v>850.00002400000005</v>
      </c>
      <c r="Z171" s="11">
        <v>949.99998800000003</v>
      </c>
      <c r="AA171" s="11">
        <v>920.00001699999996</v>
      </c>
      <c r="AB171" s="11">
        <v>1220.0000299999999</v>
      </c>
      <c r="AC171" s="11">
        <v>1259.99999</v>
      </c>
      <c r="AD171" s="11">
        <v>1409.9999700000001</v>
      </c>
      <c r="AE171" s="11">
        <v>1279.9999700000001</v>
      </c>
      <c r="AF171" s="11">
        <v>1130</v>
      </c>
      <c r="AG171" s="11">
        <v>1179.9999499999999</v>
      </c>
      <c r="AH171" s="13"/>
      <c r="AI171" s="13"/>
    </row>
    <row r="172" spans="1:37" ht="14.5" hidden="1" x14ac:dyDescent="0.35">
      <c r="A172" s="3" t="s">
        <v>513</v>
      </c>
      <c r="B172" s="3" t="s">
        <v>514</v>
      </c>
      <c r="C172" s="3" t="s">
        <v>515</v>
      </c>
      <c r="D172" s="11">
        <v>2170</v>
      </c>
      <c r="E172" s="11">
        <v>2180</v>
      </c>
      <c r="F172" s="11">
        <v>2180</v>
      </c>
      <c r="G172" s="11">
        <v>2210</v>
      </c>
      <c r="H172" s="11">
        <v>2060</v>
      </c>
      <c r="I172" s="11">
        <v>2130</v>
      </c>
      <c r="J172" s="11">
        <v>2230</v>
      </c>
      <c r="K172" s="11">
        <v>2400</v>
      </c>
      <c r="L172" s="11">
        <v>2650</v>
      </c>
      <c r="M172" s="11">
        <v>2600</v>
      </c>
      <c r="N172" s="11">
        <v>2830</v>
      </c>
      <c r="O172" s="11">
        <v>3390</v>
      </c>
      <c r="P172" s="11">
        <v>3609.9998999999998</v>
      </c>
      <c r="Q172" s="11">
        <v>4079.9999200000002</v>
      </c>
      <c r="R172" s="11">
        <v>4949.9998100000003</v>
      </c>
      <c r="S172" s="11">
        <v>4929.9998299999997</v>
      </c>
      <c r="T172" s="11">
        <v>4780.0002100000002</v>
      </c>
      <c r="U172" s="11">
        <v>5050.0001899999997</v>
      </c>
      <c r="V172" s="11">
        <v>4760.0002299999996</v>
      </c>
      <c r="W172" s="11">
        <v>5030.0002100000002</v>
      </c>
      <c r="X172" s="11">
        <v>5019.9999799999996</v>
      </c>
      <c r="Y172" s="11">
        <v>5159.9998500000002</v>
      </c>
      <c r="Z172" s="11">
        <v>4889.9998699999996</v>
      </c>
      <c r="AA172" s="11">
        <v>5239.9997700000004</v>
      </c>
      <c r="AB172" s="11">
        <v>5889.9998699999996</v>
      </c>
      <c r="AC172" s="11">
        <v>6510.0002299999996</v>
      </c>
      <c r="AD172" s="11">
        <v>7659.9998500000002</v>
      </c>
      <c r="AE172" s="11">
        <v>7610.0001300000004</v>
      </c>
      <c r="AF172" s="11">
        <v>7559.9999399999997</v>
      </c>
      <c r="AG172" s="11">
        <v>7579.9999200000002</v>
      </c>
      <c r="AH172" s="13"/>
      <c r="AI172" s="13"/>
    </row>
    <row r="173" spans="1:37" ht="14.5" hidden="1" x14ac:dyDescent="0.35">
      <c r="A173" s="3" t="s">
        <v>516</v>
      </c>
      <c r="B173" s="3" t="s">
        <v>517</v>
      </c>
      <c r="C173" s="3" t="s">
        <v>518</v>
      </c>
      <c r="D173" s="11">
        <v>59030</v>
      </c>
      <c r="E173" s="11">
        <v>60310</v>
      </c>
      <c r="F173" s="11">
        <v>66980</v>
      </c>
      <c r="G173" s="11">
        <v>73750</v>
      </c>
      <c r="H173" s="11">
        <v>76250</v>
      </c>
      <c r="I173" s="11">
        <v>82740</v>
      </c>
      <c r="J173" s="11">
        <v>85820</v>
      </c>
      <c r="K173" s="11">
        <v>89360</v>
      </c>
      <c r="L173" s="11">
        <v>90190</v>
      </c>
      <c r="M173" s="11">
        <v>98770</v>
      </c>
      <c r="N173" s="11">
        <v>98370</v>
      </c>
      <c r="O173" s="11">
        <v>99840</v>
      </c>
      <c r="P173" s="11">
        <v>102330.00199999999</v>
      </c>
      <c r="Q173" s="11">
        <v>105660.004</v>
      </c>
      <c r="R173" s="11">
        <v>118650.00199999999</v>
      </c>
      <c r="S173" s="11">
        <v>121669.99800000001</v>
      </c>
      <c r="T173" s="11">
        <v>132479.99600000001</v>
      </c>
      <c r="U173" s="11">
        <v>146259.995</v>
      </c>
      <c r="V173" s="11">
        <v>142160.00399999999</v>
      </c>
      <c r="W173" s="11">
        <v>145139.99900000001</v>
      </c>
      <c r="X173" s="11">
        <v>140619.995</v>
      </c>
      <c r="Y173" s="11">
        <v>141699.997</v>
      </c>
      <c r="Z173" s="11">
        <v>143809.99799999999</v>
      </c>
      <c r="AA173" s="11">
        <v>146059.99799999999</v>
      </c>
      <c r="AB173" s="11">
        <v>154240.005</v>
      </c>
      <c r="AC173" s="11">
        <v>164130.005</v>
      </c>
      <c r="AD173" s="11">
        <v>181110.00099999999</v>
      </c>
      <c r="AE173" s="11">
        <v>198830.00200000001</v>
      </c>
      <c r="AF173" s="11">
        <v>187309.99799999999</v>
      </c>
      <c r="AG173" s="11">
        <v>190570.00700000001</v>
      </c>
      <c r="AH173" s="13"/>
      <c r="AI173" s="13"/>
    </row>
    <row r="174" spans="1:37" ht="14.5" hidden="1" x14ac:dyDescent="0.35">
      <c r="A174" s="3" t="s">
        <v>519</v>
      </c>
      <c r="B174" s="3" t="s">
        <v>520</v>
      </c>
      <c r="C174" s="3" t="s">
        <v>521</v>
      </c>
      <c r="D174" s="11">
        <v>11520</v>
      </c>
      <c r="E174" s="11">
        <v>10830</v>
      </c>
      <c r="F174" s="11">
        <v>11820</v>
      </c>
      <c r="G174" s="11">
        <v>12570</v>
      </c>
      <c r="H174" s="11">
        <v>13540</v>
      </c>
      <c r="I174" s="11">
        <v>16550</v>
      </c>
      <c r="J174" s="11">
        <v>16830</v>
      </c>
      <c r="K174" s="11">
        <v>18970</v>
      </c>
      <c r="L174" s="11">
        <v>19250</v>
      </c>
      <c r="M174" s="11">
        <v>20110</v>
      </c>
      <c r="N174" s="11">
        <v>21650</v>
      </c>
      <c r="O174" s="11">
        <v>25780</v>
      </c>
      <c r="P174" s="11">
        <v>27430.0003</v>
      </c>
      <c r="Q174" s="11">
        <v>28629.999199999998</v>
      </c>
      <c r="R174" s="11">
        <v>30530.000700000001</v>
      </c>
      <c r="S174" s="11">
        <v>32709.999100000001</v>
      </c>
      <c r="T174" s="11">
        <v>35900.001499999998</v>
      </c>
      <c r="U174" s="11">
        <v>37990.001700000001</v>
      </c>
      <c r="V174" s="11">
        <v>41580.001799999998</v>
      </c>
      <c r="W174" s="11">
        <v>44750</v>
      </c>
      <c r="X174" s="11">
        <v>50580.001799999998</v>
      </c>
      <c r="Y174" s="11">
        <v>54419.998200000002</v>
      </c>
      <c r="Z174" s="11">
        <v>57990.001700000001</v>
      </c>
      <c r="AA174" s="11">
        <v>60599.998500000002</v>
      </c>
      <c r="AB174" s="11">
        <v>63830.001799999998</v>
      </c>
      <c r="AC174" s="11">
        <v>72190.002399999998</v>
      </c>
      <c r="AD174" s="11">
        <v>74379.997300000003</v>
      </c>
      <c r="AE174" s="11">
        <v>79339.996299999999</v>
      </c>
      <c r="AF174" s="11">
        <v>83449.996899999998</v>
      </c>
      <c r="AG174" s="11">
        <v>90739.997900000002</v>
      </c>
      <c r="AH174" s="13"/>
      <c r="AI174" s="13"/>
    </row>
    <row r="175" spans="1:37" ht="14.5" hidden="1" x14ac:dyDescent="0.35">
      <c r="A175" s="3" t="s">
        <v>522</v>
      </c>
      <c r="B175" s="3" t="s">
        <v>523</v>
      </c>
      <c r="C175" s="3" t="s">
        <v>524</v>
      </c>
      <c r="D175" s="11">
        <v>19330</v>
      </c>
      <c r="E175" s="11">
        <v>19800</v>
      </c>
      <c r="F175" s="11">
        <v>20810</v>
      </c>
      <c r="G175" s="11">
        <v>24240</v>
      </c>
      <c r="H175" s="11">
        <v>26680</v>
      </c>
      <c r="I175" s="11">
        <v>31400</v>
      </c>
      <c r="J175" s="11">
        <v>35030</v>
      </c>
      <c r="K175" s="11">
        <v>40840</v>
      </c>
      <c r="L175" s="11">
        <v>45470</v>
      </c>
      <c r="M175" s="11">
        <v>46410</v>
      </c>
      <c r="N175" s="11">
        <v>51210</v>
      </c>
      <c r="O175" s="11">
        <v>56720</v>
      </c>
      <c r="P175" s="11">
        <v>66500</v>
      </c>
      <c r="Q175" s="11">
        <v>70900.001499999998</v>
      </c>
      <c r="R175" s="11">
        <v>85050.003100000002</v>
      </c>
      <c r="S175" s="11">
        <v>92370.002699999997</v>
      </c>
      <c r="T175" s="11">
        <v>94870.002699999997</v>
      </c>
      <c r="U175" s="11">
        <v>105139.999</v>
      </c>
      <c r="V175" s="11">
        <v>117589.996</v>
      </c>
      <c r="W175" s="11">
        <v>132289.99299999999</v>
      </c>
      <c r="X175" s="11">
        <v>151410.00399999999</v>
      </c>
      <c r="Y175" s="11">
        <v>155970.00099999999</v>
      </c>
      <c r="Z175" s="11">
        <v>155520.00399999999</v>
      </c>
      <c r="AA175" s="11">
        <v>164300.003</v>
      </c>
      <c r="AB175" s="11">
        <v>180869.995</v>
      </c>
      <c r="AC175" s="11">
        <v>220649.99400000001</v>
      </c>
      <c r="AD175" s="11">
        <v>223720.00099999999</v>
      </c>
      <c r="AE175" s="11">
        <v>230449.997</v>
      </c>
      <c r="AF175" s="11">
        <v>285600.00599999999</v>
      </c>
      <c r="AG175" s="11">
        <v>336489.99</v>
      </c>
      <c r="AH175" s="13"/>
      <c r="AI175" s="13"/>
    </row>
    <row r="176" spans="1:37" ht="14.5" hidden="1" x14ac:dyDescent="0.35">
      <c r="A176" s="3" t="s">
        <v>525</v>
      </c>
      <c r="B176" s="3" t="s">
        <v>526</v>
      </c>
      <c r="C176" s="3" t="s">
        <v>527</v>
      </c>
      <c r="D176" s="11">
        <v>4080</v>
      </c>
      <c r="E176" s="11">
        <v>4020</v>
      </c>
      <c r="F176" s="11">
        <v>4280</v>
      </c>
      <c r="G176" s="11">
        <v>4810</v>
      </c>
      <c r="H176" s="11">
        <v>5650</v>
      </c>
      <c r="I176" s="11">
        <v>6940</v>
      </c>
      <c r="J176" s="11">
        <v>7310</v>
      </c>
      <c r="K176" s="11">
        <v>7250</v>
      </c>
      <c r="L176" s="11">
        <v>7910</v>
      </c>
      <c r="M176" s="11">
        <v>8710</v>
      </c>
      <c r="N176" s="11">
        <v>9440</v>
      </c>
      <c r="O176" s="11">
        <v>8350</v>
      </c>
      <c r="P176" s="11">
        <v>8300.0001900000007</v>
      </c>
      <c r="Q176" s="11">
        <v>10489.9998</v>
      </c>
      <c r="R176" s="11">
        <v>10149.999599999999</v>
      </c>
      <c r="S176" s="11">
        <v>10720.0003</v>
      </c>
      <c r="T176" s="11">
        <v>9970.0002700000005</v>
      </c>
      <c r="U176" s="11">
        <v>10390.0003</v>
      </c>
      <c r="V176" s="11">
        <v>7900.0001000000002</v>
      </c>
      <c r="W176" s="11">
        <v>7489.9997700000004</v>
      </c>
      <c r="X176" s="11">
        <v>8130.0001099999999</v>
      </c>
      <c r="Y176" s="11">
        <v>8689.9995799999997</v>
      </c>
      <c r="Z176" s="11">
        <v>11960</v>
      </c>
      <c r="AA176" s="11">
        <v>13600.000400000001</v>
      </c>
      <c r="AB176" s="11">
        <v>17040.000899999999</v>
      </c>
      <c r="AC176" s="11">
        <v>19040.000899999999</v>
      </c>
      <c r="AD176" s="11">
        <v>21860.000599999999</v>
      </c>
      <c r="AE176" s="11">
        <v>32500</v>
      </c>
      <c r="AF176" s="11">
        <v>32939.998599999999</v>
      </c>
      <c r="AG176" s="11">
        <v>36720.001199999999</v>
      </c>
      <c r="AH176" s="13"/>
      <c r="AI176" s="13"/>
    </row>
    <row r="177" spans="3:33" ht="14.5" x14ac:dyDescent="0.35">
      <c r="C177" s="14" t="s">
        <v>530</v>
      </c>
      <c r="D177" s="4">
        <v>263630</v>
      </c>
      <c r="E177" s="4">
        <v>264760</v>
      </c>
      <c r="F177" s="4">
        <v>268400</v>
      </c>
      <c r="G177" s="4">
        <v>273050</v>
      </c>
      <c r="H177" s="4">
        <v>280180</v>
      </c>
      <c r="I177" s="4">
        <v>290180</v>
      </c>
      <c r="J177" s="4">
        <v>300810</v>
      </c>
      <c r="K177" s="4">
        <v>307850</v>
      </c>
      <c r="L177" s="4">
        <v>328620</v>
      </c>
      <c r="M177" s="4">
        <v>333710</v>
      </c>
      <c r="N177" s="4">
        <v>339450</v>
      </c>
      <c r="O177" s="4">
        <v>345640</v>
      </c>
      <c r="P177" s="4">
        <v>353369.995</v>
      </c>
      <c r="Q177" s="4">
        <v>352579.98700000002</v>
      </c>
      <c r="R177" s="4">
        <v>365809.99800000002</v>
      </c>
      <c r="S177" s="4">
        <v>370089.99599999998</v>
      </c>
      <c r="T177" s="4">
        <v>375489.99</v>
      </c>
      <c r="U177" s="4">
        <v>385750</v>
      </c>
      <c r="V177" s="4">
        <v>388940.00199999998</v>
      </c>
      <c r="W177" s="4">
        <v>395290.00900000002</v>
      </c>
      <c r="X177" s="4">
        <v>387540.00900000002</v>
      </c>
      <c r="Y177" s="4">
        <v>386380.005</v>
      </c>
      <c r="Z177" s="4">
        <v>386970.00099999999</v>
      </c>
      <c r="AA177" s="4">
        <v>380279.99900000001</v>
      </c>
      <c r="AB177" s="4">
        <v>371630.005</v>
      </c>
      <c r="AC177" s="4">
        <v>377799.98800000001</v>
      </c>
      <c r="AD177" s="4">
        <v>384989.99</v>
      </c>
      <c r="AE177" s="4">
        <v>389160.00400000002</v>
      </c>
      <c r="AF177" s="4">
        <v>387070.00699999998</v>
      </c>
      <c r="AG177" s="4">
        <v>386529.99900000001</v>
      </c>
    </row>
    <row r="178" spans="3:33" ht="14.5" hidden="1" x14ac:dyDescent="0.35">
      <c r="C178" s="1" t="s">
        <v>536</v>
      </c>
      <c r="D178" s="4">
        <v>29310</v>
      </c>
      <c r="E178" s="4">
        <v>27330</v>
      </c>
      <c r="F178" s="4">
        <v>30200</v>
      </c>
      <c r="G178" s="4">
        <v>32430</v>
      </c>
      <c r="H178" s="4">
        <v>34410</v>
      </c>
      <c r="I178" s="4">
        <v>34390</v>
      </c>
      <c r="J178" s="4">
        <v>34600</v>
      </c>
      <c r="K178" s="4">
        <v>36540</v>
      </c>
      <c r="L178" s="4">
        <v>37890</v>
      </c>
      <c r="M178" s="4">
        <v>39700</v>
      </c>
      <c r="N178" s="4">
        <v>34290</v>
      </c>
      <c r="O178" s="4">
        <v>34720</v>
      </c>
      <c r="P178" s="4">
        <v>34369.998899999999</v>
      </c>
      <c r="Q178" s="4">
        <v>37169.998200000002</v>
      </c>
      <c r="R178" s="4">
        <v>37340.000200000002</v>
      </c>
      <c r="S178" s="4">
        <v>36349.998500000002</v>
      </c>
      <c r="T178" s="4">
        <v>37200.000800000002</v>
      </c>
      <c r="U178" s="4">
        <v>37750</v>
      </c>
      <c r="V178" s="4">
        <v>36869.998899999999</v>
      </c>
      <c r="W178" s="4">
        <v>37430.0003</v>
      </c>
      <c r="X178" s="4">
        <v>41409.999799999998</v>
      </c>
      <c r="Y178" s="4">
        <v>39599.998500000002</v>
      </c>
      <c r="Z178" s="4">
        <v>38490.001700000001</v>
      </c>
      <c r="AA178" s="4">
        <v>39500</v>
      </c>
      <c r="AB178" s="4">
        <v>39110.000599999999</v>
      </c>
      <c r="AC178" s="4">
        <v>39490.001700000001</v>
      </c>
      <c r="AD178" s="4">
        <v>38759.998299999999</v>
      </c>
      <c r="AE178" s="4">
        <v>37720.001199999999</v>
      </c>
      <c r="AF178" s="4">
        <v>37590.000200000002</v>
      </c>
      <c r="AG178" s="4">
        <v>35950.000800000002</v>
      </c>
    </row>
  </sheetData>
  <autoFilter ref="A1:AK178" xr:uid="{00000000-0001-0000-0100-000000000000}">
    <filterColumn colId="2">
      <colorFilter dxfId="2"/>
    </filterColumn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M180"/>
  <sheetViews>
    <sheetView topLeftCell="W1" zoomScale="60" zoomScaleNormal="60" workbookViewId="0">
      <selection activeCell="AL2" sqref="AK2:AL2"/>
    </sheetView>
  </sheetViews>
  <sheetFormatPr defaultColWidth="12.6328125" defaultRowHeight="15.75" customHeight="1" x14ac:dyDescent="0.25"/>
  <cols>
    <col min="1" max="1" width="14.7265625" customWidth="1"/>
    <col min="32" max="32" width="18.08984375" customWidth="1"/>
    <col min="33" max="33" width="16.54296875" customWidth="1"/>
  </cols>
  <sheetData>
    <row r="1" spans="1:65" ht="15.75" customHeight="1" x14ac:dyDescent="0.35">
      <c r="A1" s="1" t="s">
        <v>0</v>
      </c>
      <c r="B1" s="1" t="s">
        <v>1</v>
      </c>
      <c r="C1" s="1" t="s">
        <v>2</v>
      </c>
      <c r="D1" s="2">
        <v>1990</v>
      </c>
      <c r="E1" s="2">
        <v>1991</v>
      </c>
      <c r="F1" s="2">
        <v>1992</v>
      </c>
      <c r="G1" s="2">
        <v>1993</v>
      </c>
      <c r="H1" s="2">
        <v>1994</v>
      </c>
      <c r="I1" s="2">
        <v>1995</v>
      </c>
      <c r="J1" s="2">
        <v>1996</v>
      </c>
      <c r="K1" s="2">
        <v>1997</v>
      </c>
      <c r="L1" s="2">
        <v>1998</v>
      </c>
      <c r="M1" s="2">
        <v>1999</v>
      </c>
      <c r="N1" s="2">
        <v>2000</v>
      </c>
      <c r="O1" s="2">
        <v>2001</v>
      </c>
      <c r="P1" s="2">
        <v>2002</v>
      </c>
      <c r="Q1" s="2">
        <v>2003</v>
      </c>
      <c r="R1" s="2">
        <v>2004</v>
      </c>
      <c r="S1" s="2">
        <v>2005</v>
      </c>
      <c r="T1" s="2">
        <v>2006</v>
      </c>
      <c r="U1" s="2">
        <v>2007</v>
      </c>
      <c r="V1" s="2">
        <v>2008</v>
      </c>
      <c r="W1" s="2">
        <v>2009</v>
      </c>
      <c r="X1" s="2">
        <v>2010</v>
      </c>
      <c r="Y1" s="2">
        <v>2011</v>
      </c>
      <c r="Z1" s="2">
        <v>2012</v>
      </c>
      <c r="AA1" s="2">
        <v>2013</v>
      </c>
      <c r="AB1" s="2">
        <v>2014</v>
      </c>
      <c r="AC1" s="2">
        <v>2015</v>
      </c>
      <c r="AD1" s="2">
        <v>2016</v>
      </c>
      <c r="AE1" s="2">
        <v>2017</v>
      </c>
      <c r="AF1" s="2">
        <v>2018</v>
      </c>
      <c r="AG1" s="2">
        <v>2019</v>
      </c>
      <c r="AH1" s="2">
        <v>2020</v>
      </c>
      <c r="AI1" s="2">
        <v>2021</v>
      </c>
      <c r="AJ1" s="2">
        <v>2022</v>
      </c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</row>
    <row r="2" spans="1:65" ht="15.75" customHeight="1" x14ac:dyDescent="0.35">
      <c r="A2" s="3" t="s">
        <v>3</v>
      </c>
      <c r="B2" s="3" t="s">
        <v>4</v>
      </c>
      <c r="C2" s="5" t="s">
        <v>5</v>
      </c>
      <c r="D2" s="20">
        <v>0</v>
      </c>
      <c r="E2" s="20">
        <v>0</v>
      </c>
      <c r="F2" s="20">
        <v>0</v>
      </c>
      <c r="G2" s="20">
        <v>0</v>
      </c>
      <c r="H2" s="20">
        <v>0</v>
      </c>
      <c r="I2" s="20">
        <v>4137267520.71</v>
      </c>
      <c r="J2" s="20">
        <v>5517009318.2700005</v>
      </c>
      <c r="K2" s="20">
        <v>6220519663.2399998</v>
      </c>
      <c r="L2" s="20">
        <v>7714015508.3999996</v>
      </c>
      <c r="M2" s="20">
        <v>9771145834.1900005</v>
      </c>
      <c r="N2" s="20">
        <v>11390658364.6</v>
      </c>
      <c r="O2" s="20">
        <v>14168931776.91</v>
      </c>
      <c r="P2" s="20">
        <v>16475601651.059999</v>
      </c>
      <c r="Q2" s="20">
        <v>20172166828.439999</v>
      </c>
      <c r="R2" s="20">
        <v>25574374138.560001</v>
      </c>
      <c r="S2" s="20">
        <v>31284358734.27</v>
      </c>
      <c r="T2" s="20">
        <v>37805759208.32</v>
      </c>
      <c r="U2" s="20">
        <v>51335115367.110001</v>
      </c>
      <c r="V2" s="20">
        <v>76486025679.240005</v>
      </c>
      <c r="W2" s="20">
        <v>87428904068.869995</v>
      </c>
      <c r="X2" s="20">
        <v>108372210662.39999</v>
      </c>
      <c r="Y2" s="20">
        <v>144395255365.07001</v>
      </c>
      <c r="Z2" s="20">
        <v>170462006164.48001</v>
      </c>
      <c r="AA2" s="20">
        <v>193554761384.82999</v>
      </c>
      <c r="AB2" s="20">
        <v>215485838475.42999</v>
      </c>
      <c r="AC2" s="20">
        <v>232329130453.07001</v>
      </c>
      <c r="AD2" s="20">
        <v>237699499006.35999</v>
      </c>
      <c r="AE2" s="20">
        <v>263514153388.39001</v>
      </c>
      <c r="AF2" s="20">
        <v>311887256823.09003</v>
      </c>
      <c r="AG2" s="20">
        <v>342851293126.90002</v>
      </c>
      <c r="AH2" s="20">
        <v>0</v>
      </c>
      <c r="AI2" s="20">
        <v>0</v>
      </c>
    </row>
    <row r="3" spans="1:65" ht="15.75" customHeight="1" x14ac:dyDescent="0.35">
      <c r="A3" s="3" t="s">
        <v>6</v>
      </c>
      <c r="B3" s="3" t="s">
        <v>7</v>
      </c>
      <c r="C3" s="3" t="s">
        <v>8</v>
      </c>
      <c r="D3" s="20">
        <v>0</v>
      </c>
      <c r="E3" s="20">
        <v>0</v>
      </c>
      <c r="F3" s="20">
        <v>0</v>
      </c>
      <c r="G3" s="20">
        <v>0</v>
      </c>
      <c r="H3" s="20">
        <v>0</v>
      </c>
      <c r="I3" s="20">
        <v>0</v>
      </c>
      <c r="J3" s="20">
        <v>0</v>
      </c>
      <c r="K3" s="20">
        <v>0</v>
      </c>
      <c r="L3" s="20">
        <v>0</v>
      </c>
      <c r="M3" s="20">
        <v>6281310867.3599997</v>
      </c>
      <c r="N3" s="20">
        <v>6960728728.9499998</v>
      </c>
      <c r="O3" s="20">
        <v>5654119951.4499998</v>
      </c>
      <c r="P3" s="20">
        <v>5094778468.7200003</v>
      </c>
      <c r="Q3" s="20">
        <v>5378147615.9499998</v>
      </c>
      <c r="R3" s="20">
        <v>6709402367.9899998</v>
      </c>
      <c r="S3" s="20">
        <v>8809930391.2800007</v>
      </c>
      <c r="T3" s="20">
        <v>11977800671.24</v>
      </c>
      <c r="U3" s="20">
        <v>15773641184.190001</v>
      </c>
      <c r="V3" s="20">
        <v>18970510633.799999</v>
      </c>
      <c r="W3" s="20">
        <v>19336095494.060001</v>
      </c>
      <c r="X3" s="20">
        <v>25173626620.810001</v>
      </c>
      <c r="Y3" s="20">
        <v>29480405742.939999</v>
      </c>
      <c r="Z3" s="20">
        <v>29475521636.849998</v>
      </c>
      <c r="AA3" s="20">
        <v>31397475375.84</v>
      </c>
      <c r="AB3" s="20">
        <v>33669952335.470001</v>
      </c>
      <c r="AC3" s="20">
        <v>23183145742.110001</v>
      </c>
      <c r="AD3" s="20">
        <v>20066948446.599998</v>
      </c>
      <c r="AE3" s="20">
        <v>24095375785.68</v>
      </c>
      <c r="AF3" s="20">
        <v>23157294734.700001</v>
      </c>
      <c r="AG3" s="20">
        <v>0</v>
      </c>
      <c r="AH3" s="20">
        <v>0</v>
      </c>
      <c r="AI3" s="20">
        <v>0</v>
      </c>
      <c r="AJ3" s="21"/>
      <c r="AK3" s="21"/>
    </row>
    <row r="4" spans="1:65" ht="15.75" customHeight="1" x14ac:dyDescent="0.35">
      <c r="A4" s="3" t="s">
        <v>9</v>
      </c>
      <c r="B4" s="3" t="s">
        <v>10</v>
      </c>
      <c r="C4" s="3" t="s">
        <v>11</v>
      </c>
      <c r="D4" s="20">
        <v>0</v>
      </c>
      <c r="E4" s="20">
        <v>0</v>
      </c>
      <c r="F4" s="20">
        <v>0</v>
      </c>
      <c r="G4" s="20">
        <v>0</v>
      </c>
      <c r="H4" s="20">
        <v>0</v>
      </c>
      <c r="I4" s="20">
        <v>2302381843.5799999</v>
      </c>
      <c r="J4" s="20">
        <v>2697984675.9400001</v>
      </c>
      <c r="K4" s="20">
        <v>2926835702.4400001</v>
      </c>
      <c r="L4" s="20">
        <v>3051132348.0500002</v>
      </c>
      <c r="M4" s="20">
        <v>3473224748.3499999</v>
      </c>
      <c r="N4" s="20">
        <v>3446965175.3899999</v>
      </c>
      <c r="O4" s="20">
        <v>3522699713.3499999</v>
      </c>
      <c r="P4" s="20">
        <v>3703897265.54</v>
      </c>
      <c r="Q4" s="20">
        <v>4599675967.3699999</v>
      </c>
      <c r="R4" s="20">
        <v>5844163623.4099998</v>
      </c>
      <c r="S4" s="20">
        <v>6601856798.0799999</v>
      </c>
      <c r="T4" s="20">
        <v>7569750126.9099998</v>
      </c>
      <c r="U4" s="20">
        <v>10448837268.82</v>
      </c>
      <c r="V4" s="20">
        <v>9988478840.0699997</v>
      </c>
      <c r="W4" s="20">
        <v>10580641639.34</v>
      </c>
      <c r="X4" s="20">
        <v>12651231282.059999</v>
      </c>
      <c r="Y4" s="20">
        <v>13563309231.700001</v>
      </c>
      <c r="Z4" s="20">
        <v>12910799446.950001</v>
      </c>
      <c r="AA4" s="20">
        <v>13026576760.879999</v>
      </c>
      <c r="AB4" s="20">
        <v>14133191832.469999</v>
      </c>
      <c r="AC4" s="20">
        <v>14090672153.84</v>
      </c>
      <c r="AD4" s="20">
        <v>15284042753.66</v>
      </c>
      <c r="AE4" s="20">
        <v>17386503791.990002</v>
      </c>
      <c r="AF4" s="20">
        <v>0</v>
      </c>
      <c r="AG4" s="20">
        <v>0</v>
      </c>
      <c r="AH4" s="20">
        <v>0</v>
      </c>
      <c r="AI4" s="20">
        <v>0</v>
      </c>
      <c r="AJ4" s="21"/>
      <c r="AK4" s="21"/>
    </row>
    <row r="5" spans="1:65" ht="15.75" customHeight="1" x14ac:dyDescent="0.35">
      <c r="A5" s="3" t="s">
        <v>12</v>
      </c>
      <c r="B5" s="3" t="s">
        <v>13</v>
      </c>
      <c r="C5" s="5" t="s">
        <v>14</v>
      </c>
      <c r="D5" s="20">
        <v>0</v>
      </c>
      <c r="E5" s="20">
        <v>0</v>
      </c>
      <c r="F5" s="20">
        <v>0</v>
      </c>
      <c r="G5" s="20">
        <v>0</v>
      </c>
      <c r="H5" s="20">
        <v>0</v>
      </c>
      <c r="I5" s="20">
        <v>3820572671.5900002</v>
      </c>
      <c r="J5" s="20">
        <v>4088589508.25</v>
      </c>
      <c r="K5" s="20">
        <v>3862333858.9099998</v>
      </c>
      <c r="L5" s="20">
        <v>2699339863.6199999</v>
      </c>
      <c r="M5" s="20">
        <v>2056691726.95</v>
      </c>
      <c r="N5" s="20">
        <v>3056632454.8400002</v>
      </c>
      <c r="O5" s="20">
        <v>3821856260.7600002</v>
      </c>
      <c r="P5" s="20">
        <v>4442854386.2399998</v>
      </c>
      <c r="Q5" s="20">
        <v>4954722963.8100004</v>
      </c>
      <c r="R5" s="20">
        <v>6311881173.5200005</v>
      </c>
      <c r="S5" s="20">
        <v>8197445097</v>
      </c>
      <c r="T5" s="20">
        <v>11048713451.040001</v>
      </c>
      <c r="U5" s="20">
        <v>13573477519.35</v>
      </c>
      <c r="V5" s="20">
        <v>20792467843.790001</v>
      </c>
      <c r="W5" s="20">
        <v>13818326024.91</v>
      </c>
      <c r="X5" s="20">
        <v>15484774444.93</v>
      </c>
      <c r="Y5" s="20">
        <v>21025159356.52</v>
      </c>
      <c r="Z5" s="20">
        <v>22686264745.790001</v>
      </c>
      <c r="AA5" s="20">
        <v>24584712056.380001</v>
      </c>
      <c r="AB5" s="20">
        <v>22669164890.380001</v>
      </c>
      <c r="AC5" s="20">
        <v>15030743055.91</v>
      </c>
      <c r="AD5" s="20">
        <v>14168122621.24</v>
      </c>
      <c r="AE5" s="20">
        <v>15584888411.27</v>
      </c>
      <c r="AF5" s="20">
        <v>17216174425.490002</v>
      </c>
      <c r="AG5" s="20">
        <v>18590898114.049999</v>
      </c>
      <c r="AH5" s="20">
        <v>0</v>
      </c>
      <c r="AI5" s="20">
        <v>0</v>
      </c>
      <c r="AJ5" s="21"/>
      <c r="AK5" s="21"/>
    </row>
    <row r="6" spans="1:65" ht="15.75" customHeight="1" x14ac:dyDescent="0.35">
      <c r="A6" s="3" t="s">
        <v>15</v>
      </c>
      <c r="B6" s="3" t="s">
        <v>16</v>
      </c>
      <c r="C6" s="3" t="s">
        <v>17</v>
      </c>
      <c r="D6" s="20">
        <v>0</v>
      </c>
      <c r="E6" s="20">
        <v>0</v>
      </c>
      <c r="F6" s="20">
        <v>0</v>
      </c>
      <c r="G6" s="20">
        <v>0</v>
      </c>
      <c r="H6" s="20">
        <v>0</v>
      </c>
      <c r="I6" s="20">
        <v>0</v>
      </c>
      <c r="J6" s="20">
        <v>860159899.74000001</v>
      </c>
      <c r="K6" s="20">
        <v>0</v>
      </c>
      <c r="L6" s="20">
        <v>0</v>
      </c>
      <c r="M6" s="20">
        <v>0</v>
      </c>
      <c r="N6" s="20">
        <v>974620821.78999996</v>
      </c>
      <c r="O6" s="20">
        <v>0</v>
      </c>
      <c r="P6" s="20">
        <v>873281243.27999997</v>
      </c>
      <c r="Q6" s="20">
        <v>1431962774.79</v>
      </c>
      <c r="R6" s="20">
        <v>1970325020.22</v>
      </c>
      <c r="S6" s="20">
        <v>2319353899.8200002</v>
      </c>
      <c r="T6" s="20">
        <v>2411561494.8000002</v>
      </c>
      <c r="U6" s="20">
        <v>2683489156.02</v>
      </c>
      <c r="V6" s="20">
        <v>2370769824.52</v>
      </c>
      <c r="W6" s="20">
        <v>2185735137.8499999</v>
      </c>
      <c r="X6" s="20">
        <v>2786037099.1599998</v>
      </c>
      <c r="Y6" s="20">
        <v>3066926080.9699998</v>
      </c>
      <c r="Z6" s="20">
        <v>2881378719.0300002</v>
      </c>
      <c r="AA6" s="20">
        <v>2845769467.79</v>
      </c>
      <c r="AB6" s="20">
        <v>2788355330.1399999</v>
      </c>
      <c r="AC6" s="20">
        <v>2600046097.2399998</v>
      </c>
      <c r="AD6" s="20">
        <v>2467566097.29</v>
      </c>
      <c r="AE6" s="20">
        <v>2618913083.77</v>
      </c>
      <c r="AF6" s="20">
        <v>2486592463.52</v>
      </c>
      <c r="AG6" s="20">
        <v>0</v>
      </c>
      <c r="AH6" s="20">
        <v>0</v>
      </c>
      <c r="AI6" s="20">
        <v>0</v>
      </c>
      <c r="AJ6" s="21"/>
      <c r="AK6" s="21"/>
    </row>
    <row r="7" spans="1:65" ht="15.75" customHeight="1" x14ac:dyDescent="0.35">
      <c r="A7" s="3" t="s">
        <v>18</v>
      </c>
      <c r="B7" s="3" t="s">
        <v>19</v>
      </c>
      <c r="C7" s="3" t="s">
        <v>20</v>
      </c>
      <c r="D7" s="20">
        <v>0</v>
      </c>
      <c r="E7" s="20">
        <v>0</v>
      </c>
      <c r="F7" s="20">
        <v>0</v>
      </c>
      <c r="G7" s="20">
        <v>0</v>
      </c>
      <c r="H7" s="20">
        <v>0</v>
      </c>
      <c r="I7" s="20">
        <v>0</v>
      </c>
      <c r="J7" s="20">
        <v>0</v>
      </c>
      <c r="K7" s="20">
        <v>0</v>
      </c>
      <c r="L7" s="20">
        <v>0</v>
      </c>
      <c r="M7" s="20">
        <v>0</v>
      </c>
      <c r="N7" s="20">
        <v>550347616.63</v>
      </c>
      <c r="O7" s="20">
        <v>628785695.19000006</v>
      </c>
      <c r="P7" s="20">
        <v>765124343.39999998</v>
      </c>
      <c r="Q7" s="20">
        <v>774679353.57000005</v>
      </c>
      <c r="R7" s="20">
        <v>1183666499.9300001</v>
      </c>
      <c r="S7" s="20">
        <v>1266343008.03</v>
      </c>
      <c r="T7" s="20">
        <v>0</v>
      </c>
      <c r="U7" s="20">
        <v>2261879624.9200001</v>
      </c>
      <c r="V7" s="20">
        <v>1123945929.6900001</v>
      </c>
      <c r="W7" s="20">
        <v>1101037026.6700001</v>
      </c>
      <c r="X7" s="20">
        <v>0</v>
      </c>
      <c r="Y7" s="20">
        <v>1982024290.1400001</v>
      </c>
      <c r="Z7" s="20">
        <v>1627284460.25</v>
      </c>
      <c r="AA7" s="20">
        <v>0</v>
      </c>
      <c r="AB7" s="20">
        <v>1922696593.6600001</v>
      </c>
      <c r="AC7" s="20">
        <v>0</v>
      </c>
      <c r="AD7" s="20">
        <v>3802259739.8099999</v>
      </c>
      <c r="AE7" s="20">
        <v>0</v>
      </c>
      <c r="AF7" s="20">
        <v>2930709247.48</v>
      </c>
      <c r="AG7" s="20">
        <v>0</v>
      </c>
      <c r="AH7" s="20">
        <v>0</v>
      </c>
      <c r="AI7" s="20">
        <v>0</v>
      </c>
      <c r="AJ7" s="21"/>
      <c r="AK7" s="21"/>
    </row>
    <row r="8" spans="1:65" ht="15.75" customHeight="1" x14ac:dyDescent="0.35">
      <c r="A8" s="3" t="s">
        <v>21</v>
      </c>
      <c r="B8" s="3" t="s">
        <v>22</v>
      </c>
      <c r="C8" s="3" t="s">
        <v>23</v>
      </c>
      <c r="D8" s="20">
        <v>0</v>
      </c>
      <c r="E8" s="20">
        <v>0</v>
      </c>
      <c r="F8" s="20">
        <v>0</v>
      </c>
      <c r="G8" s="20">
        <v>0</v>
      </c>
      <c r="H8" s="20">
        <v>0</v>
      </c>
      <c r="I8" s="20">
        <v>1077256767.25</v>
      </c>
      <c r="J8" s="20">
        <v>1141913126.0599999</v>
      </c>
      <c r="K8" s="20">
        <v>1204558315.73</v>
      </c>
      <c r="L8" s="20">
        <v>1355341695.6500001</v>
      </c>
      <c r="M8" s="20">
        <v>1244212338.3599999</v>
      </c>
      <c r="N8" s="20">
        <v>1206757511.4100001</v>
      </c>
      <c r="O8" s="20">
        <v>1044854147.8200001</v>
      </c>
      <c r="P8" s="20">
        <v>400795452.93000001</v>
      </c>
      <c r="Q8" s="20">
        <v>515145146.51999998</v>
      </c>
      <c r="R8" s="20">
        <v>692781790.34000003</v>
      </c>
      <c r="S8" s="20">
        <v>898609650.39999998</v>
      </c>
      <c r="T8" s="20">
        <v>1069926222.4</v>
      </c>
      <c r="U8" s="20">
        <v>1352974809.3399999</v>
      </c>
      <c r="V8" s="20">
        <v>2111426711.3900001</v>
      </c>
      <c r="W8" s="20">
        <v>1868131216.55</v>
      </c>
      <c r="X8" s="20">
        <v>2397604136.0900002</v>
      </c>
      <c r="Y8" s="20">
        <v>3366059624.5100002</v>
      </c>
      <c r="Z8" s="20">
        <v>3376846290.0900002</v>
      </c>
      <c r="AA8" s="20">
        <v>3278808452.1799998</v>
      </c>
      <c r="AB8" s="20">
        <v>3276971481.71</v>
      </c>
      <c r="AC8" s="20">
        <v>3319593097.4000001</v>
      </c>
      <c r="AD8" s="20">
        <v>3101602788.0900002</v>
      </c>
      <c r="AE8" s="20">
        <v>3181778218.8400002</v>
      </c>
      <c r="AF8" s="20">
        <v>2399108568.98</v>
      </c>
      <c r="AG8" s="20">
        <v>0</v>
      </c>
      <c r="AH8" s="20">
        <v>0</v>
      </c>
      <c r="AI8" s="20">
        <v>0</v>
      </c>
      <c r="AJ8" s="21"/>
      <c r="AK8" s="21"/>
    </row>
    <row r="9" spans="1:65" ht="15.75" customHeight="1" x14ac:dyDescent="0.35">
      <c r="A9" s="12" t="s">
        <v>24</v>
      </c>
      <c r="B9" s="12" t="s">
        <v>25</v>
      </c>
      <c r="C9" s="5" t="s">
        <v>26</v>
      </c>
      <c r="D9" s="20">
        <v>0</v>
      </c>
      <c r="E9" s="20">
        <v>0</v>
      </c>
      <c r="F9" s="20">
        <v>0</v>
      </c>
      <c r="G9" s="20">
        <v>0</v>
      </c>
      <c r="H9" s="20">
        <v>0</v>
      </c>
      <c r="I9" s="20">
        <v>765381563.86000001</v>
      </c>
      <c r="J9" s="20">
        <v>892297175.61000001</v>
      </c>
      <c r="K9" s="20">
        <v>687163446.13999999</v>
      </c>
      <c r="L9" s="20">
        <v>1257224690.5999999</v>
      </c>
      <c r="M9" s="20">
        <v>1193679693.2</v>
      </c>
      <c r="N9" s="20">
        <v>1433150663.05</v>
      </c>
      <c r="O9" s="20">
        <v>1026994041.98</v>
      </c>
      <c r="P9" s="20">
        <v>1117946244.71</v>
      </c>
      <c r="Q9" s="20">
        <v>1563933358.3099999</v>
      </c>
      <c r="R9" s="20">
        <v>2305283978.8000002</v>
      </c>
      <c r="S9" s="20">
        <v>2799479834.1199999</v>
      </c>
      <c r="T9" s="20">
        <v>3822308155.6900001</v>
      </c>
      <c r="U9" s="20">
        <v>4683580954.1400003</v>
      </c>
      <c r="V9" s="20">
        <v>6191587831.8500004</v>
      </c>
      <c r="W9" s="20">
        <v>5153211618.6599998</v>
      </c>
      <c r="X9" s="20">
        <v>6168777302.96</v>
      </c>
      <c r="Y9" s="20">
        <v>6927761198.6499996</v>
      </c>
      <c r="Z9" s="20">
        <v>7150646092.0500002</v>
      </c>
      <c r="AA9" s="20">
        <v>8202453914.8100004</v>
      </c>
      <c r="AB9" s="20">
        <v>8233581739.5299997</v>
      </c>
      <c r="AC9" s="20">
        <v>8108673293.6599998</v>
      </c>
      <c r="AD9" s="20">
        <v>8285738654.0500002</v>
      </c>
      <c r="AE9" s="20">
        <v>8806171720.7000008</v>
      </c>
      <c r="AF9" s="20">
        <v>8285198958.2200003</v>
      </c>
      <c r="AG9" s="20">
        <v>8275186308.3800001</v>
      </c>
      <c r="AH9" s="20">
        <v>0</v>
      </c>
      <c r="AI9" s="20">
        <v>0</v>
      </c>
      <c r="AJ9" s="21"/>
      <c r="AK9" s="21"/>
    </row>
    <row r="10" spans="1:65" ht="15.75" customHeight="1" x14ac:dyDescent="0.35">
      <c r="A10" s="3" t="s">
        <v>27</v>
      </c>
      <c r="B10" s="3" t="s">
        <v>28</v>
      </c>
      <c r="C10" s="3" t="s">
        <v>29</v>
      </c>
      <c r="D10" s="20">
        <v>0</v>
      </c>
      <c r="E10" s="20">
        <v>0</v>
      </c>
      <c r="F10" s="20">
        <v>0</v>
      </c>
      <c r="G10" s="20">
        <v>0</v>
      </c>
      <c r="H10" s="20">
        <v>0</v>
      </c>
      <c r="I10" s="20">
        <v>127898550.64</v>
      </c>
      <c r="J10" s="20">
        <v>133609267.14</v>
      </c>
      <c r="K10" s="20">
        <v>156167229.21000001</v>
      </c>
      <c r="L10" s="20">
        <v>158214206.13</v>
      </c>
      <c r="M10" s="20">
        <v>174590892.81</v>
      </c>
      <c r="N10" s="20">
        <v>0</v>
      </c>
      <c r="O10" s="20">
        <v>0</v>
      </c>
      <c r="P10" s="20">
        <v>0</v>
      </c>
      <c r="Q10" s="20">
        <v>216730664.13</v>
      </c>
      <c r="R10" s="20">
        <v>190188756.53</v>
      </c>
      <c r="S10" s="20">
        <v>232092616.78999999</v>
      </c>
      <c r="T10" s="20">
        <v>274043960.52999997</v>
      </c>
      <c r="U10" s="20">
        <v>352495198.91000003</v>
      </c>
      <c r="V10" s="20">
        <v>705198129.09000003</v>
      </c>
      <c r="W10" s="20">
        <v>819857720.44000006</v>
      </c>
      <c r="X10" s="20">
        <v>1163985727.3399999</v>
      </c>
      <c r="Y10" s="20">
        <v>1201163812.3199999</v>
      </c>
      <c r="Z10" s="20">
        <v>1783415914.52</v>
      </c>
      <c r="AA10" s="20">
        <v>1835854220.9400001</v>
      </c>
      <c r="AB10" s="20">
        <v>2195947512.3200002</v>
      </c>
      <c r="AC10" s="20">
        <v>2333496325.0799999</v>
      </c>
      <c r="AD10" s="20">
        <v>2258642210.9299998</v>
      </c>
      <c r="AE10" s="20">
        <v>1706429059.5</v>
      </c>
      <c r="AF10" s="20">
        <v>2090472319.0599999</v>
      </c>
      <c r="AG10" s="20">
        <v>2916183528.5100002</v>
      </c>
      <c r="AH10" s="20">
        <v>0</v>
      </c>
      <c r="AI10" s="20">
        <v>0</v>
      </c>
      <c r="AJ10" s="21"/>
      <c r="AK10" s="21"/>
    </row>
    <row r="11" spans="1:65" ht="15.75" customHeight="1" x14ac:dyDescent="0.35">
      <c r="A11" s="3" t="s">
        <v>30</v>
      </c>
      <c r="B11" s="3" t="s">
        <v>31</v>
      </c>
      <c r="C11" s="3" t="s">
        <v>32</v>
      </c>
      <c r="D11" s="20">
        <v>0</v>
      </c>
      <c r="E11" s="20">
        <v>0</v>
      </c>
      <c r="F11" s="20">
        <v>0</v>
      </c>
      <c r="G11" s="20">
        <v>0</v>
      </c>
      <c r="H11" s="20">
        <v>0</v>
      </c>
      <c r="I11" s="20">
        <v>0</v>
      </c>
      <c r="J11" s="20">
        <v>0</v>
      </c>
      <c r="K11" s="20">
        <v>0</v>
      </c>
      <c r="L11" s="20">
        <v>0</v>
      </c>
      <c r="M11" s="20">
        <v>0</v>
      </c>
      <c r="N11" s="20">
        <v>0</v>
      </c>
      <c r="O11" s="20">
        <v>0</v>
      </c>
      <c r="P11" s="20">
        <v>118181370.28</v>
      </c>
      <c r="Q11" s="20">
        <v>114701764.86</v>
      </c>
      <c r="R11" s="20">
        <v>109447979.3</v>
      </c>
      <c r="S11" s="20">
        <v>139431141.38999999</v>
      </c>
      <c r="T11" s="20">
        <v>170396551.84</v>
      </c>
      <c r="U11" s="20">
        <v>203905837.78999999</v>
      </c>
      <c r="V11" s="20">
        <v>381426851.44</v>
      </c>
      <c r="W11" s="20">
        <v>3793225443.96</v>
      </c>
      <c r="X11" s="20">
        <v>4742456837.1599998</v>
      </c>
      <c r="Y11" s="20">
        <v>5885690614.6199999</v>
      </c>
      <c r="Z11" s="20">
        <v>5999372359.96</v>
      </c>
      <c r="AA11" s="20">
        <v>0</v>
      </c>
      <c r="AB11" s="20">
        <v>0</v>
      </c>
      <c r="AC11" s="20">
        <v>0</v>
      </c>
      <c r="AD11" s="20">
        <v>0</v>
      </c>
      <c r="AE11" s="20">
        <v>0</v>
      </c>
      <c r="AF11" s="20">
        <v>0</v>
      </c>
      <c r="AG11" s="20">
        <v>4197448253.3800001</v>
      </c>
      <c r="AH11" s="20">
        <v>0</v>
      </c>
      <c r="AI11" s="20">
        <v>0</v>
      </c>
      <c r="AJ11" s="21"/>
      <c r="AK11" s="21"/>
    </row>
    <row r="12" spans="1:65" ht="15.75" customHeight="1" x14ac:dyDescent="0.35">
      <c r="A12" s="3" t="s">
        <v>33</v>
      </c>
      <c r="B12" s="3" t="s">
        <v>34</v>
      </c>
      <c r="C12" s="5" t="s">
        <v>35</v>
      </c>
      <c r="D12" s="20">
        <v>0</v>
      </c>
      <c r="E12" s="20">
        <v>0</v>
      </c>
      <c r="F12" s="20">
        <v>0</v>
      </c>
      <c r="G12" s="20">
        <v>0</v>
      </c>
      <c r="H12" s="20">
        <v>0</v>
      </c>
      <c r="I12" s="20">
        <v>187174619155.32001</v>
      </c>
      <c r="J12" s="20">
        <v>200199703442.20001</v>
      </c>
      <c r="K12" s="20">
        <v>214782818106.28</v>
      </c>
      <c r="L12" s="20">
        <v>231070140104.09</v>
      </c>
      <c r="M12" s="20">
        <v>253183342385.16</v>
      </c>
      <c r="N12" s="20">
        <v>271475848883.10001</v>
      </c>
      <c r="O12" s="20">
        <v>270819084453.73999</v>
      </c>
      <c r="P12" s="20">
        <v>280282557865.82001</v>
      </c>
      <c r="Q12" s="20">
        <v>286689438231.27002</v>
      </c>
      <c r="R12" s="20">
        <v>307503077764.78003</v>
      </c>
      <c r="S12" s="20">
        <v>333495784108.38</v>
      </c>
      <c r="T12" s="20">
        <v>363572356172.08002</v>
      </c>
      <c r="U12" s="20">
        <v>400633574456.25</v>
      </c>
      <c r="V12" s="20">
        <v>415431798364.5</v>
      </c>
      <c r="W12" s="20">
        <v>396032982626.46002</v>
      </c>
      <c r="X12" s="20">
        <v>416141484408.09003</v>
      </c>
      <c r="Y12" s="20">
        <v>418331659340.58002</v>
      </c>
      <c r="Z12" s="20">
        <v>440732955963.96997</v>
      </c>
      <c r="AA12" s="20">
        <v>458389115988.09998</v>
      </c>
      <c r="AB12" s="20">
        <v>488270436686.92999</v>
      </c>
      <c r="AC12" s="20">
        <v>518116039590.94</v>
      </c>
      <c r="AD12" s="20">
        <v>541358064615.34003</v>
      </c>
      <c r="AE12" s="20">
        <v>584479795338.72998</v>
      </c>
      <c r="AF12" s="20">
        <v>650095076630.65002</v>
      </c>
      <c r="AG12" s="20">
        <v>737682173346.43994</v>
      </c>
      <c r="AH12" s="20">
        <v>0</v>
      </c>
      <c r="AI12" s="20">
        <v>0</v>
      </c>
      <c r="AJ12" s="21"/>
      <c r="AK12" s="21"/>
    </row>
    <row r="13" spans="1:65" ht="15.75" customHeight="1" x14ac:dyDescent="0.35">
      <c r="A13" s="3" t="s">
        <v>36</v>
      </c>
      <c r="B13" s="5" t="s">
        <v>37</v>
      </c>
      <c r="C13" s="5" t="s">
        <v>38</v>
      </c>
      <c r="D13" s="20">
        <v>0</v>
      </c>
      <c r="E13" s="20">
        <v>0</v>
      </c>
      <c r="F13" s="20">
        <v>0</v>
      </c>
      <c r="G13" s="20">
        <v>0</v>
      </c>
      <c r="H13" s="20">
        <v>0</v>
      </c>
      <c r="I13" s="20">
        <v>3810260905.0500002</v>
      </c>
      <c r="J13" s="20">
        <v>3926289601.6100001</v>
      </c>
      <c r="K13" s="20">
        <v>3684571231.5300002</v>
      </c>
      <c r="L13" s="20">
        <v>4027702916.2600002</v>
      </c>
      <c r="M13" s="20">
        <v>4097550846.0100002</v>
      </c>
      <c r="N13" s="20">
        <v>3930206629.9400001</v>
      </c>
      <c r="O13" s="20">
        <v>4080491669.0900002</v>
      </c>
      <c r="P13" s="20">
        <v>4662145162.9300003</v>
      </c>
      <c r="Q13" s="20">
        <v>5681161716.9899998</v>
      </c>
      <c r="R13" s="20">
        <v>7154311427.3800001</v>
      </c>
      <c r="S13" s="20">
        <v>7457343870</v>
      </c>
      <c r="T13" s="20">
        <v>8132698262.3199997</v>
      </c>
      <c r="U13" s="20">
        <v>9999928284.0300007</v>
      </c>
      <c r="V13" s="20">
        <v>11219265465.59</v>
      </c>
      <c r="W13" s="20">
        <v>10952344768.51</v>
      </c>
      <c r="X13" s="20">
        <v>10468567146.540001</v>
      </c>
      <c r="Y13" s="20">
        <v>12582415619.940001</v>
      </c>
      <c r="Z13" s="20">
        <v>12097496361.799999</v>
      </c>
      <c r="AA13" s="20">
        <v>13268337486.780001</v>
      </c>
      <c r="AB13" s="20">
        <v>13497464889.43</v>
      </c>
      <c r="AC13" s="20">
        <v>11904321710.049999</v>
      </c>
      <c r="AD13" s="20">
        <v>12099006354.26</v>
      </c>
      <c r="AE13" s="20">
        <v>12895789650.66</v>
      </c>
      <c r="AF13" s="20">
        <v>14239949649.299999</v>
      </c>
      <c r="AG13" s="20">
        <v>14233569306.629999</v>
      </c>
      <c r="AH13" s="20">
        <v>0</v>
      </c>
      <c r="AI13" s="20">
        <v>0</v>
      </c>
      <c r="AJ13" s="22"/>
      <c r="AK13" s="23"/>
      <c r="AL13" s="24"/>
      <c r="AM13" s="25"/>
      <c r="AN13" s="24"/>
      <c r="AO13" s="25"/>
      <c r="AP13" s="24"/>
      <c r="AQ13" s="25"/>
      <c r="AR13" s="24"/>
      <c r="AS13" s="25"/>
      <c r="AT13" s="24"/>
      <c r="AU13" s="25"/>
      <c r="AV13" s="26"/>
      <c r="AW13" s="25"/>
      <c r="AX13" s="24"/>
      <c r="AY13" s="25"/>
      <c r="AZ13" s="26"/>
      <c r="BA13" s="25"/>
      <c r="BB13" s="24"/>
      <c r="BC13" s="25"/>
      <c r="BD13" s="26"/>
      <c r="BE13" s="25"/>
      <c r="BF13" s="24"/>
      <c r="BG13" s="25"/>
      <c r="BH13" s="26"/>
      <c r="BI13" s="25"/>
      <c r="BJ13" s="24"/>
      <c r="BK13" s="25"/>
      <c r="BL13" s="24"/>
      <c r="BM13" s="25"/>
    </row>
    <row r="14" spans="1:65" ht="15.75" customHeight="1" x14ac:dyDescent="0.35">
      <c r="A14" s="12" t="s">
        <v>39</v>
      </c>
      <c r="B14" s="12" t="s">
        <v>40</v>
      </c>
      <c r="C14" s="5" t="s">
        <v>41</v>
      </c>
      <c r="D14" s="20">
        <v>0</v>
      </c>
      <c r="E14" s="20">
        <v>0</v>
      </c>
      <c r="F14" s="20">
        <v>0</v>
      </c>
      <c r="G14" s="20">
        <v>0</v>
      </c>
      <c r="H14" s="20">
        <v>0</v>
      </c>
      <c r="I14" s="20">
        <v>5020257251.9700003</v>
      </c>
      <c r="J14" s="20">
        <v>5052736329.21</v>
      </c>
      <c r="K14" s="20">
        <v>4645405858.8699999</v>
      </c>
      <c r="L14" s="20">
        <v>4926645354.9700003</v>
      </c>
      <c r="M14" s="20">
        <v>5000128085.6099997</v>
      </c>
      <c r="N14" s="20">
        <v>4813493325.1800003</v>
      </c>
      <c r="O14" s="20">
        <v>4505870890.4099998</v>
      </c>
      <c r="P14" s="20">
        <v>4757332942.9700003</v>
      </c>
      <c r="Q14" s="20">
        <v>5790692483.0299997</v>
      </c>
      <c r="R14" s="20">
        <v>6611195399.2399998</v>
      </c>
      <c r="S14" s="20">
        <v>7030384438.54</v>
      </c>
      <c r="T14" s="20">
        <v>7552766271.9799995</v>
      </c>
      <c r="U14" s="20">
        <v>9121008962.4500008</v>
      </c>
      <c r="V14" s="20">
        <v>10339319196.75</v>
      </c>
      <c r="W14" s="20">
        <v>9964121642.7999992</v>
      </c>
      <c r="X14" s="20">
        <v>10462816597.17</v>
      </c>
      <c r="Y14" s="20">
        <v>11937898506.33</v>
      </c>
      <c r="Z14" s="20">
        <v>11563983826.73</v>
      </c>
      <c r="AA14" s="20">
        <v>12366550964.139999</v>
      </c>
      <c r="AB14" s="20">
        <v>13000184039.120001</v>
      </c>
      <c r="AC14" s="20">
        <v>11666483618.559999</v>
      </c>
      <c r="AD14" s="20">
        <v>12694975460.57</v>
      </c>
      <c r="AE14" s="20">
        <v>14380629969.030001</v>
      </c>
      <c r="AF14" s="20">
        <v>17168250983.48</v>
      </c>
      <c r="AG14" s="20">
        <v>18631911413.790001</v>
      </c>
      <c r="AH14" s="20">
        <v>0</v>
      </c>
      <c r="AI14" s="20">
        <v>0</v>
      </c>
      <c r="AJ14" s="21"/>
      <c r="AK14" s="21"/>
    </row>
    <row r="15" spans="1:65" ht="15.75" customHeight="1" x14ac:dyDescent="0.35">
      <c r="A15" s="3" t="s">
        <v>42</v>
      </c>
      <c r="B15" s="3" t="s">
        <v>43</v>
      </c>
      <c r="C15" s="3" t="s">
        <v>44</v>
      </c>
      <c r="D15" s="20">
        <v>0</v>
      </c>
      <c r="E15" s="20">
        <v>0</v>
      </c>
      <c r="F15" s="20">
        <v>0</v>
      </c>
      <c r="G15" s="20">
        <v>0</v>
      </c>
      <c r="H15" s="20">
        <v>0</v>
      </c>
      <c r="I15" s="20">
        <v>79399504.810000002</v>
      </c>
      <c r="J15" s="20">
        <v>57227063.590000004</v>
      </c>
      <c r="K15" s="20">
        <v>54569080.57</v>
      </c>
      <c r="L15" s="20">
        <v>80696805.459999993</v>
      </c>
      <c r="M15" s="20">
        <v>67478427.109999999</v>
      </c>
      <c r="N15" s="20">
        <v>59220800.630000003</v>
      </c>
      <c r="O15" s="20">
        <v>65914969.310000002</v>
      </c>
      <c r="P15" s="20">
        <v>77457521.920000002</v>
      </c>
      <c r="Q15" s="20">
        <v>99563265.049999997</v>
      </c>
      <c r="R15" s="20">
        <v>115798379.66</v>
      </c>
      <c r="S15" s="20">
        <v>132070029.38</v>
      </c>
      <c r="T15" s="20">
        <v>147936316.72999999</v>
      </c>
      <c r="U15" s="20">
        <v>198907924.72</v>
      </c>
      <c r="V15" s="20">
        <v>268800222.67000002</v>
      </c>
      <c r="W15" s="20">
        <v>292928751.25999999</v>
      </c>
      <c r="X15" s="20">
        <v>268366592.22999999</v>
      </c>
      <c r="Y15" s="20">
        <v>346277074.13999999</v>
      </c>
      <c r="Z15" s="20">
        <v>344446615.13999999</v>
      </c>
      <c r="AA15" s="20">
        <v>440928015.31999999</v>
      </c>
      <c r="AB15" s="20">
        <v>541805322.50999999</v>
      </c>
      <c r="AC15" s="20">
        <v>390899504.31</v>
      </c>
      <c r="AD15" s="20">
        <v>399231866.13999999</v>
      </c>
      <c r="AE15" s="20">
        <v>446239527.12</v>
      </c>
      <c r="AF15" s="20">
        <v>552390162.73000002</v>
      </c>
      <c r="AG15" s="20">
        <v>588203901.82000005</v>
      </c>
      <c r="AH15" s="20">
        <v>0</v>
      </c>
      <c r="AI15" s="20">
        <v>0</v>
      </c>
      <c r="AJ15" s="21"/>
      <c r="AK15" s="21"/>
    </row>
    <row r="16" spans="1:65" ht="15.75" customHeight="1" x14ac:dyDescent="0.35">
      <c r="A16" s="3" t="s">
        <v>45</v>
      </c>
      <c r="B16" s="3" t="s">
        <v>46</v>
      </c>
      <c r="C16" s="5" t="s">
        <v>47</v>
      </c>
      <c r="D16" s="20">
        <v>0</v>
      </c>
      <c r="E16" s="20">
        <v>0</v>
      </c>
      <c r="F16" s="20">
        <v>0</v>
      </c>
      <c r="G16" s="20">
        <v>0</v>
      </c>
      <c r="H16" s="20">
        <v>0</v>
      </c>
      <c r="I16" s="20">
        <v>292607121.04000002</v>
      </c>
      <c r="J16" s="20">
        <v>326121365.70999998</v>
      </c>
      <c r="K16" s="20">
        <v>310792995.94999999</v>
      </c>
      <c r="L16" s="20">
        <v>327241411.26999998</v>
      </c>
      <c r="M16" s="20">
        <v>388150814.63</v>
      </c>
      <c r="N16" s="20">
        <v>431151266.19</v>
      </c>
      <c r="O16" s="20">
        <v>528658024.22000003</v>
      </c>
      <c r="P16" s="20">
        <v>621089316.44000006</v>
      </c>
      <c r="Q16" s="20">
        <v>733221275.04999995</v>
      </c>
      <c r="R16" s="20">
        <v>957193085.35000002</v>
      </c>
      <c r="S16" s="20">
        <v>1106186244.3099999</v>
      </c>
      <c r="T16" s="20">
        <v>1104123704.97</v>
      </c>
      <c r="U16" s="20">
        <v>1370002736.1099999</v>
      </c>
      <c r="V16" s="20">
        <v>1785327120.3299999</v>
      </c>
      <c r="W16" s="20">
        <v>1478684038.73</v>
      </c>
      <c r="X16" s="20">
        <v>1558043301.4000001</v>
      </c>
      <c r="Y16" s="20">
        <v>1779686375.49</v>
      </c>
      <c r="Z16" s="20">
        <v>1782287263.0999999</v>
      </c>
      <c r="AA16" s="20">
        <v>1823827831.48</v>
      </c>
      <c r="AB16" s="20">
        <v>1888725256.99</v>
      </c>
      <c r="AC16" s="20">
        <v>1476592077.51</v>
      </c>
      <c r="AD16" s="20">
        <v>1693534143.76</v>
      </c>
      <c r="AE16" s="20">
        <v>2157487913.04</v>
      </c>
      <c r="AF16" s="20">
        <v>2372117618.75</v>
      </c>
      <c r="AG16" s="20">
        <v>2636379135.5799999</v>
      </c>
      <c r="AH16" s="20">
        <v>0</v>
      </c>
      <c r="AI16" s="20">
        <v>0</v>
      </c>
      <c r="AJ16" s="21"/>
      <c r="AK16" s="21"/>
    </row>
    <row r="17" spans="1:37" ht="15.75" customHeight="1" x14ac:dyDescent="0.35">
      <c r="A17" s="3" t="s">
        <v>48</v>
      </c>
      <c r="B17" s="3" t="s">
        <v>49</v>
      </c>
      <c r="C17" s="5" t="s">
        <v>50</v>
      </c>
      <c r="D17" s="20">
        <v>0</v>
      </c>
      <c r="E17" s="20">
        <v>0</v>
      </c>
      <c r="F17" s="20">
        <v>0</v>
      </c>
      <c r="G17" s="20">
        <v>0</v>
      </c>
      <c r="H17" s="20">
        <v>0</v>
      </c>
      <c r="I17" s="20">
        <v>55455157853.639999</v>
      </c>
      <c r="J17" s="20">
        <v>54647701205.599998</v>
      </c>
      <c r="K17" s="20">
        <v>49020566041.730003</v>
      </c>
      <c r="L17" s="20">
        <v>52566801572.599998</v>
      </c>
      <c r="M17" s="20">
        <v>52894232070.970001</v>
      </c>
      <c r="N17" s="20">
        <v>46836695951.209999</v>
      </c>
      <c r="O17" s="20">
        <v>47403747512.559998</v>
      </c>
      <c r="P17" s="20">
        <v>51434387593.830002</v>
      </c>
      <c r="Q17" s="20">
        <v>60919695635.339996</v>
      </c>
      <c r="R17" s="20">
        <v>68724553007.339996</v>
      </c>
      <c r="S17" s="20">
        <v>70383595537.619995</v>
      </c>
      <c r="T17" s="20">
        <v>73684083415</v>
      </c>
      <c r="U17" s="20">
        <v>89583326172.429993</v>
      </c>
      <c r="V17" s="20">
        <v>102719861898.73</v>
      </c>
      <c r="W17" s="20">
        <v>93135621768.130005</v>
      </c>
      <c r="X17" s="20">
        <v>95379383869.940002</v>
      </c>
      <c r="Y17" s="20">
        <v>108042509793.28999</v>
      </c>
      <c r="Z17" s="20">
        <v>100029426429.67999</v>
      </c>
      <c r="AA17" s="20">
        <v>107452925299.05</v>
      </c>
      <c r="AB17" s="20">
        <v>114097821796.19</v>
      </c>
      <c r="AC17" s="20">
        <v>98726118427.119995</v>
      </c>
      <c r="AD17" s="20">
        <v>105729907229.5</v>
      </c>
      <c r="AE17" s="20">
        <v>114707166904.53</v>
      </c>
      <c r="AF17" s="20">
        <v>125898444234.05</v>
      </c>
      <c r="AG17" s="20">
        <v>122255933221.97</v>
      </c>
      <c r="AH17" s="20">
        <v>0</v>
      </c>
      <c r="AI17" s="20">
        <v>0</v>
      </c>
      <c r="AJ17" s="21"/>
      <c r="AK17" s="21"/>
    </row>
    <row r="18" spans="1:37" ht="15.75" customHeight="1" x14ac:dyDescent="0.35">
      <c r="A18" s="3" t="s">
        <v>51</v>
      </c>
      <c r="B18" s="3" t="s">
        <v>52</v>
      </c>
      <c r="C18" s="5" t="s">
        <v>53</v>
      </c>
      <c r="D18" s="20">
        <v>0</v>
      </c>
      <c r="E18" s="20">
        <v>0</v>
      </c>
      <c r="F18" s="20">
        <v>0</v>
      </c>
      <c r="G18" s="20">
        <v>0</v>
      </c>
      <c r="H18" s="20">
        <v>0</v>
      </c>
      <c r="I18" s="20">
        <v>0</v>
      </c>
      <c r="J18" s="20">
        <v>625892188.75999999</v>
      </c>
      <c r="K18" s="20">
        <v>0</v>
      </c>
      <c r="L18" s="20">
        <v>820684166</v>
      </c>
      <c r="M18" s="20">
        <v>0</v>
      </c>
      <c r="N18" s="20">
        <v>729885071.74000001</v>
      </c>
      <c r="O18" s="20">
        <v>0</v>
      </c>
      <c r="P18" s="20">
        <v>844755232.13</v>
      </c>
      <c r="Q18" s="20">
        <v>1067097749.85</v>
      </c>
      <c r="R18" s="20">
        <v>1395082643.46</v>
      </c>
      <c r="S18" s="20">
        <v>1391027283.26</v>
      </c>
      <c r="T18" s="20">
        <v>1577133681.79</v>
      </c>
      <c r="U18" s="20">
        <v>2110594622.4200001</v>
      </c>
      <c r="V18" s="20">
        <v>2226457985.98</v>
      </c>
      <c r="W18" s="20">
        <v>1999347497.4100001</v>
      </c>
      <c r="X18" s="20">
        <v>2033107296.6400001</v>
      </c>
      <c r="Y18" s="20">
        <v>2009412648.97</v>
      </c>
      <c r="Z18" s="20">
        <v>1972006381.0899999</v>
      </c>
      <c r="AA18" s="20">
        <v>2006776829.75</v>
      </c>
      <c r="AB18" s="20">
        <v>2274643362.8600001</v>
      </c>
      <c r="AC18" s="20">
        <v>1967186990.1199999</v>
      </c>
      <c r="AD18" s="20">
        <v>2225607411.4000001</v>
      </c>
      <c r="AE18" s="20">
        <v>2425531441.1999998</v>
      </c>
      <c r="AF18" s="20">
        <v>2705030059.2600002</v>
      </c>
      <c r="AG18" s="20">
        <v>3070850094.8899999</v>
      </c>
      <c r="AH18" s="20">
        <v>0</v>
      </c>
      <c r="AI18" s="20">
        <v>0</v>
      </c>
      <c r="AJ18" s="21"/>
      <c r="AK18" s="21"/>
    </row>
    <row r="19" spans="1:37" ht="14.5" x14ac:dyDescent="0.35">
      <c r="A19" s="12" t="s">
        <v>54</v>
      </c>
      <c r="B19" s="12" t="s">
        <v>55</v>
      </c>
      <c r="C19" s="5" t="s">
        <v>56</v>
      </c>
      <c r="D19" s="20">
        <v>0</v>
      </c>
      <c r="E19" s="20">
        <v>0</v>
      </c>
      <c r="F19" s="20">
        <v>0</v>
      </c>
      <c r="G19" s="20">
        <v>0</v>
      </c>
      <c r="H19" s="20">
        <v>0</v>
      </c>
      <c r="I19" s="20">
        <v>3342463734.6599998</v>
      </c>
      <c r="J19" s="20">
        <v>3544637727.0900002</v>
      </c>
      <c r="K19" s="20">
        <v>3481495028.3800001</v>
      </c>
      <c r="L19" s="20">
        <v>3765751221.48</v>
      </c>
      <c r="M19" s="20">
        <v>3890674776.0500002</v>
      </c>
      <c r="N19" s="20">
        <v>3816132647.3800001</v>
      </c>
      <c r="O19" s="20">
        <v>4023300870.1100001</v>
      </c>
      <c r="P19" s="20">
        <v>4485260923.6999998</v>
      </c>
      <c r="Q19" s="20">
        <v>5276091762.8299999</v>
      </c>
      <c r="R19" s="20">
        <v>6016285822.3699999</v>
      </c>
      <c r="S19" s="20">
        <v>6355150402.7700005</v>
      </c>
      <c r="T19" s="20">
        <v>7115716111.5100002</v>
      </c>
      <c r="U19" s="20">
        <v>8859080626.2099991</v>
      </c>
      <c r="V19" s="20">
        <v>10795674506.6</v>
      </c>
      <c r="W19" s="20">
        <v>9370833414.9799995</v>
      </c>
      <c r="X19" s="20">
        <v>9481633784.8500004</v>
      </c>
      <c r="Y19" s="20">
        <v>10255593704.07</v>
      </c>
      <c r="Z19" s="20">
        <v>9717893832.3400002</v>
      </c>
      <c r="AA19" s="20">
        <v>10012358117.299999</v>
      </c>
      <c r="AB19" s="20">
        <v>10783849639.67</v>
      </c>
      <c r="AC19" s="20">
        <v>9361163363.6499996</v>
      </c>
      <c r="AD19" s="20">
        <v>9178179622.5200005</v>
      </c>
      <c r="AE19" s="20">
        <v>9850809998.3500004</v>
      </c>
      <c r="AF19" s="20">
        <v>10305574370.76</v>
      </c>
      <c r="AG19" s="20">
        <v>10261698667.92</v>
      </c>
      <c r="AH19" s="20">
        <v>0</v>
      </c>
      <c r="AI19" s="20">
        <v>0</v>
      </c>
      <c r="AJ19" s="21"/>
      <c r="AK19" s="21"/>
    </row>
    <row r="20" spans="1:37" ht="14.5" x14ac:dyDescent="0.35">
      <c r="A20" s="12" t="s">
        <v>57</v>
      </c>
      <c r="B20" s="12" t="s">
        <v>58</v>
      </c>
      <c r="C20" s="5" t="s">
        <v>59</v>
      </c>
      <c r="D20" s="20">
        <v>0</v>
      </c>
      <c r="E20" s="20">
        <v>0</v>
      </c>
      <c r="F20" s="20">
        <v>0</v>
      </c>
      <c r="G20" s="20">
        <v>0</v>
      </c>
      <c r="H20" s="20">
        <v>0</v>
      </c>
      <c r="I20" s="20">
        <v>879154304.26999998</v>
      </c>
      <c r="J20" s="20">
        <v>941859676</v>
      </c>
      <c r="K20" s="20">
        <v>1000916568.09</v>
      </c>
      <c r="L20" s="20">
        <v>1038565013.25</v>
      </c>
      <c r="M20" s="20">
        <v>1071842386.8200001</v>
      </c>
      <c r="N20" s="20">
        <v>1054123901.38</v>
      </c>
      <c r="O20" s="20">
        <v>1154427473.95</v>
      </c>
      <c r="P20" s="20">
        <v>1445869460.71</v>
      </c>
      <c r="Q20" s="20">
        <v>1939459462.7</v>
      </c>
      <c r="R20" s="20">
        <v>2316857281.6399999</v>
      </c>
      <c r="S20" s="20">
        <v>2540129546.4299998</v>
      </c>
      <c r="T20" s="20">
        <v>2865294460.46</v>
      </c>
      <c r="U20" s="20">
        <v>3757505058.1599998</v>
      </c>
      <c r="V20" s="20">
        <v>4444923517.75</v>
      </c>
      <c r="W20" s="20">
        <v>3771362189.3400002</v>
      </c>
      <c r="X20" s="20">
        <v>3445873905.02</v>
      </c>
      <c r="Y20" s="20">
        <v>3722856150.04</v>
      </c>
      <c r="Z20" s="20">
        <v>3537812999.98</v>
      </c>
      <c r="AA20" s="20">
        <v>3627929359.9299998</v>
      </c>
      <c r="AB20" s="20">
        <v>3065758446.96</v>
      </c>
      <c r="AC20" s="20">
        <v>3430429701.73</v>
      </c>
      <c r="AD20" s="20">
        <v>3754789842.6599998</v>
      </c>
      <c r="AE20" s="20">
        <v>3933261975.29</v>
      </c>
      <c r="AF20" s="20">
        <v>4728707552.0500002</v>
      </c>
      <c r="AG20" s="20">
        <v>4920960984.5200005</v>
      </c>
      <c r="AH20" s="20">
        <v>0</v>
      </c>
      <c r="AI20" s="20">
        <v>0</v>
      </c>
      <c r="AJ20" s="21"/>
      <c r="AK20" s="21"/>
    </row>
    <row r="21" spans="1:37" ht="14.5" x14ac:dyDescent="0.35">
      <c r="A21" s="12" t="s">
        <v>60</v>
      </c>
      <c r="B21" s="12" t="s">
        <v>61</v>
      </c>
      <c r="C21" s="5" t="s">
        <v>62</v>
      </c>
      <c r="D21" s="20">
        <v>0</v>
      </c>
      <c r="E21" s="20">
        <v>0</v>
      </c>
      <c r="F21" s="20">
        <v>0</v>
      </c>
      <c r="G21" s="20">
        <v>0</v>
      </c>
      <c r="H21" s="20">
        <v>0</v>
      </c>
      <c r="I21" s="20">
        <v>4840230450.1300001</v>
      </c>
      <c r="J21" s="20">
        <v>4998121298.2799997</v>
      </c>
      <c r="K21" s="20">
        <v>5004091213.3699999</v>
      </c>
      <c r="L21" s="20">
        <v>5192364183.1800003</v>
      </c>
      <c r="M21" s="20">
        <v>5604709751.1000004</v>
      </c>
      <c r="N21" s="20">
        <v>5315440719.6000004</v>
      </c>
      <c r="O21" s="20">
        <v>6025347587.4899998</v>
      </c>
      <c r="P21" s="20">
        <v>7255755011</v>
      </c>
      <c r="Q21" s="20">
        <v>9445988319.6299992</v>
      </c>
      <c r="R21" s="20">
        <v>11754908822.02</v>
      </c>
      <c r="S21" s="20">
        <v>13579465442.700001</v>
      </c>
      <c r="T21" s="20">
        <v>15635627616.629999</v>
      </c>
      <c r="U21" s="20">
        <v>19530534885.470001</v>
      </c>
      <c r="V21" s="20">
        <v>22252742539.82</v>
      </c>
      <c r="W21" s="20">
        <v>20283434576.41</v>
      </c>
      <c r="X21" s="20">
        <v>18962533297.18</v>
      </c>
      <c r="Y21" s="20">
        <v>19231022977.610001</v>
      </c>
      <c r="Z21" s="20">
        <v>16893619508.969999</v>
      </c>
      <c r="AA21" s="20">
        <v>16838060646.879999</v>
      </c>
      <c r="AB21" s="20">
        <v>16768585731.549999</v>
      </c>
      <c r="AC21" s="20">
        <v>14240009437.77</v>
      </c>
      <c r="AD21" s="20">
        <v>14931196185.58</v>
      </c>
      <c r="AE21" s="20">
        <v>16312214760.02</v>
      </c>
      <c r="AF21" s="20">
        <v>17791045328.119999</v>
      </c>
      <c r="AG21" s="20">
        <v>19595914202.720001</v>
      </c>
      <c r="AH21" s="20">
        <v>0</v>
      </c>
      <c r="AI21" s="20">
        <v>0</v>
      </c>
      <c r="AJ21" s="21"/>
      <c r="AK21" s="21"/>
    </row>
    <row r="22" spans="1:37" ht="14.5" x14ac:dyDescent="0.35">
      <c r="A22" s="12" t="s">
        <v>63</v>
      </c>
      <c r="B22" s="12" t="s">
        <v>64</v>
      </c>
      <c r="C22" s="5" t="s">
        <v>65</v>
      </c>
      <c r="D22" s="20">
        <v>0</v>
      </c>
      <c r="E22" s="20">
        <v>0</v>
      </c>
      <c r="F22" s="20">
        <v>0</v>
      </c>
      <c r="G22" s="20">
        <v>0</v>
      </c>
      <c r="H22" s="20">
        <v>0</v>
      </c>
      <c r="I22" s="20">
        <v>11111128795.83</v>
      </c>
      <c r="J22" s="20">
        <v>12962705203.9</v>
      </c>
      <c r="K22" s="20">
        <v>12479276289.58</v>
      </c>
      <c r="L22" s="20">
        <v>12454770193.629999</v>
      </c>
      <c r="M22" s="20">
        <v>12570056353.82</v>
      </c>
      <c r="N22" s="20">
        <v>11933465965.620001</v>
      </c>
      <c r="O22" s="20">
        <v>12629137168.709999</v>
      </c>
      <c r="P22" s="20">
        <v>13520221909.09</v>
      </c>
      <c r="Q22" s="20">
        <v>16568972820.84</v>
      </c>
      <c r="R22" s="20">
        <v>18866631998.52</v>
      </c>
      <c r="S22" s="20">
        <v>20143259790.259998</v>
      </c>
      <c r="T22" s="20">
        <v>22010245012.040001</v>
      </c>
      <c r="U22" s="20">
        <v>25665790873.630001</v>
      </c>
      <c r="V22" s="20">
        <v>29334290823.77</v>
      </c>
      <c r="W22" s="20">
        <v>26794473155.119999</v>
      </c>
      <c r="X22" s="20">
        <v>25666309158.82</v>
      </c>
      <c r="Y22" s="20">
        <v>28967188152.299999</v>
      </c>
      <c r="Z22" s="20">
        <v>27152779461.77</v>
      </c>
      <c r="AA22" s="20">
        <v>28667512212.91</v>
      </c>
      <c r="AB22" s="20">
        <v>28938499204.959999</v>
      </c>
      <c r="AC22" s="20">
        <v>25096185573.369999</v>
      </c>
      <c r="AD22" s="20">
        <v>25718321241.860001</v>
      </c>
      <c r="AE22" s="20">
        <v>27944413823.18</v>
      </c>
      <c r="AF22" s="20">
        <v>30604763155.869999</v>
      </c>
      <c r="AG22" s="20">
        <v>30851566283.849998</v>
      </c>
      <c r="AH22" s="20">
        <v>0</v>
      </c>
      <c r="AI22" s="20">
        <v>0</v>
      </c>
      <c r="AJ22" s="21"/>
      <c r="AK22" s="21"/>
    </row>
    <row r="23" spans="1:37" ht="14.5" x14ac:dyDescent="0.35">
      <c r="A23" s="12" t="s">
        <v>66</v>
      </c>
      <c r="B23" s="12" t="s">
        <v>67</v>
      </c>
      <c r="C23" s="12" t="s">
        <v>68</v>
      </c>
      <c r="D23" s="20">
        <v>0</v>
      </c>
      <c r="E23" s="20">
        <v>0</v>
      </c>
      <c r="F23" s="20">
        <v>0</v>
      </c>
      <c r="G23" s="20">
        <v>0</v>
      </c>
      <c r="H23" s="20">
        <v>0</v>
      </c>
      <c r="I23" s="20">
        <v>0</v>
      </c>
      <c r="J23" s="20">
        <v>0</v>
      </c>
      <c r="K23" s="20">
        <v>19411670</v>
      </c>
      <c r="L23" s="20">
        <v>22348135.82</v>
      </c>
      <c r="M23" s="20">
        <v>23819753.57</v>
      </c>
      <c r="N23" s="20">
        <v>23660459.57</v>
      </c>
      <c r="O23" s="20">
        <v>29079798.789999999</v>
      </c>
      <c r="P23" s="20">
        <v>36355153.850000001</v>
      </c>
      <c r="Q23" s="20">
        <v>48826643.649999999</v>
      </c>
      <c r="R23" s="20">
        <v>63613191.920000002</v>
      </c>
      <c r="S23" s="20">
        <v>70684756.129999995</v>
      </c>
      <c r="T23" s="20">
        <v>80305198.680000007</v>
      </c>
      <c r="U23" s="20">
        <v>92505044.420000002</v>
      </c>
      <c r="V23" s="20">
        <v>123733489.33</v>
      </c>
      <c r="W23" s="20">
        <v>115220892.59999999</v>
      </c>
      <c r="X23" s="20">
        <v>117104744.17</v>
      </c>
      <c r="Y23" s="20">
        <v>121315588.63</v>
      </c>
      <c r="Z23" s="20">
        <v>121754022.95</v>
      </c>
      <c r="AA23" s="20">
        <v>123064438.27</v>
      </c>
      <c r="AB23" s="20">
        <v>110766201.34999999</v>
      </c>
      <c r="AC23" s="20">
        <v>103929950.43000001</v>
      </c>
      <c r="AD23" s="20">
        <v>114577504.15000001</v>
      </c>
      <c r="AE23" s="20">
        <v>141312824.69999999</v>
      </c>
      <c r="AF23" s="20">
        <v>182920091.02000001</v>
      </c>
      <c r="AG23" s="20">
        <v>213352042.50999999</v>
      </c>
      <c r="AH23" s="20">
        <v>0</v>
      </c>
      <c r="AI23" s="20">
        <v>0</v>
      </c>
      <c r="AJ23" s="21"/>
      <c r="AK23" s="21"/>
    </row>
    <row r="24" spans="1:37" ht="14.5" x14ac:dyDescent="0.35">
      <c r="A24" s="12" t="s">
        <v>69</v>
      </c>
      <c r="B24" s="12" t="s">
        <v>70</v>
      </c>
      <c r="C24" s="5" t="s">
        <v>71</v>
      </c>
      <c r="D24" s="20">
        <v>0</v>
      </c>
      <c r="E24" s="20">
        <v>0</v>
      </c>
      <c r="F24" s="20">
        <v>0</v>
      </c>
      <c r="G24" s="20">
        <v>0</v>
      </c>
      <c r="H24" s="20">
        <v>0</v>
      </c>
      <c r="I24" s="20">
        <v>22976473.48</v>
      </c>
      <c r="J24" s="20">
        <v>21885544.309999999</v>
      </c>
      <c r="K24" s="20">
        <v>24755203.25</v>
      </c>
      <c r="L24" s="20">
        <v>25213107.379999999</v>
      </c>
      <c r="M24" s="20">
        <v>32759171.690000001</v>
      </c>
      <c r="N24" s="20">
        <v>32044729.289999999</v>
      </c>
      <c r="O24" s="20">
        <v>34154545.859999999</v>
      </c>
      <c r="P24" s="20">
        <v>34338413.369999997</v>
      </c>
      <c r="Q24" s="20">
        <v>46899550.049999997</v>
      </c>
      <c r="R24" s="20">
        <v>76086244.760000005</v>
      </c>
      <c r="S24" s="20">
        <v>109997084.2</v>
      </c>
      <c r="T24" s="20">
        <v>118866215.15000001</v>
      </c>
      <c r="U24" s="20">
        <v>179245712.44999999</v>
      </c>
      <c r="V24" s="20">
        <v>160835102.19999999</v>
      </c>
      <c r="W24" s="20">
        <v>159973525.27000001</v>
      </c>
      <c r="X24" s="20">
        <v>171435089.72999999</v>
      </c>
      <c r="Y24" s="20">
        <v>182174381.56</v>
      </c>
      <c r="Z24" s="20">
        <v>172740666.47999999</v>
      </c>
      <c r="AA24" s="20">
        <v>208135121.86000001</v>
      </c>
      <c r="AB24" s="20">
        <v>194539118.46000001</v>
      </c>
      <c r="AC24" s="20">
        <v>118632615.94</v>
      </c>
      <c r="AD24" s="20">
        <v>143518408.94999999</v>
      </c>
      <c r="AE24" s="20">
        <v>194697019.06999999</v>
      </c>
      <c r="AF24" s="20">
        <v>219288775.13</v>
      </c>
      <c r="AG24" s="20">
        <v>242296647.66</v>
      </c>
      <c r="AH24" s="20">
        <v>0</v>
      </c>
      <c r="AI24" s="20">
        <v>0</v>
      </c>
      <c r="AJ24" s="21"/>
      <c r="AK24" s="21"/>
    </row>
    <row r="25" spans="1:37" ht="14.5" x14ac:dyDescent="0.35">
      <c r="A25" s="12" t="s">
        <v>72</v>
      </c>
      <c r="B25" s="12" t="s">
        <v>73</v>
      </c>
      <c r="C25" s="5" t="s">
        <v>74</v>
      </c>
      <c r="D25" s="20">
        <v>0</v>
      </c>
      <c r="E25" s="20">
        <v>0</v>
      </c>
      <c r="F25" s="20">
        <v>0</v>
      </c>
      <c r="G25" s="20">
        <v>0</v>
      </c>
      <c r="H25" s="20">
        <v>0</v>
      </c>
      <c r="I25" s="20">
        <v>38682728.82</v>
      </c>
      <c r="J25" s="20">
        <v>44986470.579999998</v>
      </c>
      <c r="K25" s="20">
        <v>55026132.880000003</v>
      </c>
      <c r="L25" s="20">
        <v>56429272.700000003</v>
      </c>
      <c r="M25" s="20">
        <v>64241913.609999999</v>
      </c>
      <c r="N25" s="20">
        <v>76941715.689999998</v>
      </c>
      <c r="O25" s="20">
        <v>80466942.030000001</v>
      </c>
      <c r="P25" s="20">
        <v>94703480.680000007</v>
      </c>
      <c r="Q25" s="20">
        <v>141125853.27000001</v>
      </c>
      <c r="R25" s="20">
        <v>169301276.43000001</v>
      </c>
      <c r="S25" s="20">
        <v>206704042.94</v>
      </c>
      <c r="T25" s="20">
        <v>241993792.22999999</v>
      </c>
      <c r="U25" s="20">
        <v>313343392.87</v>
      </c>
      <c r="V25" s="20">
        <v>397121173.57999998</v>
      </c>
      <c r="W25" s="20">
        <v>292861153.45999998</v>
      </c>
      <c r="X25" s="20">
        <v>335157005.67000002</v>
      </c>
      <c r="Y25" s="20">
        <v>388785424.36000001</v>
      </c>
      <c r="Z25" s="20">
        <v>407261335.05000001</v>
      </c>
      <c r="AA25" s="20">
        <v>479242403.25999999</v>
      </c>
      <c r="AB25" s="20">
        <v>506405030.17000002</v>
      </c>
      <c r="AC25" s="20">
        <v>349057088.00999999</v>
      </c>
      <c r="AD25" s="20">
        <v>385815824.32999998</v>
      </c>
      <c r="AE25" s="20">
        <v>447322662.79000002</v>
      </c>
      <c r="AF25" s="20">
        <v>534654532.25</v>
      </c>
      <c r="AG25" s="20">
        <v>632533242.46000004</v>
      </c>
      <c r="AH25" s="20">
        <v>0</v>
      </c>
      <c r="AI25" s="20">
        <v>0</v>
      </c>
      <c r="AJ25" s="21"/>
      <c r="AK25" s="21"/>
    </row>
    <row r="26" spans="1:37" ht="14.5" x14ac:dyDescent="0.35">
      <c r="A26" s="12" t="s">
        <v>75</v>
      </c>
      <c r="B26" s="12" t="s">
        <v>76</v>
      </c>
      <c r="C26" s="5" t="s">
        <v>77</v>
      </c>
      <c r="D26" s="20">
        <v>0</v>
      </c>
      <c r="E26" s="20">
        <v>0</v>
      </c>
      <c r="F26" s="20">
        <v>0</v>
      </c>
      <c r="G26" s="20">
        <v>0</v>
      </c>
      <c r="H26" s="20">
        <v>0</v>
      </c>
      <c r="I26" s="20">
        <v>0</v>
      </c>
      <c r="J26" s="20">
        <v>0</v>
      </c>
      <c r="K26" s="20">
        <v>0</v>
      </c>
      <c r="L26" s="20">
        <v>0</v>
      </c>
      <c r="M26" s="20">
        <v>346696860.05000001</v>
      </c>
      <c r="N26" s="20">
        <v>0</v>
      </c>
      <c r="O26" s="20">
        <v>0</v>
      </c>
      <c r="P26" s="20">
        <v>383955041.67000002</v>
      </c>
      <c r="Q26" s="20">
        <v>471172575.57999998</v>
      </c>
      <c r="R26" s="20">
        <v>546566241.83000004</v>
      </c>
      <c r="S26" s="20">
        <v>621163149.60000002</v>
      </c>
      <c r="T26" s="20">
        <v>674397326.38</v>
      </c>
      <c r="U26" s="20">
        <v>797866239.37</v>
      </c>
      <c r="V26" s="20">
        <v>934676618.29999995</v>
      </c>
      <c r="W26" s="20">
        <v>775467155.03999996</v>
      </c>
      <c r="X26" s="20">
        <v>800785111.05999994</v>
      </c>
      <c r="Y26" s="20">
        <v>744452012.14999998</v>
      </c>
      <c r="Z26" s="20">
        <v>737526966.5</v>
      </c>
      <c r="AA26" s="20">
        <v>793523879.58000004</v>
      </c>
      <c r="AB26" s="20">
        <v>861615116.63</v>
      </c>
      <c r="AC26" s="20">
        <v>761046866.39999998</v>
      </c>
      <c r="AD26" s="20">
        <v>770854801.29999995</v>
      </c>
      <c r="AE26" s="20">
        <v>766939985.98000002</v>
      </c>
      <c r="AF26" s="20">
        <v>835418657.02999997</v>
      </c>
      <c r="AG26" s="20">
        <v>788052194.86000001</v>
      </c>
      <c r="AH26" s="20">
        <v>0</v>
      </c>
      <c r="AI26" s="20">
        <v>0</v>
      </c>
      <c r="AJ26" s="21"/>
      <c r="AK26" s="21"/>
    </row>
    <row r="27" spans="1:37" ht="14.5" x14ac:dyDescent="0.35">
      <c r="A27" s="12" t="s">
        <v>78</v>
      </c>
      <c r="B27" s="12" t="s">
        <v>79</v>
      </c>
      <c r="C27" s="12" t="s">
        <v>80</v>
      </c>
      <c r="D27" s="20">
        <v>0</v>
      </c>
      <c r="E27" s="20">
        <v>0</v>
      </c>
      <c r="F27" s="20">
        <v>0</v>
      </c>
      <c r="G27" s="20">
        <v>0</v>
      </c>
      <c r="H27" s="20">
        <v>0</v>
      </c>
      <c r="I27" s="20">
        <v>0</v>
      </c>
      <c r="J27" s="20">
        <v>0</v>
      </c>
      <c r="K27" s="20">
        <v>0</v>
      </c>
      <c r="L27" s="20">
        <v>0</v>
      </c>
      <c r="M27" s="20">
        <v>0</v>
      </c>
      <c r="N27" s="20">
        <v>0</v>
      </c>
      <c r="O27" s="20">
        <v>10896576.51</v>
      </c>
      <c r="P27" s="20">
        <v>11143767.119999999</v>
      </c>
      <c r="Q27" s="20">
        <v>26881941.510000002</v>
      </c>
      <c r="R27" s="20">
        <v>32307836.77</v>
      </c>
      <c r="S27" s="20">
        <v>37062315.359999999</v>
      </c>
      <c r="T27" s="20">
        <v>36968966.590000004</v>
      </c>
      <c r="U27" s="20">
        <v>41740722.420000002</v>
      </c>
      <c r="V27" s="20">
        <v>46123663.079999998</v>
      </c>
      <c r="W27" s="20">
        <v>51082960.100000001</v>
      </c>
      <c r="X27" s="20">
        <v>60094336.960000001</v>
      </c>
      <c r="Y27" s="20">
        <v>77527757.769999996</v>
      </c>
      <c r="Z27" s="20">
        <v>70338874.400000006</v>
      </c>
      <c r="AA27" s="20">
        <v>72994915.329999998</v>
      </c>
      <c r="AB27" s="20">
        <v>83145332.180000007</v>
      </c>
      <c r="AC27" s="20">
        <v>61486412.259999998</v>
      </c>
      <c r="AD27" s="20">
        <v>65729602.090000004</v>
      </c>
      <c r="AE27" s="20">
        <v>79973141.549999997</v>
      </c>
      <c r="AF27" s="20">
        <v>90100590.640000001</v>
      </c>
      <c r="AG27" s="20">
        <v>106918464.20999999</v>
      </c>
      <c r="AH27" s="20">
        <v>0</v>
      </c>
      <c r="AI27" s="20">
        <v>0</v>
      </c>
      <c r="AJ27" s="21"/>
      <c r="AK27" s="21"/>
    </row>
    <row r="28" spans="1:37" ht="14.5" x14ac:dyDescent="0.35">
      <c r="A28" s="3" t="s">
        <v>81</v>
      </c>
      <c r="B28" s="3" t="s">
        <v>82</v>
      </c>
      <c r="C28" s="5" t="s">
        <v>83</v>
      </c>
      <c r="D28" s="20">
        <v>0</v>
      </c>
      <c r="E28" s="20">
        <v>0</v>
      </c>
      <c r="F28" s="20">
        <v>0</v>
      </c>
      <c r="G28" s="20">
        <v>0</v>
      </c>
      <c r="H28" s="20">
        <v>0</v>
      </c>
      <c r="I28" s="20">
        <v>8326557147.71</v>
      </c>
      <c r="J28" s="20">
        <v>8310507786.04</v>
      </c>
      <c r="K28" s="20">
        <v>7261127793.6899996</v>
      </c>
      <c r="L28" s="20">
        <v>7984101216.1099997</v>
      </c>
      <c r="M28" s="20">
        <v>8001292577.5699997</v>
      </c>
      <c r="N28" s="20">
        <v>7498304660.4200001</v>
      </c>
      <c r="O28" s="20">
        <v>7533046365.71</v>
      </c>
      <c r="P28" s="20">
        <v>8453223969.1400003</v>
      </c>
      <c r="Q28" s="20">
        <v>10377517037.92</v>
      </c>
      <c r="R28" s="20">
        <v>11678872622.66</v>
      </c>
      <c r="S28" s="20">
        <v>11929649956.42</v>
      </c>
      <c r="T28" s="20">
        <v>12259254923.52</v>
      </c>
      <c r="U28" s="20">
        <v>13769479893.07</v>
      </c>
      <c r="V28" s="20">
        <v>15855298162.26</v>
      </c>
      <c r="W28" s="20">
        <v>14851026639.99</v>
      </c>
      <c r="X28" s="20">
        <v>15941860721.1</v>
      </c>
      <c r="Y28" s="20">
        <v>17347429590.77</v>
      </c>
      <c r="Z28" s="20">
        <v>18087689966.959999</v>
      </c>
      <c r="AA28" s="20">
        <v>19063597239.880001</v>
      </c>
      <c r="AB28" s="20">
        <v>19146460205.82</v>
      </c>
      <c r="AC28" s="20">
        <v>16466015733.200001</v>
      </c>
      <c r="AD28" s="20">
        <v>17081305566.92</v>
      </c>
      <c r="AE28" s="20">
        <v>17834803110.709999</v>
      </c>
      <c r="AF28" s="20">
        <v>19965907967.400002</v>
      </c>
      <c r="AG28" s="20">
        <v>20881951637.169998</v>
      </c>
      <c r="AH28" s="20">
        <v>0</v>
      </c>
      <c r="AI28" s="20">
        <v>0</v>
      </c>
      <c r="AJ28" s="21"/>
      <c r="AK28" s="21"/>
    </row>
    <row r="29" spans="1:37" ht="14.5" x14ac:dyDescent="0.35">
      <c r="A29" s="3" t="s">
        <v>84</v>
      </c>
      <c r="B29" s="3" t="s">
        <v>85</v>
      </c>
      <c r="C29" s="5" t="s">
        <v>86</v>
      </c>
      <c r="D29" s="20">
        <v>0</v>
      </c>
      <c r="E29" s="20">
        <v>0</v>
      </c>
      <c r="F29" s="20">
        <v>0</v>
      </c>
      <c r="G29" s="20">
        <v>0</v>
      </c>
      <c r="H29" s="20">
        <v>0</v>
      </c>
      <c r="I29" s="20">
        <v>909777404.34000003</v>
      </c>
      <c r="J29" s="20">
        <v>1030282791.59</v>
      </c>
      <c r="K29" s="20">
        <v>1051299259.01</v>
      </c>
      <c r="L29" s="20">
        <v>1188824118.1700001</v>
      </c>
      <c r="M29" s="20">
        <v>1089524626.46</v>
      </c>
      <c r="N29" s="20">
        <v>1070498979.88</v>
      </c>
      <c r="O29" s="20">
        <v>1062866334.37</v>
      </c>
      <c r="P29" s="20">
        <v>1071127138.58</v>
      </c>
      <c r="Q29" s="20">
        <v>1203495636.73</v>
      </c>
      <c r="R29" s="20">
        <v>1435709137.3800001</v>
      </c>
      <c r="S29" s="20">
        <v>1686916601.9400001</v>
      </c>
      <c r="T29" s="20">
        <v>1936534424.6800001</v>
      </c>
      <c r="U29" s="20">
        <v>2571768380.75</v>
      </c>
      <c r="V29" s="20">
        <v>3527476066.4200001</v>
      </c>
      <c r="W29" s="20">
        <v>3165802214.21</v>
      </c>
      <c r="X29" s="20">
        <v>3551693690.4200001</v>
      </c>
      <c r="Y29" s="20">
        <v>4636067365.5600004</v>
      </c>
      <c r="Z29" s="20">
        <v>4337829546.6499996</v>
      </c>
      <c r="AA29" s="20">
        <v>4873048237.1599998</v>
      </c>
      <c r="AB29" s="20">
        <v>5405701646.8299999</v>
      </c>
      <c r="AC29" s="20">
        <v>4593961467.0200005</v>
      </c>
      <c r="AD29" s="20">
        <v>4860879655.3999996</v>
      </c>
      <c r="AE29" s="20">
        <v>6342495889.5699997</v>
      </c>
      <c r="AF29" s="20">
        <v>7775697914.0500002</v>
      </c>
      <c r="AG29" s="20">
        <v>8297378112.0200005</v>
      </c>
      <c r="AH29" s="20">
        <v>0</v>
      </c>
      <c r="AI29" s="20">
        <v>0</v>
      </c>
      <c r="AJ29" s="21"/>
      <c r="AK29" s="21"/>
    </row>
    <row r="30" spans="1:37" ht="14.5" x14ac:dyDescent="0.35">
      <c r="A30" s="3" t="s">
        <v>87</v>
      </c>
      <c r="B30" s="3" t="s">
        <v>88</v>
      </c>
      <c r="C30" s="5" t="s">
        <v>89</v>
      </c>
      <c r="D30" s="20">
        <v>0</v>
      </c>
      <c r="E30" s="20">
        <v>0</v>
      </c>
      <c r="F30" s="20">
        <v>0</v>
      </c>
      <c r="G30" s="20">
        <v>0</v>
      </c>
      <c r="H30" s="20">
        <v>0</v>
      </c>
      <c r="I30" s="20">
        <v>649080417.30999994</v>
      </c>
      <c r="J30" s="20">
        <v>691314885.99000001</v>
      </c>
      <c r="K30" s="20">
        <v>731189508.38</v>
      </c>
      <c r="L30" s="20">
        <v>844334757.39999998</v>
      </c>
      <c r="M30" s="20">
        <v>919775315.77999997</v>
      </c>
      <c r="N30" s="20">
        <v>907116212.04999995</v>
      </c>
      <c r="O30" s="20">
        <v>877774939.40999997</v>
      </c>
      <c r="P30" s="20">
        <v>940899981.54999995</v>
      </c>
      <c r="Q30" s="20">
        <v>1204994534.75</v>
      </c>
      <c r="R30" s="20">
        <v>1434664271.4100001</v>
      </c>
      <c r="S30" s="20">
        <v>1882748787.3599999</v>
      </c>
      <c r="T30" s="20">
        <v>2346777262.5</v>
      </c>
      <c r="U30" s="20">
        <v>3471201040.0100002</v>
      </c>
      <c r="V30" s="20">
        <v>4162005525.52</v>
      </c>
      <c r="W30" s="20">
        <v>3756359702.9400001</v>
      </c>
      <c r="X30" s="20">
        <v>3470282667.8299999</v>
      </c>
      <c r="Y30" s="20">
        <v>3379221161.8400002</v>
      </c>
      <c r="Z30" s="20">
        <v>2864279206.8200002</v>
      </c>
      <c r="AA30" s="20">
        <v>2920815558.7399998</v>
      </c>
      <c r="AB30" s="20">
        <v>2858371031.7199998</v>
      </c>
      <c r="AC30" s="20">
        <v>2553739579.2800002</v>
      </c>
      <c r="AD30" s="20">
        <v>2723339000.6900001</v>
      </c>
      <c r="AE30" s="20">
        <v>2987335217.6900001</v>
      </c>
      <c r="AF30" s="20">
        <v>3381770289.5799999</v>
      </c>
      <c r="AG30" s="20">
        <v>3881548607.1500001</v>
      </c>
      <c r="AH30" s="20">
        <v>0</v>
      </c>
      <c r="AI30" s="20">
        <v>0</v>
      </c>
      <c r="AJ30" s="21"/>
      <c r="AK30" s="21"/>
    </row>
    <row r="31" spans="1:37" ht="14.5" x14ac:dyDescent="0.35">
      <c r="A31" s="3" t="s">
        <v>90</v>
      </c>
      <c r="B31" s="3" t="s">
        <v>91</v>
      </c>
      <c r="C31" s="5" t="s">
        <v>92</v>
      </c>
      <c r="D31" s="20">
        <v>0</v>
      </c>
      <c r="E31" s="20">
        <v>0</v>
      </c>
      <c r="F31" s="20">
        <v>0</v>
      </c>
      <c r="G31" s="20">
        <v>0</v>
      </c>
      <c r="H31" s="20">
        <v>0</v>
      </c>
      <c r="I31" s="20">
        <v>252583568.65000001</v>
      </c>
      <c r="J31" s="20">
        <v>212207177.41999999</v>
      </c>
      <c r="K31" s="20">
        <v>176241691.15000001</v>
      </c>
      <c r="L31" s="20">
        <v>166076010.28999999</v>
      </c>
      <c r="M31" s="20">
        <v>131680654.98999999</v>
      </c>
      <c r="N31" s="20">
        <v>145768280.56999999</v>
      </c>
      <c r="O31" s="20">
        <v>152373314.62</v>
      </c>
      <c r="P31" s="20">
        <v>182919279.56999999</v>
      </c>
      <c r="Q31" s="20">
        <v>225110097.31999999</v>
      </c>
      <c r="R31" s="20">
        <v>309352233.05000001</v>
      </c>
      <c r="S31" s="20">
        <v>449752055.30000001</v>
      </c>
      <c r="T31" s="20">
        <v>624123195.67999995</v>
      </c>
      <c r="U31" s="20">
        <v>963972216.60000002</v>
      </c>
      <c r="V31" s="20">
        <v>951445350.26999998</v>
      </c>
      <c r="W31" s="20">
        <v>795044508.12</v>
      </c>
      <c r="X31" s="20">
        <v>847834397.16999996</v>
      </c>
      <c r="Y31" s="20">
        <v>934987270.25999999</v>
      </c>
      <c r="Z31" s="20">
        <v>695340158.27999997</v>
      </c>
      <c r="AA31" s="20">
        <v>724258500.90999997</v>
      </c>
      <c r="AB31" s="20">
        <v>975354909.22000003</v>
      </c>
      <c r="AC31" s="20">
        <v>856076925.67999995</v>
      </c>
      <c r="AD31" s="20">
        <v>932400549.73000002</v>
      </c>
      <c r="AE31" s="20">
        <v>1053087327.83</v>
      </c>
      <c r="AF31" s="20">
        <v>1163834260.21</v>
      </c>
      <c r="AG31" s="20">
        <v>1180618971.98</v>
      </c>
      <c r="AH31" s="20">
        <v>0</v>
      </c>
      <c r="AI31" s="20">
        <v>0</v>
      </c>
      <c r="AJ31" s="21"/>
      <c r="AK31" s="21"/>
    </row>
    <row r="32" spans="1:37" ht="14.5" x14ac:dyDescent="0.35">
      <c r="A32" s="3" t="s">
        <v>93</v>
      </c>
      <c r="B32" s="3" t="s">
        <v>94</v>
      </c>
      <c r="C32" s="5" t="s">
        <v>95</v>
      </c>
      <c r="D32" s="20">
        <v>0</v>
      </c>
      <c r="E32" s="20">
        <v>0</v>
      </c>
      <c r="F32" s="20">
        <v>0</v>
      </c>
      <c r="G32" s="20">
        <v>0</v>
      </c>
      <c r="H32" s="20">
        <v>0</v>
      </c>
      <c r="I32" s="20">
        <v>229881699.55000001</v>
      </c>
      <c r="J32" s="20">
        <v>293514473.11000001</v>
      </c>
      <c r="K32" s="20">
        <v>212064711.31999999</v>
      </c>
      <c r="L32" s="20">
        <v>192496564.03999999</v>
      </c>
      <c r="M32" s="20">
        <v>194376485.58000001</v>
      </c>
      <c r="N32" s="20">
        <v>182663643.97</v>
      </c>
      <c r="O32" s="20">
        <v>173327623.06999999</v>
      </c>
      <c r="P32" s="20">
        <v>198183002.77000001</v>
      </c>
      <c r="Q32" s="20">
        <v>234923566.08000001</v>
      </c>
      <c r="R32" s="20">
        <v>283350394.31</v>
      </c>
      <c r="S32" s="20">
        <v>298266072.25999999</v>
      </c>
      <c r="T32" s="20">
        <v>316655531.73000002</v>
      </c>
      <c r="U32" s="20">
        <v>399380258.37</v>
      </c>
      <c r="V32" s="20">
        <v>476879474.52999997</v>
      </c>
      <c r="W32" s="20">
        <v>543467284.04999995</v>
      </c>
      <c r="X32" s="20">
        <v>597453877.67999995</v>
      </c>
      <c r="Y32" s="20">
        <v>797113267.04999995</v>
      </c>
      <c r="Z32" s="20">
        <v>778838484.13</v>
      </c>
      <c r="AA32" s="20">
        <v>870649764.34000003</v>
      </c>
      <c r="AB32" s="20">
        <v>1177389902.0699999</v>
      </c>
      <c r="AC32" s="20">
        <v>703223744.52999997</v>
      </c>
      <c r="AD32" s="20">
        <v>797826475.36000001</v>
      </c>
      <c r="AE32" s="20">
        <v>803172751</v>
      </c>
      <c r="AF32" s="20">
        <v>876423272.26999998</v>
      </c>
      <c r="AG32" s="20">
        <v>963207599.57000005</v>
      </c>
      <c r="AH32" s="20">
        <v>0</v>
      </c>
      <c r="AI32" s="20">
        <v>0</v>
      </c>
      <c r="AJ32" s="21"/>
      <c r="AK32" s="21"/>
    </row>
    <row r="33" spans="1:37" ht="14.5" x14ac:dyDescent="0.35">
      <c r="A33" s="3" t="s">
        <v>96</v>
      </c>
      <c r="B33" s="3" t="s">
        <v>97</v>
      </c>
      <c r="C33" s="5" t="s">
        <v>98</v>
      </c>
      <c r="D33" s="20">
        <v>0</v>
      </c>
      <c r="E33" s="20">
        <v>0</v>
      </c>
      <c r="F33" s="20">
        <v>0</v>
      </c>
      <c r="G33" s="20">
        <v>0</v>
      </c>
      <c r="H33" s="20">
        <v>0</v>
      </c>
      <c r="I33" s="20">
        <v>270047977.86000001</v>
      </c>
      <c r="J33" s="20">
        <v>268072608.38</v>
      </c>
      <c r="K33" s="20">
        <v>270989629.01999998</v>
      </c>
      <c r="L33" s="20">
        <v>296068538.99000001</v>
      </c>
      <c r="M33" s="20">
        <v>308833948.01999998</v>
      </c>
      <c r="N33" s="20">
        <v>297784770.60000002</v>
      </c>
      <c r="O33" s="20">
        <v>301297331.30000001</v>
      </c>
      <c r="P33" s="20">
        <v>293132695.06</v>
      </c>
      <c r="Q33" s="20">
        <v>406072627.20999998</v>
      </c>
      <c r="R33" s="20">
        <v>487925946.08999997</v>
      </c>
      <c r="S33" s="20">
        <v>556510412.44000006</v>
      </c>
      <c r="T33" s="20">
        <v>563406344.10000002</v>
      </c>
      <c r="U33" s="20">
        <v>781926818.94000006</v>
      </c>
      <c r="V33" s="20">
        <v>1010634015.5599999</v>
      </c>
      <c r="W33" s="20">
        <v>1037311161.33</v>
      </c>
      <c r="X33" s="20">
        <v>1163250406.04</v>
      </c>
      <c r="Y33" s="20">
        <v>1320861756.95</v>
      </c>
      <c r="Z33" s="20">
        <v>1194659899.51</v>
      </c>
      <c r="AA33" s="20">
        <v>1145262663.3900001</v>
      </c>
      <c r="AB33" s="20">
        <v>1097763274.4000001</v>
      </c>
      <c r="AC33" s="20">
        <v>865443484.35000002</v>
      </c>
      <c r="AD33" s="20">
        <v>835033706.76999998</v>
      </c>
      <c r="AE33" s="20">
        <v>945762535.38</v>
      </c>
      <c r="AF33" s="20">
        <v>1109042916.6400001</v>
      </c>
      <c r="AG33" s="20">
        <v>1166689404.8599999</v>
      </c>
      <c r="AH33" s="20">
        <v>0</v>
      </c>
      <c r="AI33" s="20">
        <v>0</v>
      </c>
      <c r="AJ33" s="21"/>
      <c r="AK33" s="21"/>
    </row>
    <row r="34" spans="1:37" ht="14.5" x14ac:dyDescent="0.35">
      <c r="A34" s="3" t="s">
        <v>99</v>
      </c>
      <c r="B34" s="3" t="s">
        <v>100</v>
      </c>
      <c r="C34" s="5" t="s">
        <v>101</v>
      </c>
      <c r="D34" s="20">
        <v>0</v>
      </c>
      <c r="E34" s="20">
        <v>0</v>
      </c>
      <c r="F34" s="20">
        <v>0</v>
      </c>
      <c r="G34" s="20">
        <v>0</v>
      </c>
      <c r="H34" s="20">
        <v>0</v>
      </c>
      <c r="I34" s="20">
        <v>3291085652.4000001</v>
      </c>
      <c r="J34" s="20">
        <v>3463871854.1300001</v>
      </c>
      <c r="K34" s="20">
        <v>3533767362.5900002</v>
      </c>
      <c r="L34" s="20">
        <v>4096477923.1500001</v>
      </c>
      <c r="M34" s="20">
        <v>4384422922.8000002</v>
      </c>
      <c r="N34" s="20">
        <v>4024711490.8299999</v>
      </c>
      <c r="O34" s="20">
        <v>4213815466.4099998</v>
      </c>
      <c r="P34" s="20">
        <v>4630847873.8699999</v>
      </c>
      <c r="Q34" s="20">
        <v>5680100192.8699999</v>
      </c>
      <c r="R34" s="20">
        <v>6563624183.1099997</v>
      </c>
      <c r="S34" s="20">
        <v>6827091975.2399998</v>
      </c>
      <c r="T34" s="20">
        <v>7244355654.71</v>
      </c>
      <c r="U34" s="20">
        <v>9068015086.9300003</v>
      </c>
      <c r="V34" s="20">
        <v>10668704186.07</v>
      </c>
      <c r="W34" s="20">
        <v>9392894038.2099991</v>
      </c>
      <c r="X34" s="20">
        <v>9024321499.2900009</v>
      </c>
      <c r="Y34" s="20">
        <v>9365917845.2700005</v>
      </c>
      <c r="Z34" s="20">
        <v>8449623373.0100002</v>
      </c>
      <c r="AA34" s="20">
        <v>8541159002.0200005</v>
      </c>
      <c r="AB34" s="20">
        <v>7893950232.79</v>
      </c>
      <c r="AC34" s="20">
        <v>6389701786.2600002</v>
      </c>
      <c r="AD34" s="20">
        <v>6567929430.5500002</v>
      </c>
      <c r="AE34" s="20">
        <v>7049288688.9200001</v>
      </c>
      <c r="AF34" s="20">
        <v>7711083937.3500004</v>
      </c>
      <c r="AG34" s="20">
        <v>7882094449.2200003</v>
      </c>
      <c r="AH34" s="20">
        <v>0</v>
      </c>
      <c r="AI34" s="20">
        <v>0</v>
      </c>
      <c r="AJ34" s="21"/>
      <c r="AK34" s="21"/>
    </row>
    <row r="35" spans="1:37" ht="14.5" x14ac:dyDescent="0.35">
      <c r="A35" s="3" t="s">
        <v>102</v>
      </c>
      <c r="B35" s="3" t="s">
        <v>103</v>
      </c>
      <c r="C35" s="5" t="s">
        <v>104</v>
      </c>
      <c r="D35" s="20">
        <v>0</v>
      </c>
      <c r="E35" s="20">
        <v>0</v>
      </c>
      <c r="F35" s="20">
        <v>0</v>
      </c>
      <c r="G35" s="20">
        <v>0</v>
      </c>
      <c r="H35" s="20">
        <v>0</v>
      </c>
      <c r="I35" s="20">
        <v>35589134503.660004</v>
      </c>
      <c r="J35" s="20">
        <v>34473684517.059998</v>
      </c>
      <c r="K35" s="20">
        <v>30434451251.709999</v>
      </c>
      <c r="L35" s="20">
        <v>31680572995.889999</v>
      </c>
      <c r="M35" s="20">
        <v>31258535607.450001</v>
      </c>
      <c r="N35" s="20">
        <v>29197923101.720001</v>
      </c>
      <c r="O35" s="20">
        <v>29957020732.41</v>
      </c>
      <c r="P35" s="20">
        <v>31828978711.400002</v>
      </c>
      <c r="Q35" s="20">
        <v>38636019222.379997</v>
      </c>
      <c r="R35" s="20">
        <v>43484488710.839996</v>
      </c>
      <c r="S35" s="20">
        <v>45058029358.019997</v>
      </c>
      <c r="T35" s="20">
        <v>46979485690.470001</v>
      </c>
      <c r="U35" s="20">
        <v>54839311281.150002</v>
      </c>
      <c r="V35" s="20">
        <v>64820370500.279999</v>
      </c>
      <c r="W35" s="20">
        <v>58840722777.290001</v>
      </c>
      <c r="X35" s="20">
        <v>57972204732.5</v>
      </c>
      <c r="Y35" s="20">
        <v>63809066739.519997</v>
      </c>
      <c r="Z35" s="20">
        <v>60034542196.300003</v>
      </c>
      <c r="AA35" s="20">
        <v>63996066406.940002</v>
      </c>
      <c r="AB35" s="20">
        <v>63602901075.029999</v>
      </c>
      <c r="AC35" s="20">
        <v>54208038686.489998</v>
      </c>
      <c r="AD35" s="20">
        <v>54377517321.809998</v>
      </c>
      <c r="AE35" s="20">
        <v>57006646034.449997</v>
      </c>
      <c r="AF35" s="20">
        <v>61171916672.830002</v>
      </c>
      <c r="AG35" s="20">
        <v>64262982027.120003</v>
      </c>
      <c r="AH35" s="20">
        <v>0</v>
      </c>
      <c r="AI35" s="20">
        <v>0</v>
      </c>
      <c r="AJ35" s="21"/>
      <c r="AK35" s="21"/>
    </row>
    <row r="36" spans="1:37" ht="14.5" x14ac:dyDescent="0.35">
      <c r="A36" s="3" t="s">
        <v>105</v>
      </c>
      <c r="B36" s="3" t="s">
        <v>106</v>
      </c>
      <c r="C36" s="3" t="s">
        <v>107</v>
      </c>
      <c r="D36" s="20">
        <v>0</v>
      </c>
      <c r="E36" s="20">
        <v>0</v>
      </c>
      <c r="F36" s="20">
        <v>0</v>
      </c>
      <c r="G36" s="20">
        <v>0</v>
      </c>
      <c r="H36" s="20">
        <v>0</v>
      </c>
      <c r="I36" s="20">
        <v>0</v>
      </c>
      <c r="J36" s="20">
        <v>0</v>
      </c>
      <c r="K36" s="20">
        <v>0</v>
      </c>
      <c r="L36" s="20">
        <v>213599793.16</v>
      </c>
      <c r="M36" s="20">
        <v>245970246.30000001</v>
      </c>
      <c r="N36" s="20">
        <v>199993300.15000001</v>
      </c>
      <c r="O36" s="20">
        <v>218928358.69</v>
      </c>
      <c r="P36" s="20">
        <v>255059213.86000001</v>
      </c>
      <c r="Q36" s="20">
        <v>357706432.88999999</v>
      </c>
      <c r="R36" s="20">
        <v>356597647.92000002</v>
      </c>
      <c r="S36" s="20">
        <v>336388380.19</v>
      </c>
      <c r="T36" s="20">
        <v>400304048.27999997</v>
      </c>
      <c r="U36" s="20">
        <v>533897739.63</v>
      </c>
      <c r="V36" s="20">
        <v>594682199.72000003</v>
      </c>
      <c r="W36" s="20">
        <v>465636920.92000002</v>
      </c>
      <c r="X36" s="20">
        <v>449737958.19999999</v>
      </c>
      <c r="Y36" s="20">
        <v>470394447.76999998</v>
      </c>
      <c r="Z36" s="20">
        <v>459017970.61000001</v>
      </c>
      <c r="AA36" s="20">
        <v>456807835.01999998</v>
      </c>
      <c r="AB36" s="20">
        <v>484615236.81</v>
      </c>
      <c r="AC36" s="20">
        <v>427877598.43000001</v>
      </c>
      <c r="AD36" s="20">
        <v>444812805.44</v>
      </c>
      <c r="AE36" s="20">
        <v>536371898.67000002</v>
      </c>
      <c r="AF36" s="20">
        <v>673676230.82000005</v>
      </c>
      <c r="AG36" s="20">
        <v>778127495.17999995</v>
      </c>
      <c r="AH36" s="20">
        <v>0</v>
      </c>
      <c r="AI36" s="20">
        <v>0</v>
      </c>
      <c r="AJ36" s="21"/>
      <c r="AK36" s="21"/>
    </row>
    <row r="37" spans="1:37" ht="14.5" x14ac:dyDescent="0.35">
      <c r="A37" s="3" t="s">
        <v>108</v>
      </c>
      <c r="B37" s="3" t="s">
        <v>109</v>
      </c>
      <c r="C37" s="5" t="s">
        <v>110</v>
      </c>
      <c r="D37" s="20">
        <v>0</v>
      </c>
      <c r="E37" s="20">
        <v>0</v>
      </c>
      <c r="F37" s="20">
        <v>0</v>
      </c>
      <c r="G37" s="20">
        <v>0</v>
      </c>
      <c r="H37" s="20">
        <v>0</v>
      </c>
      <c r="I37" s="20">
        <v>534780543.75999999</v>
      </c>
      <c r="J37" s="20">
        <v>665919385.32000005</v>
      </c>
      <c r="K37" s="20">
        <v>659246487.67999995</v>
      </c>
      <c r="L37" s="20">
        <v>701190716.24000001</v>
      </c>
      <c r="M37" s="20">
        <v>723402184.88</v>
      </c>
      <c r="N37" s="20">
        <v>679312211.58000004</v>
      </c>
      <c r="O37" s="20">
        <v>744661003.47000003</v>
      </c>
      <c r="P37" s="20">
        <v>938760508.72000003</v>
      </c>
      <c r="Q37" s="20">
        <v>1140380799.0899999</v>
      </c>
      <c r="R37" s="20">
        <v>1391045598.8399999</v>
      </c>
      <c r="S37" s="20">
        <v>1680583523.8399999</v>
      </c>
      <c r="T37" s="20">
        <v>2024745110.96</v>
      </c>
      <c r="U37" s="20">
        <v>2346069318.0999999</v>
      </c>
      <c r="V37" s="20">
        <v>3046786317.9899998</v>
      </c>
      <c r="W37" s="20">
        <v>2752030757.9499998</v>
      </c>
      <c r="X37" s="20">
        <v>3229649731.96</v>
      </c>
      <c r="Y37" s="20">
        <v>4062502846.21</v>
      </c>
      <c r="Z37" s="20">
        <v>3924937879.77</v>
      </c>
      <c r="AA37" s="20">
        <v>4145503009.96</v>
      </c>
      <c r="AB37" s="20">
        <v>4013178608.6900001</v>
      </c>
      <c r="AC37" s="20">
        <v>3140208348.5100002</v>
      </c>
      <c r="AD37" s="20">
        <v>3471169744.0500002</v>
      </c>
      <c r="AE37" s="20">
        <v>4152747297.5599999</v>
      </c>
      <c r="AF37" s="20">
        <v>4800058034.8000002</v>
      </c>
      <c r="AG37" s="20">
        <v>5028335260.6000004</v>
      </c>
      <c r="AH37" s="20">
        <v>0</v>
      </c>
      <c r="AI37" s="20">
        <v>0</v>
      </c>
      <c r="AJ37" s="21"/>
      <c r="AK37" s="21"/>
    </row>
    <row r="38" spans="1:37" ht="14.5" x14ac:dyDescent="0.35">
      <c r="A38" s="3" t="s">
        <v>111</v>
      </c>
      <c r="B38" s="3" t="s">
        <v>112</v>
      </c>
      <c r="C38" s="5" t="s">
        <v>113</v>
      </c>
      <c r="D38" s="20">
        <v>0</v>
      </c>
      <c r="E38" s="20">
        <v>0</v>
      </c>
      <c r="F38" s="20">
        <v>0</v>
      </c>
      <c r="G38" s="20">
        <v>0</v>
      </c>
      <c r="H38" s="20">
        <v>0</v>
      </c>
      <c r="I38" s="20">
        <v>0</v>
      </c>
      <c r="J38" s="20">
        <v>9551517594.5799999</v>
      </c>
      <c r="K38" s="20">
        <v>0</v>
      </c>
      <c r="L38" s="20">
        <v>9156921136.0400009</v>
      </c>
      <c r="M38" s="20">
        <v>0</v>
      </c>
      <c r="N38" s="20">
        <v>10181719934.530001</v>
      </c>
      <c r="O38" s="20">
        <v>0</v>
      </c>
      <c r="P38" s="20">
        <v>9551808619.2299995</v>
      </c>
      <c r="Q38" s="20">
        <v>11238043210.6</v>
      </c>
      <c r="R38" s="20">
        <v>12938348966.059999</v>
      </c>
      <c r="S38" s="20">
        <v>13629578214.49</v>
      </c>
      <c r="T38" s="20">
        <v>13682122402.209999</v>
      </c>
      <c r="U38" s="20">
        <v>17046415794.41</v>
      </c>
      <c r="V38" s="20">
        <v>17577572743.810001</v>
      </c>
      <c r="W38" s="20">
        <v>13829012735.84</v>
      </c>
      <c r="X38" s="20">
        <v>15801645727.190001</v>
      </c>
      <c r="Y38" s="20">
        <v>18544674405.400002</v>
      </c>
      <c r="Z38" s="20">
        <v>18013290405.16</v>
      </c>
      <c r="AA38" s="20">
        <v>18202894478.049999</v>
      </c>
      <c r="AB38" s="20">
        <v>18733595741.959999</v>
      </c>
      <c r="AC38" s="20">
        <v>16402538108.950001</v>
      </c>
      <c r="AD38" s="20">
        <v>17340384282.209999</v>
      </c>
      <c r="AE38" s="20">
        <v>17967556978.619999</v>
      </c>
      <c r="AF38" s="20">
        <v>18816494617.439999</v>
      </c>
      <c r="AG38" s="20">
        <v>18831105586.869999</v>
      </c>
      <c r="AH38" s="20">
        <v>0</v>
      </c>
      <c r="AI38" s="20">
        <v>0</v>
      </c>
      <c r="AJ38" s="21"/>
      <c r="AK38" s="21"/>
    </row>
    <row r="39" spans="1:37" ht="14.5" x14ac:dyDescent="0.35">
      <c r="A39" s="3" t="s">
        <v>114</v>
      </c>
      <c r="B39" s="3" t="s">
        <v>115</v>
      </c>
      <c r="C39" s="5" t="s">
        <v>116</v>
      </c>
      <c r="D39" s="20">
        <v>0</v>
      </c>
      <c r="E39" s="20">
        <v>0</v>
      </c>
      <c r="F39" s="20">
        <v>0</v>
      </c>
      <c r="G39" s="20">
        <v>0</v>
      </c>
      <c r="H39" s="20">
        <v>0</v>
      </c>
      <c r="I39" s="20">
        <v>0</v>
      </c>
      <c r="J39" s="20">
        <v>0</v>
      </c>
      <c r="K39" s="20">
        <v>29122992.690000001</v>
      </c>
      <c r="L39" s="20">
        <v>38418063.159999996</v>
      </c>
      <c r="M39" s="20">
        <v>34541474.969999999</v>
      </c>
      <c r="N39" s="20">
        <v>39714504.700000003</v>
      </c>
      <c r="O39" s="20">
        <v>44534980.710000001</v>
      </c>
      <c r="P39" s="20">
        <v>56339226.68</v>
      </c>
      <c r="Q39" s="20">
        <v>83518350.150000006</v>
      </c>
      <c r="R39" s="20">
        <v>111384084.66</v>
      </c>
      <c r="S39" s="20">
        <v>156976123.86000001</v>
      </c>
      <c r="T39" s="20">
        <v>180227941.5</v>
      </c>
      <c r="U39" s="20">
        <v>281036173.32999998</v>
      </c>
      <c r="V39" s="20">
        <v>340002139.63999999</v>
      </c>
      <c r="W39" s="20">
        <v>310003599.05000001</v>
      </c>
      <c r="X39" s="20">
        <v>450059082.26999998</v>
      </c>
      <c r="Y39" s="20">
        <v>493253263.35000002</v>
      </c>
      <c r="Z39" s="20">
        <v>396877775.00999999</v>
      </c>
      <c r="AA39" s="20">
        <v>359213044.75999999</v>
      </c>
      <c r="AB39" s="20">
        <v>390855174.56999999</v>
      </c>
      <c r="AC39" s="20">
        <v>284545905.58999997</v>
      </c>
      <c r="AD39" s="20">
        <v>307373917.04000002</v>
      </c>
      <c r="AE39" s="20">
        <v>381313905.36000001</v>
      </c>
      <c r="AF39" s="20">
        <v>500215005.07999998</v>
      </c>
      <c r="AG39" s="20">
        <v>557133760.41999996</v>
      </c>
      <c r="AH39" s="20">
        <v>0</v>
      </c>
      <c r="AI39" s="20">
        <v>0</v>
      </c>
      <c r="AJ39" s="21"/>
      <c r="AK39" s="21"/>
    </row>
    <row r="40" spans="1:37" ht="14.5" x14ac:dyDescent="0.35">
      <c r="A40" s="3" t="s">
        <v>117</v>
      </c>
      <c r="B40" s="3" t="s">
        <v>118</v>
      </c>
      <c r="C40" s="5" t="s">
        <v>119</v>
      </c>
      <c r="D40" s="20">
        <v>0</v>
      </c>
      <c r="E40" s="20">
        <v>0</v>
      </c>
      <c r="F40" s="20">
        <v>0</v>
      </c>
      <c r="G40" s="20">
        <v>0</v>
      </c>
      <c r="H40" s="20">
        <v>0</v>
      </c>
      <c r="I40" s="20">
        <v>21179922275.240002</v>
      </c>
      <c r="J40" s="20">
        <v>21873177138.150002</v>
      </c>
      <c r="K40" s="20">
        <v>24177561189.43</v>
      </c>
      <c r="L40" s="20">
        <v>26889450280.200001</v>
      </c>
      <c r="M40" s="20">
        <v>27247062312.84</v>
      </c>
      <c r="N40" s="20">
        <v>26677850328.400002</v>
      </c>
      <c r="O40" s="20">
        <v>26631273638.369999</v>
      </c>
      <c r="P40" s="20">
        <v>28202938213.650002</v>
      </c>
      <c r="Q40" s="20">
        <v>31480768922.009998</v>
      </c>
      <c r="R40" s="20">
        <v>37532597285.620003</v>
      </c>
      <c r="S40" s="20">
        <v>39985509559.919998</v>
      </c>
      <c r="T40" s="20">
        <v>43633099700.980003</v>
      </c>
      <c r="U40" s="20">
        <v>49603592482.68</v>
      </c>
      <c r="V40" s="20">
        <v>48691952376.190002</v>
      </c>
      <c r="W40" s="20">
        <v>39532253053.800003</v>
      </c>
      <c r="X40" s="20">
        <v>40858669074.790001</v>
      </c>
      <c r="Y40" s="20">
        <v>41832662451.709999</v>
      </c>
      <c r="Z40" s="20">
        <v>43580207100.300003</v>
      </c>
      <c r="AA40" s="20">
        <v>45443965300.169998</v>
      </c>
      <c r="AB40" s="20">
        <v>50093105881.919998</v>
      </c>
      <c r="AC40" s="20">
        <v>48214139446.660004</v>
      </c>
      <c r="AD40" s="20">
        <v>44809219920.709999</v>
      </c>
      <c r="AE40" s="20">
        <v>45750341990.199997</v>
      </c>
      <c r="AF40" s="20">
        <v>49158552309.110001</v>
      </c>
      <c r="AG40" s="20">
        <v>0</v>
      </c>
      <c r="AH40" s="20">
        <v>0</v>
      </c>
      <c r="AI40" s="20">
        <v>0</v>
      </c>
      <c r="AJ40" s="21"/>
      <c r="AK40" s="21"/>
    </row>
    <row r="41" spans="1:37" ht="14.5" x14ac:dyDescent="0.35">
      <c r="A41" s="3" t="s">
        <v>120</v>
      </c>
      <c r="B41" s="3" t="s">
        <v>121</v>
      </c>
      <c r="C41" s="5" t="s">
        <v>122</v>
      </c>
      <c r="D41" s="20">
        <v>0</v>
      </c>
      <c r="E41" s="20">
        <v>0</v>
      </c>
      <c r="F41" s="20">
        <v>0</v>
      </c>
      <c r="G41" s="20">
        <v>0</v>
      </c>
      <c r="H41" s="20">
        <v>0</v>
      </c>
      <c r="I41" s="20">
        <v>8376039646.3299999</v>
      </c>
      <c r="J41" s="20">
        <v>0</v>
      </c>
      <c r="K41" s="20">
        <v>0</v>
      </c>
      <c r="L41" s="20">
        <v>0</v>
      </c>
      <c r="M41" s="20">
        <v>6728369944.0100002</v>
      </c>
      <c r="N41" s="20">
        <v>0</v>
      </c>
      <c r="O41" s="20">
        <v>0</v>
      </c>
      <c r="P41" s="20">
        <v>0</v>
      </c>
      <c r="Q41" s="20">
        <v>9405877886.6499996</v>
      </c>
      <c r="R41" s="20">
        <v>0</v>
      </c>
      <c r="S41" s="20">
        <v>0</v>
      </c>
      <c r="T41" s="20">
        <v>0</v>
      </c>
      <c r="U41" s="20">
        <v>12949862103.59</v>
      </c>
      <c r="V41" s="20">
        <v>0</v>
      </c>
      <c r="W41" s="20">
        <v>0</v>
      </c>
      <c r="X41" s="20">
        <v>0</v>
      </c>
      <c r="Y41" s="20">
        <v>20409540880.740002</v>
      </c>
      <c r="Z41" s="20">
        <v>0</v>
      </c>
      <c r="AA41" s="20">
        <v>0</v>
      </c>
      <c r="AB41" s="20">
        <v>22109343927.720001</v>
      </c>
      <c r="AC41" s="20">
        <v>0</v>
      </c>
      <c r="AD41" s="20">
        <v>20871643211.259998</v>
      </c>
      <c r="AE41" s="20">
        <v>0</v>
      </c>
      <c r="AF41" s="20">
        <v>22832630902.759998</v>
      </c>
      <c r="AG41" s="20">
        <v>0</v>
      </c>
      <c r="AH41" s="20">
        <v>0</v>
      </c>
      <c r="AI41" s="20">
        <v>0</v>
      </c>
      <c r="AJ41" s="21"/>
      <c r="AK41" s="21"/>
    </row>
    <row r="42" spans="1:37" ht="14.5" x14ac:dyDescent="0.35">
      <c r="A42" s="3" t="s">
        <v>123</v>
      </c>
      <c r="B42" s="3" t="s">
        <v>124</v>
      </c>
      <c r="C42" s="5" t="s">
        <v>125</v>
      </c>
      <c r="D42" s="20">
        <v>0</v>
      </c>
      <c r="E42" s="20">
        <v>0</v>
      </c>
      <c r="F42" s="20">
        <v>0</v>
      </c>
      <c r="G42" s="20">
        <v>0</v>
      </c>
      <c r="H42" s="20">
        <v>0</v>
      </c>
      <c r="I42" s="20">
        <v>2712731102.6999998</v>
      </c>
      <c r="J42" s="20">
        <v>3212885661.4699998</v>
      </c>
      <c r="K42" s="20">
        <v>3467484613.6199999</v>
      </c>
      <c r="L42" s="20">
        <v>3996111082.5</v>
      </c>
      <c r="M42" s="20">
        <v>4752198868.6800003</v>
      </c>
      <c r="N42" s="20">
        <v>5690485426.46</v>
      </c>
      <c r="O42" s="20">
        <v>5560230415.0200005</v>
      </c>
      <c r="P42" s="20">
        <v>4865570981.5100002</v>
      </c>
      <c r="Q42" s="20">
        <v>5082304577.4099998</v>
      </c>
      <c r="R42" s="20">
        <v>5661283891.29</v>
      </c>
      <c r="S42" s="20">
        <v>6086321044.3299999</v>
      </c>
      <c r="T42" s="20">
        <v>7009029136.3500004</v>
      </c>
      <c r="U42" s="20">
        <v>7969677890.0299997</v>
      </c>
      <c r="V42" s="20">
        <v>9093135495.6200008</v>
      </c>
      <c r="W42" s="20">
        <v>8318467576.8599997</v>
      </c>
      <c r="X42" s="20">
        <v>9540975300.8299999</v>
      </c>
      <c r="Y42" s="20">
        <v>11049318218.16</v>
      </c>
      <c r="Z42" s="20">
        <v>10687428467.370001</v>
      </c>
      <c r="AA42" s="20">
        <v>12371869444.370001</v>
      </c>
      <c r="AB42" s="20">
        <v>13395112268.059999</v>
      </c>
      <c r="AC42" s="20">
        <v>13686623528.219999</v>
      </c>
      <c r="AD42" s="20">
        <v>14999554596.58</v>
      </c>
      <c r="AE42" s="20">
        <v>17183671436.09</v>
      </c>
      <c r="AF42" s="20">
        <v>19361304512.860001</v>
      </c>
      <c r="AG42" s="20">
        <v>21876767052.549999</v>
      </c>
      <c r="AH42" s="20">
        <v>0</v>
      </c>
      <c r="AI42" s="20">
        <v>0</v>
      </c>
      <c r="AJ42" s="21"/>
      <c r="AK42" s="21"/>
    </row>
    <row r="43" spans="1:37" ht="14.5" x14ac:dyDescent="0.35">
      <c r="A43" s="3" t="s">
        <v>126</v>
      </c>
      <c r="B43" s="3" t="s">
        <v>127</v>
      </c>
      <c r="C43" s="5" t="s">
        <v>128</v>
      </c>
      <c r="D43" s="20">
        <v>0</v>
      </c>
      <c r="E43" s="20">
        <v>0</v>
      </c>
      <c r="F43" s="20">
        <v>0</v>
      </c>
      <c r="G43" s="20">
        <v>0</v>
      </c>
      <c r="H43" s="20">
        <v>0</v>
      </c>
      <c r="I43" s="20">
        <v>146570907324.39999</v>
      </c>
      <c r="J43" s="20">
        <v>134003396121.11</v>
      </c>
      <c r="K43" s="20">
        <v>127021739762.46001</v>
      </c>
      <c r="L43" s="20">
        <v>116668910114.92999</v>
      </c>
      <c r="M43" s="20">
        <v>132515374001.48</v>
      </c>
      <c r="N43" s="20">
        <v>145248985596.78</v>
      </c>
      <c r="O43" s="20">
        <v>129716330888.72</v>
      </c>
      <c r="P43" s="20">
        <v>125200950509.78999</v>
      </c>
      <c r="Q43" s="20">
        <v>134739433704.22</v>
      </c>
      <c r="R43" s="20">
        <v>153199544381.53</v>
      </c>
      <c r="S43" s="20">
        <v>155943326050.35001</v>
      </c>
      <c r="T43" s="20">
        <v>151512984729.57999</v>
      </c>
      <c r="U43" s="20">
        <v>150776387322.22</v>
      </c>
      <c r="V43" s="20">
        <v>163204355970.23001</v>
      </c>
      <c r="W43" s="20">
        <v>164236113984.39001</v>
      </c>
      <c r="X43" s="20">
        <v>184599555844.92001</v>
      </c>
      <c r="Y43" s="20">
        <v>197822021842.85999</v>
      </c>
      <c r="Z43" s="20">
        <v>205668273041.48001</v>
      </c>
      <c r="AA43" s="20">
        <v>175544963871.48001</v>
      </c>
      <c r="AB43" s="20">
        <v>158697388376.32001</v>
      </c>
      <c r="AC43" s="20">
        <v>138088877668.26999</v>
      </c>
      <c r="AD43" s="20">
        <v>158434441995.29999</v>
      </c>
      <c r="AE43" s="20">
        <v>158859253975.17001</v>
      </c>
      <c r="AF43" s="20">
        <v>161159855491.64001</v>
      </c>
      <c r="AG43" s="20">
        <v>167182581124</v>
      </c>
      <c r="AH43" s="20">
        <v>0</v>
      </c>
      <c r="AI43" s="20">
        <v>0</v>
      </c>
      <c r="AJ43" s="21"/>
      <c r="AK43" s="21"/>
    </row>
    <row r="44" spans="1:37" ht="14.5" x14ac:dyDescent="0.35">
      <c r="A44" s="3" t="s">
        <v>129</v>
      </c>
      <c r="B44" s="3" t="s">
        <v>130</v>
      </c>
      <c r="C44" s="5" t="s">
        <v>131</v>
      </c>
      <c r="D44" s="20">
        <v>0</v>
      </c>
      <c r="E44" s="20">
        <v>0</v>
      </c>
      <c r="F44" s="20">
        <v>0</v>
      </c>
      <c r="G44" s="20">
        <v>0</v>
      </c>
      <c r="H44" s="20">
        <v>0</v>
      </c>
      <c r="I44" s="20">
        <v>0</v>
      </c>
      <c r="J44" s="20">
        <v>741030871.88999999</v>
      </c>
      <c r="K44" s="20">
        <v>0</v>
      </c>
      <c r="L44" s="20">
        <v>541956815.80999994</v>
      </c>
      <c r="M44" s="20">
        <v>0</v>
      </c>
      <c r="N44" s="20">
        <v>579008677.90999997</v>
      </c>
      <c r="O44" s="20">
        <v>0</v>
      </c>
      <c r="P44" s="20">
        <v>765492675.23000002</v>
      </c>
      <c r="Q44" s="20">
        <v>0</v>
      </c>
      <c r="R44" s="20">
        <v>1164185137.73</v>
      </c>
      <c r="S44" s="20">
        <v>0</v>
      </c>
      <c r="T44" s="20">
        <v>1291217866.3800001</v>
      </c>
      <c r="U44" s="20">
        <v>0</v>
      </c>
      <c r="V44" s="20">
        <v>1666991195.5799999</v>
      </c>
      <c r="W44" s="20">
        <v>0</v>
      </c>
      <c r="X44" s="20">
        <v>1805462364.8800001</v>
      </c>
      <c r="Y44" s="20">
        <v>0</v>
      </c>
      <c r="Z44" s="20">
        <v>2032350080.5599999</v>
      </c>
      <c r="AA44" s="20">
        <v>0</v>
      </c>
      <c r="AB44" s="20">
        <v>2472472053.8499999</v>
      </c>
      <c r="AC44" s="20">
        <v>0</v>
      </c>
      <c r="AD44" s="20">
        <v>2542783768.7800002</v>
      </c>
      <c r="AE44" s="20">
        <v>0</v>
      </c>
      <c r="AF44" s="20">
        <v>2983748718.7399998</v>
      </c>
      <c r="AG44" s="20">
        <v>0</v>
      </c>
      <c r="AH44" s="20">
        <v>0</v>
      </c>
      <c r="AI44" s="20">
        <v>0</v>
      </c>
      <c r="AJ44" s="21"/>
      <c r="AK44" s="21"/>
    </row>
    <row r="45" spans="1:37" ht="14.5" x14ac:dyDescent="0.35">
      <c r="A45" s="3" t="s">
        <v>132</v>
      </c>
      <c r="B45" s="3" t="s">
        <v>133</v>
      </c>
      <c r="C45" s="3" t="s">
        <v>134</v>
      </c>
      <c r="D45" s="20">
        <v>0</v>
      </c>
      <c r="E45" s="20">
        <v>0</v>
      </c>
      <c r="F45" s="20">
        <v>0</v>
      </c>
      <c r="G45" s="20">
        <v>0</v>
      </c>
      <c r="H45" s="20">
        <v>0</v>
      </c>
      <c r="I45" s="20">
        <v>0</v>
      </c>
      <c r="J45" s="20">
        <v>0</v>
      </c>
      <c r="K45" s="20">
        <v>0</v>
      </c>
      <c r="L45" s="20">
        <v>0</v>
      </c>
      <c r="M45" s="20">
        <v>0</v>
      </c>
      <c r="N45" s="20">
        <v>0</v>
      </c>
      <c r="O45" s="20">
        <v>0</v>
      </c>
      <c r="P45" s="20">
        <v>0</v>
      </c>
      <c r="Q45" s="20">
        <v>0</v>
      </c>
      <c r="R45" s="20">
        <v>0</v>
      </c>
      <c r="S45" s="20">
        <v>0</v>
      </c>
      <c r="T45" s="20">
        <v>0</v>
      </c>
      <c r="U45" s="20">
        <v>0</v>
      </c>
      <c r="V45" s="20">
        <v>0</v>
      </c>
      <c r="W45" s="20">
        <v>0</v>
      </c>
      <c r="X45" s="20">
        <v>0</v>
      </c>
      <c r="Y45" s="20">
        <v>0</v>
      </c>
      <c r="Z45" s="20">
        <v>0</v>
      </c>
      <c r="AA45" s="20">
        <v>0</v>
      </c>
      <c r="AB45" s="20">
        <v>0</v>
      </c>
      <c r="AC45" s="20">
        <v>0</v>
      </c>
      <c r="AD45" s="20">
        <v>0</v>
      </c>
      <c r="AE45" s="20">
        <v>0</v>
      </c>
      <c r="AF45" s="20">
        <v>0</v>
      </c>
      <c r="AG45" s="20">
        <v>0</v>
      </c>
      <c r="AH45" s="20">
        <v>0</v>
      </c>
      <c r="AI45" s="20">
        <v>0</v>
      </c>
      <c r="AJ45" s="21"/>
      <c r="AK45" s="21"/>
    </row>
    <row r="46" spans="1:37" ht="14.5" x14ac:dyDescent="0.35">
      <c r="A46" s="3" t="s">
        <v>135</v>
      </c>
      <c r="B46" s="3" t="s">
        <v>136</v>
      </c>
      <c r="C46" s="3" t="s">
        <v>137</v>
      </c>
      <c r="D46" s="20">
        <v>0</v>
      </c>
      <c r="E46" s="20">
        <v>0</v>
      </c>
      <c r="F46" s="20">
        <v>0</v>
      </c>
      <c r="G46" s="20">
        <v>0</v>
      </c>
      <c r="H46" s="20">
        <v>0</v>
      </c>
      <c r="I46" s="20">
        <v>0</v>
      </c>
      <c r="J46" s="20">
        <v>0</v>
      </c>
      <c r="K46" s="20">
        <v>0</v>
      </c>
      <c r="L46" s="20">
        <v>0</v>
      </c>
      <c r="M46" s="20">
        <v>0</v>
      </c>
      <c r="N46" s="20">
        <v>2614776.16</v>
      </c>
      <c r="O46" s="20">
        <v>2533042.2200000002</v>
      </c>
      <c r="P46" s="20">
        <v>2872589.46</v>
      </c>
      <c r="Q46" s="20">
        <v>2445831.7400000002</v>
      </c>
      <c r="R46" s="20">
        <v>2535501.48</v>
      </c>
      <c r="S46" s="20">
        <v>0</v>
      </c>
      <c r="T46" s="20">
        <v>0</v>
      </c>
      <c r="U46" s="20">
        <v>0</v>
      </c>
      <c r="V46" s="20">
        <v>0</v>
      </c>
      <c r="W46" s="20">
        <v>0</v>
      </c>
      <c r="X46" s="20">
        <v>0</v>
      </c>
      <c r="Y46" s="20">
        <v>0</v>
      </c>
      <c r="Z46" s="20">
        <v>0</v>
      </c>
      <c r="AA46" s="20">
        <v>0</v>
      </c>
      <c r="AB46" s="20">
        <v>0</v>
      </c>
      <c r="AC46" s="20">
        <v>3139983.02</v>
      </c>
      <c r="AD46" s="20">
        <v>0</v>
      </c>
      <c r="AE46" s="20">
        <v>0</v>
      </c>
      <c r="AF46" s="20">
        <v>0</v>
      </c>
      <c r="AG46" s="20">
        <v>0</v>
      </c>
      <c r="AH46" s="20">
        <v>0</v>
      </c>
      <c r="AI46" s="20">
        <v>0</v>
      </c>
      <c r="AJ46" s="21"/>
      <c r="AK46" s="21"/>
    </row>
    <row r="47" spans="1:37" ht="14.5" x14ac:dyDescent="0.35">
      <c r="A47" s="3" t="s">
        <v>138</v>
      </c>
      <c r="B47" s="3" t="s">
        <v>139</v>
      </c>
      <c r="C47" s="3" t="s">
        <v>140</v>
      </c>
      <c r="D47" s="20">
        <v>0</v>
      </c>
      <c r="E47" s="20">
        <v>0</v>
      </c>
      <c r="F47" s="20">
        <v>0</v>
      </c>
      <c r="G47" s="20">
        <v>0</v>
      </c>
      <c r="H47" s="20">
        <v>0</v>
      </c>
      <c r="I47" s="20">
        <v>0</v>
      </c>
      <c r="J47" s="20">
        <v>16669952.01</v>
      </c>
      <c r="K47" s="20">
        <v>15981417.66</v>
      </c>
      <c r="L47" s="20">
        <v>12355040.789999999</v>
      </c>
      <c r="M47" s="20">
        <v>16183935.880000001</v>
      </c>
      <c r="N47" s="20">
        <v>11058244.27</v>
      </c>
      <c r="O47" s="20">
        <v>9074144.9700000007</v>
      </c>
      <c r="P47" s="20">
        <v>8464284.4900000002</v>
      </c>
      <c r="Q47" s="20">
        <v>11493700.720000001</v>
      </c>
      <c r="R47" s="20">
        <v>12970964.039999999</v>
      </c>
      <c r="S47" s="20">
        <v>12124786.960000001</v>
      </c>
      <c r="T47" s="20">
        <v>11727887.210000001</v>
      </c>
      <c r="U47" s="20">
        <v>18638698.059999999</v>
      </c>
      <c r="V47" s="20">
        <v>19500999.809999999</v>
      </c>
      <c r="W47" s="20">
        <v>20339706.43</v>
      </c>
      <c r="X47" s="20">
        <v>20955409.640000001</v>
      </c>
      <c r="Y47" s="20">
        <v>34292261.18</v>
      </c>
      <c r="Z47" s="20">
        <v>42775804.18</v>
      </c>
      <c r="AA47" s="20">
        <v>55869156.270000003</v>
      </c>
      <c r="AB47" s="20">
        <v>50462124.979999997</v>
      </c>
      <c r="AC47" s="20">
        <v>43866189.950000003</v>
      </c>
      <c r="AD47" s="20">
        <v>37822172.530000001</v>
      </c>
      <c r="AE47" s="20">
        <v>41120378.259999998</v>
      </c>
      <c r="AF47" s="20">
        <v>46652137.659999996</v>
      </c>
      <c r="AG47" s="20">
        <v>47349408.490000002</v>
      </c>
      <c r="AH47" s="20">
        <v>0</v>
      </c>
      <c r="AI47" s="20">
        <v>0</v>
      </c>
      <c r="AJ47" s="21"/>
      <c r="AK47" s="21"/>
    </row>
    <row r="48" spans="1:37" ht="14.5" x14ac:dyDescent="0.35">
      <c r="A48" s="3" t="s">
        <v>141</v>
      </c>
      <c r="B48" s="3" t="s">
        <v>142</v>
      </c>
      <c r="C48" s="3" t="s">
        <v>143</v>
      </c>
      <c r="D48" s="20">
        <v>0</v>
      </c>
      <c r="E48" s="20">
        <v>0</v>
      </c>
      <c r="F48" s="20">
        <v>0</v>
      </c>
      <c r="G48" s="20">
        <v>0</v>
      </c>
      <c r="H48" s="20">
        <v>0</v>
      </c>
      <c r="I48" s="20">
        <v>0</v>
      </c>
      <c r="J48" s="20">
        <v>0</v>
      </c>
      <c r="K48" s="20">
        <v>0</v>
      </c>
      <c r="L48" s="20">
        <v>0</v>
      </c>
      <c r="M48" s="20">
        <v>0</v>
      </c>
      <c r="N48" s="20">
        <v>0</v>
      </c>
      <c r="O48" s="20">
        <v>0</v>
      </c>
      <c r="P48" s="20">
        <v>0</v>
      </c>
      <c r="Q48" s="20">
        <v>0</v>
      </c>
      <c r="R48" s="20">
        <v>47730760.719999999</v>
      </c>
      <c r="S48" s="20">
        <v>0</v>
      </c>
      <c r="T48" s="20">
        <v>0</v>
      </c>
      <c r="U48" s="20">
        <v>0</v>
      </c>
      <c r="V48" s="20">
        <v>0</v>
      </c>
      <c r="W48" s="20">
        <v>0</v>
      </c>
      <c r="X48" s="20">
        <v>0</v>
      </c>
      <c r="Y48" s="20">
        <v>39106534.380000003</v>
      </c>
      <c r="Z48" s="20">
        <v>74722272.969999999</v>
      </c>
      <c r="AA48" s="20">
        <v>0</v>
      </c>
      <c r="AB48" s="20">
        <v>0</v>
      </c>
      <c r="AC48" s="20">
        <v>0</v>
      </c>
      <c r="AD48" s="20">
        <v>0</v>
      </c>
      <c r="AE48" s="20">
        <v>0</v>
      </c>
      <c r="AF48" s="20">
        <v>0</v>
      </c>
      <c r="AG48" s="20">
        <v>0</v>
      </c>
      <c r="AH48" s="20">
        <v>0</v>
      </c>
      <c r="AI48" s="20">
        <v>0</v>
      </c>
      <c r="AJ48" s="21"/>
      <c r="AK48" s="21"/>
    </row>
    <row r="49" spans="1:37" ht="14.5" x14ac:dyDescent="0.35">
      <c r="A49" s="3" t="s">
        <v>144</v>
      </c>
      <c r="B49" s="3" t="s">
        <v>145</v>
      </c>
      <c r="C49" s="3" t="s">
        <v>146</v>
      </c>
      <c r="D49" s="20">
        <v>0</v>
      </c>
      <c r="E49" s="20">
        <v>0</v>
      </c>
      <c r="F49" s="20">
        <v>0</v>
      </c>
      <c r="G49" s="20">
        <v>0</v>
      </c>
      <c r="H49" s="20">
        <v>0</v>
      </c>
      <c r="I49" s="20">
        <v>0</v>
      </c>
      <c r="J49" s="20">
        <v>0</v>
      </c>
      <c r="K49" s="20">
        <v>0</v>
      </c>
      <c r="L49" s="20">
        <v>0</v>
      </c>
      <c r="M49" s="20">
        <v>0</v>
      </c>
      <c r="N49" s="20">
        <v>0</v>
      </c>
      <c r="O49" s="20">
        <v>0</v>
      </c>
      <c r="P49" s="20">
        <v>0</v>
      </c>
      <c r="Q49" s="20">
        <v>0</v>
      </c>
      <c r="R49" s="20">
        <v>0</v>
      </c>
      <c r="S49" s="20">
        <v>0</v>
      </c>
      <c r="T49" s="20">
        <v>0</v>
      </c>
      <c r="U49" s="20">
        <v>0</v>
      </c>
      <c r="V49" s="20">
        <v>0</v>
      </c>
      <c r="W49" s="20">
        <v>0</v>
      </c>
      <c r="X49" s="20">
        <v>0</v>
      </c>
      <c r="Y49" s="20">
        <v>0</v>
      </c>
      <c r="Z49" s="20">
        <v>0</v>
      </c>
      <c r="AA49" s="20">
        <v>0</v>
      </c>
      <c r="AB49" s="20">
        <v>0</v>
      </c>
      <c r="AC49" s="20">
        <v>0</v>
      </c>
      <c r="AD49" s="20">
        <v>0</v>
      </c>
      <c r="AE49" s="20">
        <v>0</v>
      </c>
      <c r="AF49" s="20">
        <v>0</v>
      </c>
      <c r="AG49" s="20">
        <v>0</v>
      </c>
      <c r="AH49" s="20">
        <v>0</v>
      </c>
      <c r="AI49" s="20">
        <v>0</v>
      </c>
      <c r="AJ49" s="21"/>
      <c r="AK49" s="21"/>
    </row>
    <row r="50" spans="1:37" ht="14.5" x14ac:dyDescent="0.35">
      <c r="A50" s="3" t="s">
        <v>147</v>
      </c>
      <c r="B50" s="3" t="s">
        <v>148</v>
      </c>
      <c r="C50" s="3" t="s">
        <v>149</v>
      </c>
      <c r="D50" s="20">
        <v>0</v>
      </c>
      <c r="E50" s="20">
        <v>0</v>
      </c>
      <c r="F50" s="20">
        <v>0</v>
      </c>
      <c r="G50" s="20">
        <v>0</v>
      </c>
      <c r="H50" s="20">
        <v>0</v>
      </c>
      <c r="I50" s="20">
        <v>0</v>
      </c>
      <c r="J50" s="20">
        <v>0</v>
      </c>
      <c r="K50" s="20">
        <v>0</v>
      </c>
      <c r="L50" s="20">
        <v>0</v>
      </c>
      <c r="M50" s="20">
        <v>0</v>
      </c>
      <c r="N50" s="20">
        <v>184273.57</v>
      </c>
      <c r="O50" s="20">
        <v>555780.59</v>
      </c>
      <c r="P50" s="20">
        <v>0</v>
      </c>
      <c r="Q50" s="20">
        <v>0</v>
      </c>
      <c r="R50" s="20">
        <v>0</v>
      </c>
      <c r="S50" s="20">
        <v>0</v>
      </c>
      <c r="T50" s="20">
        <v>0</v>
      </c>
      <c r="U50" s="20">
        <v>0</v>
      </c>
      <c r="V50" s="20">
        <v>0</v>
      </c>
      <c r="W50" s="20">
        <v>0</v>
      </c>
      <c r="X50" s="20">
        <v>0</v>
      </c>
      <c r="Y50" s="20">
        <v>0</v>
      </c>
      <c r="Z50" s="20">
        <v>0</v>
      </c>
      <c r="AA50" s="20">
        <v>0</v>
      </c>
      <c r="AB50" s="20">
        <v>0</v>
      </c>
      <c r="AC50" s="20">
        <v>0</v>
      </c>
      <c r="AD50" s="20">
        <v>0</v>
      </c>
      <c r="AE50" s="20">
        <v>0</v>
      </c>
      <c r="AF50" s="20">
        <v>0</v>
      </c>
      <c r="AG50" s="20">
        <v>0</v>
      </c>
      <c r="AH50" s="20">
        <v>0</v>
      </c>
      <c r="AI50" s="20">
        <v>0</v>
      </c>
      <c r="AJ50" s="21"/>
      <c r="AK50" s="21"/>
    </row>
    <row r="51" spans="1:37" ht="14.5" x14ac:dyDescent="0.35">
      <c r="A51" s="3" t="s">
        <v>150</v>
      </c>
      <c r="B51" s="3" t="s">
        <v>151</v>
      </c>
      <c r="C51" s="3" t="s">
        <v>152</v>
      </c>
      <c r="D51" s="20">
        <v>0</v>
      </c>
      <c r="E51" s="20">
        <v>0</v>
      </c>
      <c r="F51" s="20">
        <v>0</v>
      </c>
      <c r="G51" s="20">
        <v>0</v>
      </c>
      <c r="H51" s="20">
        <v>0</v>
      </c>
      <c r="I51" s="20">
        <v>0</v>
      </c>
      <c r="J51" s="20">
        <v>0</v>
      </c>
      <c r="K51" s="20">
        <v>0</v>
      </c>
      <c r="L51" s="20">
        <v>0</v>
      </c>
      <c r="M51" s="20">
        <v>0</v>
      </c>
      <c r="N51" s="20">
        <v>0</v>
      </c>
      <c r="O51" s="20">
        <v>0</v>
      </c>
      <c r="P51" s="20">
        <v>0</v>
      </c>
      <c r="Q51" s="20">
        <v>0</v>
      </c>
      <c r="R51" s="20">
        <v>0</v>
      </c>
      <c r="S51" s="20">
        <v>0</v>
      </c>
      <c r="T51" s="20">
        <v>0</v>
      </c>
      <c r="U51" s="20">
        <v>0</v>
      </c>
      <c r="V51" s="20">
        <v>0</v>
      </c>
      <c r="W51" s="20">
        <v>0</v>
      </c>
      <c r="X51" s="20">
        <v>0</v>
      </c>
      <c r="Y51" s="20">
        <v>0</v>
      </c>
      <c r="Z51" s="20">
        <v>0</v>
      </c>
      <c r="AA51" s="20">
        <v>0</v>
      </c>
      <c r="AB51" s="20">
        <v>0</v>
      </c>
      <c r="AC51" s="20">
        <v>0</v>
      </c>
      <c r="AD51" s="20">
        <v>0</v>
      </c>
      <c r="AE51" s="20">
        <v>0</v>
      </c>
      <c r="AF51" s="20">
        <v>0</v>
      </c>
      <c r="AG51" s="20">
        <v>0</v>
      </c>
      <c r="AH51" s="20">
        <v>0</v>
      </c>
      <c r="AI51" s="20">
        <v>0</v>
      </c>
      <c r="AJ51" s="21"/>
      <c r="AK51" s="21"/>
    </row>
    <row r="52" spans="1:37" ht="14.5" x14ac:dyDescent="0.35">
      <c r="A52" s="3" t="s">
        <v>153</v>
      </c>
      <c r="B52" s="3" t="s">
        <v>154</v>
      </c>
      <c r="C52" s="3" t="s">
        <v>155</v>
      </c>
      <c r="D52" s="20">
        <v>0</v>
      </c>
      <c r="E52" s="20">
        <v>0</v>
      </c>
      <c r="F52" s="20">
        <v>0</v>
      </c>
      <c r="G52" s="20">
        <v>0</v>
      </c>
      <c r="H52" s="20">
        <v>0</v>
      </c>
      <c r="I52" s="20">
        <v>0</v>
      </c>
      <c r="J52" s="20">
        <v>0</v>
      </c>
      <c r="K52" s="20">
        <v>0</v>
      </c>
      <c r="L52" s="20">
        <v>0</v>
      </c>
      <c r="M52" s="20">
        <v>0</v>
      </c>
      <c r="N52" s="20">
        <v>0</v>
      </c>
      <c r="O52" s="20">
        <v>0</v>
      </c>
      <c r="P52" s="20">
        <v>0</v>
      </c>
      <c r="Q52" s="20">
        <v>0</v>
      </c>
      <c r="R52" s="20">
        <v>0</v>
      </c>
      <c r="S52" s="20">
        <v>0</v>
      </c>
      <c r="T52" s="20">
        <v>0</v>
      </c>
      <c r="U52" s="20">
        <v>0</v>
      </c>
      <c r="V52" s="20">
        <v>0</v>
      </c>
      <c r="W52" s="20">
        <v>0</v>
      </c>
      <c r="X52" s="20">
        <v>0</v>
      </c>
      <c r="Y52" s="20">
        <v>0</v>
      </c>
      <c r="Z52" s="20">
        <v>0</v>
      </c>
      <c r="AA52" s="20">
        <v>0</v>
      </c>
      <c r="AB52" s="20">
        <v>0</v>
      </c>
      <c r="AC52" s="20">
        <v>0</v>
      </c>
      <c r="AD52" s="20">
        <v>0</v>
      </c>
      <c r="AE52" s="20">
        <v>0</v>
      </c>
      <c r="AF52" s="20">
        <v>0</v>
      </c>
      <c r="AG52" s="20">
        <v>0</v>
      </c>
      <c r="AH52" s="20">
        <v>0</v>
      </c>
      <c r="AI52" s="20">
        <v>0</v>
      </c>
      <c r="AJ52" s="21"/>
      <c r="AK52" s="21"/>
    </row>
    <row r="53" spans="1:37" ht="14.5" x14ac:dyDescent="0.35">
      <c r="A53" s="3" t="s">
        <v>156</v>
      </c>
      <c r="B53" s="3" t="s">
        <v>157</v>
      </c>
      <c r="C53" s="3" t="s">
        <v>158</v>
      </c>
      <c r="D53" s="20">
        <v>0</v>
      </c>
      <c r="E53" s="20">
        <v>0</v>
      </c>
      <c r="F53" s="20">
        <v>0</v>
      </c>
      <c r="G53" s="20">
        <v>0</v>
      </c>
      <c r="H53" s="20">
        <v>0</v>
      </c>
      <c r="I53" s="20">
        <v>0</v>
      </c>
      <c r="J53" s="20">
        <v>0</v>
      </c>
      <c r="K53" s="20">
        <v>0</v>
      </c>
      <c r="L53" s="20">
        <v>0</v>
      </c>
      <c r="M53" s="20">
        <v>0</v>
      </c>
      <c r="N53" s="20">
        <v>0</v>
      </c>
      <c r="O53" s="20">
        <v>0</v>
      </c>
      <c r="P53" s="20">
        <v>0</v>
      </c>
      <c r="Q53" s="20">
        <v>0</v>
      </c>
      <c r="R53" s="20">
        <v>0</v>
      </c>
      <c r="S53" s="20">
        <v>0</v>
      </c>
      <c r="T53" s="20">
        <v>0</v>
      </c>
      <c r="U53" s="20">
        <v>0</v>
      </c>
      <c r="V53" s="20">
        <v>0</v>
      </c>
      <c r="W53" s="20">
        <v>0</v>
      </c>
      <c r="X53" s="20">
        <v>1409004558.6300001</v>
      </c>
      <c r="Y53" s="20">
        <v>0</v>
      </c>
      <c r="Z53" s="20">
        <v>0</v>
      </c>
      <c r="AA53" s="20">
        <v>2775915718.1300001</v>
      </c>
      <c r="AB53" s="20">
        <v>3706408573.7800002</v>
      </c>
      <c r="AC53" s="20">
        <v>3568196596.46</v>
      </c>
      <c r="AD53" s="20">
        <v>0</v>
      </c>
      <c r="AE53" s="20">
        <v>4992210651.7299995</v>
      </c>
      <c r="AF53" s="20">
        <v>5607500483.7799997</v>
      </c>
      <c r="AG53" s="20">
        <v>6058092173.8299999</v>
      </c>
      <c r="AH53" s="20">
        <v>0</v>
      </c>
      <c r="AI53" s="20">
        <v>0</v>
      </c>
      <c r="AJ53" s="21"/>
      <c r="AK53" s="21"/>
    </row>
    <row r="54" spans="1:37" ht="14.5" x14ac:dyDescent="0.35">
      <c r="A54" s="3" t="s">
        <v>159</v>
      </c>
      <c r="B54" s="3" t="s">
        <v>160</v>
      </c>
      <c r="C54" s="3" t="s">
        <v>161</v>
      </c>
      <c r="D54" s="20">
        <v>0</v>
      </c>
      <c r="E54" s="20">
        <v>0</v>
      </c>
      <c r="F54" s="20">
        <v>0</v>
      </c>
      <c r="G54" s="20">
        <v>0</v>
      </c>
      <c r="H54" s="20">
        <v>0</v>
      </c>
      <c r="I54" s="20">
        <v>0</v>
      </c>
      <c r="J54" s="20">
        <v>0</v>
      </c>
      <c r="K54" s="20">
        <v>0</v>
      </c>
      <c r="L54" s="20">
        <v>0</v>
      </c>
      <c r="M54" s="20">
        <v>0</v>
      </c>
      <c r="N54" s="20">
        <v>0</v>
      </c>
      <c r="O54" s="20">
        <v>0</v>
      </c>
      <c r="P54" s="20">
        <v>0</v>
      </c>
      <c r="Q54" s="20">
        <v>0</v>
      </c>
      <c r="R54" s="20">
        <v>0</v>
      </c>
      <c r="S54" s="20">
        <v>0</v>
      </c>
      <c r="T54" s="20">
        <v>0</v>
      </c>
      <c r="U54" s="20">
        <v>0</v>
      </c>
      <c r="V54" s="20">
        <v>0</v>
      </c>
      <c r="W54" s="20">
        <v>0</v>
      </c>
      <c r="X54" s="20">
        <v>0</v>
      </c>
      <c r="Y54" s="20">
        <v>0</v>
      </c>
      <c r="Z54" s="20">
        <v>0</v>
      </c>
      <c r="AA54" s="20">
        <v>0</v>
      </c>
      <c r="AB54" s="20">
        <v>0</v>
      </c>
      <c r="AC54" s="20">
        <v>0</v>
      </c>
      <c r="AD54" s="20">
        <v>0</v>
      </c>
      <c r="AE54" s="20">
        <v>0</v>
      </c>
      <c r="AF54" s="20">
        <v>0</v>
      </c>
      <c r="AG54" s="20">
        <v>0</v>
      </c>
      <c r="AH54" s="20">
        <v>0</v>
      </c>
      <c r="AI54" s="20">
        <v>0</v>
      </c>
      <c r="AJ54" s="21"/>
      <c r="AK54" s="21"/>
    </row>
    <row r="55" spans="1:37" ht="14.5" x14ac:dyDescent="0.35">
      <c r="A55" s="3" t="s">
        <v>162</v>
      </c>
      <c r="B55" s="3" t="s">
        <v>163</v>
      </c>
      <c r="C55" s="3" t="s">
        <v>164</v>
      </c>
      <c r="D55" s="20">
        <v>0</v>
      </c>
      <c r="E55" s="20">
        <v>0</v>
      </c>
      <c r="F55" s="20">
        <v>0</v>
      </c>
      <c r="G55" s="20">
        <v>0</v>
      </c>
      <c r="H55" s="20">
        <v>0</v>
      </c>
      <c r="I55" s="20">
        <v>0</v>
      </c>
      <c r="J55" s="20">
        <v>0</v>
      </c>
      <c r="K55" s="20">
        <v>0</v>
      </c>
      <c r="L55" s="20">
        <v>0</v>
      </c>
      <c r="M55" s="20">
        <v>0</v>
      </c>
      <c r="N55" s="20">
        <v>0</v>
      </c>
      <c r="O55" s="20">
        <v>0</v>
      </c>
      <c r="P55" s="20">
        <v>0</v>
      </c>
      <c r="Q55" s="20">
        <v>0</v>
      </c>
      <c r="R55" s="20">
        <v>0</v>
      </c>
      <c r="S55" s="20">
        <v>0</v>
      </c>
      <c r="T55" s="20">
        <v>0</v>
      </c>
      <c r="U55" s="20">
        <v>0</v>
      </c>
      <c r="V55" s="20">
        <v>0</v>
      </c>
      <c r="W55" s="20">
        <v>12481342.050000001</v>
      </c>
      <c r="X55" s="20">
        <v>0</v>
      </c>
      <c r="Y55" s="20">
        <v>0</v>
      </c>
      <c r="Z55" s="20">
        <v>0</v>
      </c>
      <c r="AA55" s="20">
        <v>42134608.329999998</v>
      </c>
      <c r="AB55" s="20">
        <v>0</v>
      </c>
      <c r="AC55" s="20">
        <v>0</v>
      </c>
      <c r="AD55" s="20">
        <v>0</v>
      </c>
      <c r="AE55" s="20">
        <v>0</v>
      </c>
      <c r="AF55" s="20">
        <v>0</v>
      </c>
      <c r="AG55" s="20">
        <v>0</v>
      </c>
      <c r="AH55" s="20">
        <v>0</v>
      </c>
      <c r="AI55" s="20">
        <v>0</v>
      </c>
      <c r="AJ55" s="21"/>
      <c r="AK55" s="21"/>
    </row>
    <row r="56" spans="1:37" ht="14.5" x14ac:dyDescent="0.35">
      <c r="A56" s="3" t="s">
        <v>165</v>
      </c>
      <c r="B56" s="3" t="s">
        <v>166</v>
      </c>
      <c r="C56" s="3" t="s">
        <v>167</v>
      </c>
      <c r="D56" s="20">
        <v>0</v>
      </c>
      <c r="E56" s="20">
        <v>0</v>
      </c>
      <c r="F56" s="20">
        <v>0</v>
      </c>
      <c r="G56" s="20">
        <v>0</v>
      </c>
      <c r="H56" s="20">
        <v>0</v>
      </c>
      <c r="I56" s="20">
        <v>1159026107.3499999</v>
      </c>
      <c r="J56" s="20">
        <v>1363203084.6600001</v>
      </c>
      <c r="K56" s="20">
        <v>1739227263.04</v>
      </c>
      <c r="L56" s="20">
        <v>1557031821.45</v>
      </c>
      <c r="M56" s="20">
        <v>1567783673.1099999</v>
      </c>
      <c r="N56" s="20">
        <v>1930424479.3800001</v>
      </c>
      <c r="O56" s="20">
        <v>1825369555.1400001</v>
      </c>
      <c r="P56" s="20">
        <v>1847784639.9300001</v>
      </c>
      <c r="Q56" s="20">
        <v>2029648441.6800001</v>
      </c>
      <c r="R56" s="20">
        <v>2471031630.54</v>
      </c>
      <c r="S56" s="20">
        <v>2705124904.5599999</v>
      </c>
      <c r="T56" s="20">
        <v>3448016548.5999999</v>
      </c>
      <c r="U56" s="20">
        <v>4698591784.5</v>
      </c>
      <c r="V56" s="20">
        <v>4119869242.9499998</v>
      </c>
      <c r="W56" s="20">
        <v>3745547121.8099999</v>
      </c>
      <c r="X56" s="20">
        <v>4962975270.8400002</v>
      </c>
      <c r="Y56" s="20">
        <v>5358877146.5699997</v>
      </c>
      <c r="Z56" s="20">
        <v>5668743720.5600004</v>
      </c>
      <c r="AA56" s="20">
        <v>6404600796.9099998</v>
      </c>
      <c r="AB56" s="20">
        <v>6846280715.8100004</v>
      </c>
      <c r="AC56" s="20">
        <v>6390192486.8699999</v>
      </c>
      <c r="AD56" s="20">
        <v>6053735169.7399998</v>
      </c>
      <c r="AE56" s="20">
        <v>6225218559.8599997</v>
      </c>
      <c r="AF56" s="20">
        <v>7127677833.8000002</v>
      </c>
      <c r="AG56" s="20">
        <v>0</v>
      </c>
      <c r="AH56" s="20">
        <v>0</v>
      </c>
      <c r="AI56" s="20">
        <v>0</v>
      </c>
      <c r="AJ56" s="21"/>
      <c r="AK56" s="21"/>
    </row>
    <row r="57" spans="1:37" ht="14.5" x14ac:dyDescent="0.35">
      <c r="A57" s="3" t="s">
        <v>168</v>
      </c>
      <c r="B57" s="3" t="s">
        <v>169</v>
      </c>
      <c r="C57" s="3" t="s">
        <v>170</v>
      </c>
      <c r="D57" s="20">
        <v>0</v>
      </c>
      <c r="E57" s="20">
        <v>0</v>
      </c>
      <c r="F57" s="20">
        <v>0</v>
      </c>
      <c r="G57" s="20">
        <v>0</v>
      </c>
      <c r="H57" s="20">
        <v>0</v>
      </c>
      <c r="I57" s="20">
        <v>29688395.25</v>
      </c>
      <c r="J57" s="20">
        <v>29523634.149999999</v>
      </c>
      <c r="K57" s="20">
        <v>28745389.059999999</v>
      </c>
      <c r="L57" s="20">
        <v>31491109.969999999</v>
      </c>
      <c r="M57" s="20">
        <v>43989145.780000001</v>
      </c>
      <c r="N57" s="20">
        <v>44385865.189999998</v>
      </c>
      <c r="O57" s="20">
        <v>42781891.229999997</v>
      </c>
      <c r="P57" s="20">
        <v>41723432.93</v>
      </c>
      <c r="Q57" s="20">
        <v>31011389.129999999</v>
      </c>
      <c r="R57" s="20">
        <v>34805522.93</v>
      </c>
      <c r="S57" s="20">
        <v>38540410.140000001</v>
      </c>
      <c r="T57" s="20">
        <v>32967036.629999999</v>
      </c>
      <c r="U57" s="20">
        <v>40600794.130000003</v>
      </c>
      <c r="V57" s="20">
        <v>33230929.09</v>
      </c>
      <c r="W57" s="20">
        <v>39191672.969999999</v>
      </c>
      <c r="X57" s="20">
        <v>50943474.420000002</v>
      </c>
      <c r="Y57" s="20">
        <v>26132602.350000001</v>
      </c>
      <c r="Z57" s="20">
        <v>25090671.219999999</v>
      </c>
      <c r="AA57" s="20">
        <v>64076982.409999996</v>
      </c>
      <c r="AB57" s="20">
        <v>60070419.840000004</v>
      </c>
      <c r="AC57" s="20">
        <v>78400656.950000003</v>
      </c>
      <c r="AD57" s="20">
        <v>85228556.280000001</v>
      </c>
      <c r="AE57" s="20">
        <v>0</v>
      </c>
      <c r="AF57" s="20">
        <v>0</v>
      </c>
      <c r="AG57" s="20">
        <v>0</v>
      </c>
      <c r="AH57" s="20">
        <v>0</v>
      </c>
      <c r="AI57" s="20">
        <v>0</v>
      </c>
      <c r="AJ57" s="21"/>
      <c r="AK57" s="21"/>
    </row>
    <row r="58" spans="1:37" ht="14.5" x14ac:dyDescent="0.35">
      <c r="A58" s="3" t="s">
        <v>171</v>
      </c>
      <c r="B58" s="3" t="s">
        <v>172</v>
      </c>
      <c r="C58" s="3" t="s">
        <v>173</v>
      </c>
      <c r="D58" s="20">
        <v>0</v>
      </c>
      <c r="E58" s="20">
        <v>0</v>
      </c>
      <c r="F58" s="20">
        <v>0</v>
      </c>
      <c r="G58" s="20">
        <v>0</v>
      </c>
      <c r="H58" s="20">
        <v>0</v>
      </c>
      <c r="I58" s="20">
        <v>0</v>
      </c>
      <c r="J58" s="20">
        <v>0</v>
      </c>
      <c r="K58" s="20">
        <v>0</v>
      </c>
      <c r="L58" s="20">
        <v>0</v>
      </c>
      <c r="M58" s="20">
        <v>0</v>
      </c>
      <c r="N58" s="20">
        <v>0</v>
      </c>
      <c r="O58" s="20">
        <v>0</v>
      </c>
      <c r="P58" s="20">
        <v>0</v>
      </c>
      <c r="Q58" s="20">
        <v>0</v>
      </c>
      <c r="R58" s="20">
        <v>0</v>
      </c>
      <c r="S58" s="20">
        <v>0</v>
      </c>
      <c r="T58" s="20">
        <v>0</v>
      </c>
      <c r="U58" s="20">
        <v>0</v>
      </c>
      <c r="V58" s="20">
        <v>0</v>
      </c>
      <c r="W58" s="20">
        <v>0</v>
      </c>
      <c r="X58" s="20">
        <v>0</v>
      </c>
      <c r="Y58" s="20">
        <v>0</v>
      </c>
      <c r="Z58" s="20">
        <v>0</v>
      </c>
      <c r="AA58" s="20">
        <v>0</v>
      </c>
      <c r="AB58" s="20">
        <v>0</v>
      </c>
      <c r="AC58" s="20">
        <v>0</v>
      </c>
      <c r="AD58" s="20">
        <v>0</v>
      </c>
      <c r="AE58" s="20">
        <v>0</v>
      </c>
      <c r="AF58" s="20">
        <v>0</v>
      </c>
      <c r="AG58" s="20">
        <v>0</v>
      </c>
      <c r="AH58" s="20">
        <v>0</v>
      </c>
      <c r="AI58" s="20">
        <v>0</v>
      </c>
      <c r="AJ58" s="21"/>
      <c r="AK58" s="21"/>
    </row>
    <row r="59" spans="1:37" ht="14.5" x14ac:dyDescent="0.35">
      <c r="A59" s="3" t="s">
        <v>174</v>
      </c>
      <c r="B59" s="3" t="s">
        <v>175</v>
      </c>
      <c r="C59" s="5" t="s">
        <v>176</v>
      </c>
      <c r="D59" s="20">
        <v>0</v>
      </c>
      <c r="E59" s="20">
        <v>0</v>
      </c>
      <c r="F59" s="20">
        <v>0</v>
      </c>
      <c r="G59" s="20">
        <v>0</v>
      </c>
      <c r="H59" s="20">
        <v>0</v>
      </c>
      <c r="I59" s="20">
        <v>9737533347.2800007</v>
      </c>
      <c r="J59" s="20">
        <v>10143858806.700001</v>
      </c>
      <c r="K59" s="20">
        <v>11203618232.67</v>
      </c>
      <c r="L59" s="20">
        <v>11094049220.09</v>
      </c>
      <c r="M59" s="20">
        <v>12608154826.879999</v>
      </c>
      <c r="N59" s="20">
        <v>15053136112.67</v>
      </c>
      <c r="O59" s="20">
        <v>14570577651.67</v>
      </c>
      <c r="P59" s="20">
        <v>14968133925.65</v>
      </c>
      <c r="Q59" s="20">
        <v>17886991228.32</v>
      </c>
      <c r="R59" s="20">
        <v>20238836302.529999</v>
      </c>
      <c r="S59" s="20">
        <v>22793969473.889999</v>
      </c>
      <c r="T59" s="20">
        <v>25113260407.169998</v>
      </c>
      <c r="U59" s="20">
        <v>27258075443.68</v>
      </c>
      <c r="V59" s="20">
        <v>29777335388.139999</v>
      </c>
      <c r="W59" s="20">
        <v>25090757122.52</v>
      </c>
      <c r="X59" s="20">
        <v>28904190448.34</v>
      </c>
      <c r="Y59" s="20">
        <v>31783487107.919998</v>
      </c>
      <c r="Z59" s="20">
        <v>31180961794.529999</v>
      </c>
      <c r="AA59" s="20">
        <v>31653818639.849998</v>
      </c>
      <c r="AB59" s="20">
        <v>30575680081.389999</v>
      </c>
      <c r="AC59" s="20">
        <v>26907834287.389999</v>
      </c>
      <c r="AD59" s="20">
        <v>25758934691.669998</v>
      </c>
      <c r="AE59" s="20">
        <v>27693974124.18</v>
      </c>
      <c r="AF59" s="20">
        <v>27460856720.439999</v>
      </c>
      <c r="AG59" s="20">
        <v>29576106581.349998</v>
      </c>
      <c r="AH59" s="20">
        <v>0</v>
      </c>
      <c r="AI59" s="20">
        <v>0</v>
      </c>
      <c r="AJ59" s="21"/>
      <c r="AK59" s="21"/>
    </row>
    <row r="60" spans="1:37" ht="14.5" x14ac:dyDescent="0.35">
      <c r="A60" s="3" t="s">
        <v>177</v>
      </c>
      <c r="B60" s="3" t="s">
        <v>178</v>
      </c>
      <c r="C60" s="3" t="s">
        <v>179</v>
      </c>
      <c r="D60" s="20">
        <v>0</v>
      </c>
      <c r="E60" s="20">
        <v>0</v>
      </c>
      <c r="F60" s="20">
        <v>0</v>
      </c>
      <c r="G60" s="20">
        <v>0</v>
      </c>
      <c r="H60" s="20">
        <v>0</v>
      </c>
      <c r="I60" s="20">
        <v>0</v>
      </c>
      <c r="J60" s="20">
        <v>0</v>
      </c>
      <c r="K60" s="20">
        <v>0</v>
      </c>
      <c r="L60" s="20">
        <v>0</v>
      </c>
      <c r="M60" s="20">
        <v>0</v>
      </c>
      <c r="N60" s="20">
        <v>0</v>
      </c>
      <c r="O60" s="20">
        <v>0</v>
      </c>
      <c r="P60" s="20">
        <v>0</v>
      </c>
      <c r="Q60" s="20">
        <v>0</v>
      </c>
      <c r="R60" s="20">
        <v>0</v>
      </c>
      <c r="S60" s="20">
        <v>0</v>
      </c>
      <c r="T60" s="20">
        <v>42996893.090000004</v>
      </c>
      <c r="U60" s="20">
        <v>63634692.539999999</v>
      </c>
      <c r="V60" s="20">
        <v>90195490.189999998</v>
      </c>
      <c r="W60" s="20">
        <v>0</v>
      </c>
      <c r="X60" s="20">
        <v>0</v>
      </c>
      <c r="Y60" s="20">
        <v>0</v>
      </c>
      <c r="Z60" s="20">
        <v>0</v>
      </c>
      <c r="AA60" s="20">
        <v>0</v>
      </c>
      <c r="AB60" s="20">
        <v>0</v>
      </c>
      <c r="AC60" s="20">
        <v>0</v>
      </c>
      <c r="AD60" s="20">
        <v>0</v>
      </c>
      <c r="AE60" s="20">
        <v>0</v>
      </c>
      <c r="AF60" s="20">
        <v>0</v>
      </c>
      <c r="AG60" s="20">
        <v>0</v>
      </c>
      <c r="AH60" s="20">
        <v>0</v>
      </c>
      <c r="AI60" s="20">
        <v>0</v>
      </c>
      <c r="AJ60" s="21"/>
      <c r="AK60" s="21"/>
    </row>
    <row r="61" spans="1:37" ht="14.5" x14ac:dyDescent="0.35">
      <c r="A61" s="3" t="s">
        <v>180</v>
      </c>
      <c r="B61" s="3" t="s">
        <v>181</v>
      </c>
      <c r="C61" s="3" t="s">
        <v>182</v>
      </c>
      <c r="D61" s="20">
        <v>0</v>
      </c>
      <c r="E61" s="20">
        <v>0</v>
      </c>
      <c r="F61" s="20">
        <v>0</v>
      </c>
      <c r="G61" s="20">
        <v>0</v>
      </c>
      <c r="H61" s="20">
        <v>0</v>
      </c>
      <c r="I61" s="20">
        <v>0</v>
      </c>
      <c r="J61" s="20">
        <v>531265922.95999998</v>
      </c>
      <c r="K61" s="20">
        <v>536574155.19</v>
      </c>
      <c r="L61" s="20">
        <v>406133420.68000001</v>
      </c>
      <c r="M61" s="20">
        <v>293399761.76999998</v>
      </c>
      <c r="N61" s="20">
        <v>320333981.33999997</v>
      </c>
      <c r="O61" s="20">
        <v>378429403.5</v>
      </c>
      <c r="P61" s="20">
        <v>471062852.23000002</v>
      </c>
      <c r="Q61" s="20">
        <v>542945304.87</v>
      </c>
      <c r="R61" s="20">
        <v>668961537.47000003</v>
      </c>
      <c r="S61" s="20">
        <v>815674628.41999996</v>
      </c>
      <c r="T61" s="20">
        <v>915989282.24000001</v>
      </c>
      <c r="U61" s="20">
        <v>1204610415.8199999</v>
      </c>
      <c r="V61" s="20">
        <v>1553722740.5599999</v>
      </c>
      <c r="W61" s="20">
        <v>975813525.58000004</v>
      </c>
      <c r="X61" s="20">
        <v>1003860938.33</v>
      </c>
      <c r="Y61" s="20">
        <v>1225344760.1400001</v>
      </c>
      <c r="Z61" s="20">
        <v>1338402377.02</v>
      </c>
      <c r="AA61" s="20">
        <v>1238890009.8</v>
      </c>
      <c r="AB61" s="20">
        <v>820738915.72000003</v>
      </c>
      <c r="AC61" s="20">
        <v>440034558.04000002</v>
      </c>
      <c r="AD61" s="20">
        <v>418972376.68000001</v>
      </c>
      <c r="AE61" s="20">
        <v>528092130.81999999</v>
      </c>
      <c r="AF61" s="20">
        <v>567857739.05999994</v>
      </c>
      <c r="AG61" s="20">
        <v>624888024.99000001</v>
      </c>
      <c r="AH61" s="20">
        <v>0</v>
      </c>
      <c r="AI61" s="20">
        <v>0</v>
      </c>
      <c r="AJ61" s="21"/>
      <c r="AK61" s="21"/>
    </row>
    <row r="62" spans="1:37" ht="14.5" x14ac:dyDescent="0.35">
      <c r="A62" s="3" t="s">
        <v>183</v>
      </c>
      <c r="B62" s="3" t="s">
        <v>184</v>
      </c>
      <c r="C62" s="3" t="s">
        <v>185</v>
      </c>
      <c r="D62" s="20">
        <v>0</v>
      </c>
      <c r="E62" s="20">
        <v>0</v>
      </c>
      <c r="F62" s="20">
        <v>0</v>
      </c>
      <c r="G62" s="20">
        <v>0</v>
      </c>
      <c r="H62" s="20">
        <v>0</v>
      </c>
      <c r="I62" s="20">
        <v>0</v>
      </c>
      <c r="J62" s="20">
        <v>0</v>
      </c>
      <c r="K62" s="20">
        <v>4625611.79</v>
      </c>
      <c r="L62" s="20">
        <v>2401814.98</v>
      </c>
      <c r="M62" s="20">
        <v>0</v>
      </c>
      <c r="N62" s="20">
        <v>0</v>
      </c>
      <c r="O62" s="20">
        <v>0</v>
      </c>
      <c r="P62" s="20">
        <v>0</v>
      </c>
      <c r="Q62" s="20">
        <v>0</v>
      </c>
      <c r="R62" s="20">
        <v>0</v>
      </c>
      <c r="S62" s="20">
        <v>0</v>
      </c>
      <c r="T62" s="20">
        <v>0</v>
      </c>
      <c r="U62" s="20">
        <v>0</v>
      </c>
      <c r="V62" s="20">
        <v>0</v>
      </c>
      <c r="W62" s="20">
        <v>0</v>
      </c>
      <c r="X62" s="20">
        <v>0</v>
      </c>
      <c r="Y62" s="20">
        <v>0</v>
      </c>
      <c r="Z62" s="20">
        <v>0</v>
      </c>
      <c r="AA62" s="20">
        <v>0</v>
      </c>
      <c r="AB62" s="20">
        <v>0</v>
      </c>
      <c r="AC62" s="20">
        <v>0</v>
      </c>
      <c r="AD62" s="20">
        <v>0</v>
      </c>
      <c r="AE62" s="20">
        <v>0</v>
      </c>
      <c r="AF62" s="20">
        <v>0</v>
      </c>
      <c r="AG62" s="20">
        <v>0</v>
      </c>
      <c r="AH62" s="20">
        <v>0</v>
      </c>
      <c r="AI62" s="20">
        <v>0</v>
      </c>
      <c r="AJ62" s="21"/>
      <c r="AK62" s="21"/>
    </row>
    <row r="63" spans="1:37" ht="14.5" x14ac:dyDescent="0.35">
      <c r="A63" s="3" t="s">
        <v>186</v>
      </c>
      <c r="B63" s="3" t="s">
        <v>187</v>
      </c>
      <c r="C63" s="3" t="s">
        <v>188</v>
      </c>
      <c r="D63" s="20">
        <v>0</v>
      </c>
      <c r="E63" s="20">
        <v>0</v>
      </c>
      <c r="F63" s="20">
        <v>0</v>
      </c>
      <c r="G63" s="20">
        <v>0</v>
      </c>
      <c r="H63" s="20">
        <v>0</v>
      </c>
      <c r="I63" s="20">
        <v>0</v>
      </c>
      <c r="J63" s="20">
        <v>0</v>
      </c>
      <c r="K63" s="20">
        <v>0</v>
      </c>
      <c r="L63" s="20">
        <v>0</v>
      </c>
      <c r="M63" s="20">
        <v>0</v>
      </c>
      <c r="N63" s="20">
        <v>0</v>
      </c>
      <c r="O63" s="20">
        <v>0</v>
      </c>
      <c r="P63" s="20">
        <v>0</v>
      </c>
      <c r="Q63" s="20">
        <v>0</v>
      </c>
      <c r="R63" s="20">
        <v>0</v>
      </c>
      <c r="S63" s="20">
        <v>0</v>
      </c>
      <c r="T63" s="20">
        <v>0</v>
      </c>
      <c r="U63" s="20">
        <v>0</v>
      </c>
      <c r="V63" s="20">
        <v>0</v>
      </c>
      <c r="W63" s="20">
        <v>0</v>
      </c>
      <c r="X63" s="20">
        <v>0</v>
      </c>
      <c r="Y63" s="20">
        <v>0</v>
      </c>
      <c r="Z63" s="20">
        <v>0</v>
      </c>
      <c r="AA63" s="20">
        <v>0</v>
      </c>
      <c r="AB63" s="20">
        <v>0</v>
      </c>
      <c r="AC63" s="20">
        <v>0</v>
      </c>
      <c r="AD63" s="20">
        <v>0</v>
      </c>
      <c r="AE63" s="20">
        <v>0</v>
      </c>
      <c r="AF63" s="20">
        <v>0</v>
      </c>
      <c r="AG63" s="20">
        <v>0</v>
      </c>
      <c r="AH63" s="20">
        <v>0</v>
      </c>
      <c r="AI63" s="20">
        <v>0</v>
      </c>
      <c r="AJ63" s="21"/>
      <c r="AK63" s="21"/>
    </row>
    <row r="64" spans="1:37" ht="14.5" x14ac:dyDescent="0.35">
      <c r="A64" s="3" t="s">
        <v>189</v>
      </c>
      <c r="B64" s="3" t="s">
        <v>190</v>
      </c>
      <c r="C64" s="3" t="s">
        <v>191</v>
      </c>
      <c r="D64" s="20">
        <v>0</v>
      </c>
      <c r="E64" s="20">
        <v>0</v>
      </c>
      <c r="F64" s="20">
        <v>0</v>
      </c>
      <c r="G64" s="20">
        <v>0</v>
      </c>
      <c r="H64" s="20">
        <v>0</v>
      </c>
      <c r="I64" s="20">
        <v>139519975.12</v>
      </c>
      <c r="J64" s="20">
        <v>107724979.73999999</v>
      </c>
      <c r="K64" s="20">
        <v>99715486.109999999</v>
      </c>
      <c r="L64" s="20">
        <v>128661015.06999999</v>
      </c>
      <c r="M64" s="20">
        <v>87652013.609999999</v>
      </c>
      <c r="N64" s="20">
        <v>90273749.400000006</v>
      </c>
      <c r="O64" s="20">
        <v>76711075.219999999</v>
      </c>
      <c r="P64" s="20">
        <v>89239452.170000002</v>
      </c>
      <c r="Q64" s="20">
        <v>111885435.67</v>
      </c>
      <c r="R64" s="20">
        <v>157039061.69999999</v>
      </c>
      <c r="S64" s="20">
        <v>199566297.97</v>
      </c>
      <c r="T64" s="20">
        <v>355511568.75</v>
      </c>
      <c r="U64" s="20">
        <v>335718327.01999998</v>
      </c>
      <c r="V64" s="20">
        <v>377748350.36000001</v>
      </c>
      <c r="W64" s="20">
        <v>340413732.36000001</v>
      </c>
      <c r="X64" s="20">
        <v>387739612.39999998</v>
      </c>
      <c r="Y64" s="20">
        <v>398973849.35000002</v>
      </c>
      <c r="Z64" s="20">
        <v>428207756.66000003</v>
      </c>
      <c r="AA64" s="20">
        <v>381778848.24000001</v>
      </c>
      <c r="AB64" s="20">
        <v>394061307.82999998</v>
      </c>
      <c r="AC64" s="20">
        <v>282629348.72000003</v>
      </c>
      <c r="AD64" s="20">
        <v>278752826.89999998</v>
      </c>
      <c r="AE64" s="20">
        <v>330783970.52999997</v>
      </c>
      <c r="AF64" s="20">
        <v>346578482.41000003</v>
      </c>
      <c r="AG64" s="20">
        <v>353589629.93000001</v>
      </c>
      <c r="AH64" s="20">
        <v>0</v>
      </c>
      <c r="AI64" s="20">
        <v>0</v>
      </c>
      <c r="AJ64" s="21"/>
      <c r="AK64" s="21"/>
    </row>
    <row r="65" spans="1:37" ht="14.5" x14ac:dyDescent="0.35">
      <c r="A65" s="3" t="s">
        <v>192</v>
      </c>
      <c r="B65" s="3" t="s">
        <v>193</v>
      </c>
      <c r="C65" s="3" t="s">
        <v>194</v>
      </c>
      <c r="D65" s="20">
        <v>0</v>
      </c>
      <c r="E65" s="20">
        <v>0</v>
      </c>
      <c r="F65" s="20">
        <v>0</v>
      </c>
      <c r="G65" s="20">
        <v>0</v>
      </c>
      <c r="H65" s="20">
        <v>0</v>
      </c>
      <c r="I65" s="20">
        <v>0</v>
      </c>
      <c r="J65" s="20">
        <v>2985054.39</v>
      </c>
      <c r="K65" s="20">
        <v>3705416.79</v>
      </c>
      <c r="L65" s="20">
        <v>4052574.61</v>
      </c>
      <c r="M65" s="20">
        <v>3525978.36</v>
      </c>
      <c r="N65" s="20">
        <v>5349893.3099999996</v>
      </c>
      <c r="O65" s="20">
        <v>5350190.84</v>
      </c>
      <c r="P65" s="20">
        <v>7630174.5099999998</v>
      </c>
      <c r="Q65" s="20">
        <v>7202638.0899999999</v>
      </c>
      <c r="R65" s="20">
        <v>9213718.2799999993</v>
      </c>
      <c r="S65" s="20">
        <v>11789060.26</v>
      </c>
      <c r="T65" s="20">
        <v>13475662.08</v>
      </c>
      <c r="U65" s="20">
        <v>20657099.890000001</v>
      </c>
      <c r="V65" s="20">
        <v>33928375.390000001</v>
      </c>
      <c r="W65" s="20">
        <v>20875254.93</v>
      </c>
      <c r="X65" s="20">
        <v>25015733.010000002</v>
      </c>
      <c r="Y65" s="20">
        <v>24191977.670000002</v>
      </c>
      <c r="Z65" s="20">
        <v>23591881.059999999</v>
      </c>
      <c r="AA65" s="20">
        <v>26859452.399999999</v>
      </c>
      <c r="AB65" s="20">
        <v>29026103.949999999</v>
      </c>
      <c r="AC65" s="20">
        <v>24594553.829999998</v>
      </c>
      <c r="AD65" s="20">
        <v>24032532.920000002</v>
      </c>
      <c r="AE65" s="20">
        <v>21759230.5</v>
      </c>
      <c r="AF65" s="20">
        <v>22242410.260000002</v>
      </c>
      <c r="AG65" s="20">
        <v>28492918.57</v>
      </c>
      <c r="AH65" s="20">
        <v>0</v>
      </c>
      <c r="AI65" s="20">
        <v>0</v>
      </c>
      <c r="AJ65" s="21"/>
      <c r="AK65" s="21"/>
    </row>
    <row r="66" spans="1:37" ht="14.5" x14ac:dyDescent="0.35">
      <c r="A66" s="3" t="s">
        <v>195</v>
      </c>
      <c r="B66" s="3" t="s">
        <v>196</v>
      </c>
      <c r="C66" s="3" t="s">
        <v>197</v>
      </c>
      <c r="D66" s="20">
        <v>0</v>
      </c>
      <c r="E66" s="20">
        <v>0</v>
      </c>
      <c r="F66" s="20">
        <v>0</v>
      </c>
      <c r="G66" s="20">
        <v>0</v>
      </c>
      <c r="H66" s="20">
        <v>0</v>
      </c>
      <c r="I66" s="20">
        <v>0</v>
      </c>
      <c r="J66" s="20">
        <v>0</v>
      </c>
      <c r="K66" s="20">
        <v>0</v>
      </c>
      <c r="L66" s="20">
        <v>0</v>
      </c>
      <c r="M66" s="20">
        <v>0</v>
      </c>
      <c r="N66" s="20">
        <v>0</v>
      </c>
      <c r="O66" s="20">
        <v>0</v>
      </c>
      <c r="P66" s="20">
        <v>0</v>
      </c>
      <c r="Q66" s="20">
        <v>0</v>
      </c>
      <c r="R66" s="20">
        <v>0</v>
      </c>
      <c r="S66" s="20">
        <v>0</v>
      </c>
      <c r="T66" s="20">
        <v>0</v>
      </c>
      <c r="U66" s="20">
        <v>0</v>
      </c>
      <c r="V66" s="20">
        <v>0</v>
      </c>
      <c r="W66" s="20">
        <v>0</v>
      </c>
      <c r="X66" s="20">
        <v>0</v>
      </c>
      <c r="Y66" s="20">
        <v>0</v>
      </c>
      <c r="Z66" s="20">
        <v>0</v>
      </c>
      <c r="AA66" s="20">
        <v>0</v>
      </c>
      <c r="AB66" s="20">
        <v>0</v>
      </c>
      <c r="AC66" s="20">
        <v>0</v>
      </c>
      <c r="AD66" s="20">
        <v>0</v>
      </c>
      <c r="AE66" s="20">
        <v>0</v>
      </c>
      <c r="AF66" s="20">
        <v>0</v>
      </c>
      <c r="AG66" s="20">
        <v>0</v>
      </c>
      <c r="AH66" s="20">
        <v>0</v>
      </c>
      <c r="AI66" s="20">
        <v>0</v>
      </c>
      <c r="AJ66" s="21"/>
      <c r="AK66" s="21"/>
    </row>
    <row r="67" spans="1:37" ht="14.5" x14ac:dyDescent="0.35">
      <c r="A67" s="3" t="s">
        <v>198</v>
      </c>
      <c r="B67" s="3" t="s">
        <v>199</v>
      </c>
      <c r="C67" s="3" t="s">
        <v>200</v>
      </c>
      <c r="D67" s="20">
        <v>0</v>
      </c>
      <c r="E67" s="20">
        <v>0</v>
      </c>
      <c r="F67" s="20">
        <v>0</v>
      </c>
      <c r="G67" s="20">
        <v>0</v>
      </c>
      <c r="H67" s="20">
        <v>0</v>
      </c>
      <c r="I67" s="20">
        <v>5502413.46</v>
      </c>
      <c r="J67" s="20">
        <v>6653993.8899999997</v>
      </c>
      <c r="K67" s="20">
        <v>7295550.7699999996</v>
      </c>
      <c r="L67" s="20">
        <v>7428909.0099999998</v>
      </c>
      <c r="M67" s="20">
        <v>7353701.3099999996</v>
      </c>
      <c r="N67" s="20">
        <v>8494374.3000000007</v>
      </c>
      <c r="O67" s="20">
        <v>11629417.85</v>
      </c>
      <c r="P67" s="20">
        <v>10360415.68</v>
      </c>
      <c r="Q67" s="20">
        <v>12934576.34</v>
      </c>
      <c r="R67" s="20">
        <v>15180682.01</v>
      </c>
      <c r="S67" s="20">
        <v>11559984.59</v>
      </c>
      <c r="T67" s="20">
        <v>10878335.84</v>
      </c>
      <c r="U67" s="20">
        <v>6648305.5099999998</v>
      </c>
      <c r="V67" s="20">
        <v>15789254.67</v>
      </c>
      <c r="W67" s="20">
        <v>9147040.3100000005</v>
      </c>
      <c r="X67" s="20">
        <v>8916358.6400000006</v>
      </c>
      <c r="Y67" s="20">
        <v>11134572.140000001</v>
      </c>
      <c r="Z67" s="20">
        <v>15369874.140000001</v>
      </c>
      <c r="AA67" s="20">
        <v>23337149.640000001</v>
      </c>
      <c r="AB67" s="20">
        <v>25531587.530000001</v>
      </c>
      <c r="AC67" s="20">
        <v>24545386.98</v>
      </c>
      <c r="AD67" s="20">
        <v>21496688.030000001</v>
      </c>
      <c r="AE67" s="20">
        <v>20097146.41</v>
      </c>
      <c r="AF67" s="20">
        <v>14851232.48</v>
      </c>
      <c r="AG67" s="20">
        <v>0</v>
      </c>
      <c r="AH67" s="20">
        <v>0</v>
      </c>
      <c r="AI67" s="20">
        <v>0</v>
      </c>
      <c r="AJ67" s="21"/>
      <c r="AK67" s="21"/>
    </row>
    <row r="68" spans="1:37" ht="14.5" x14ac:dyDescent="0.35">
      <c r="A68" s="3" t="s">
        <v>201</v>
      </c>
      <c r="B68" s="3" t="s">
        <v>202</v>
      </c>
      <c r="C68" s="3" t="s">
        <v>203</v>
      </c>
      <c r="D68" s="20">
        <v>0</v>
      </c>
      <c r="E68" s="20">
        <v>0</v>
      </c>
      <c r="F68" s="20">
        <v>0</v>
      </c>
      <c r="G68" s="20">
        <v>0</v>
      </c>
      <c r="H68" s="20">
        <v>0</v>
      </c>
      <c r="I68" s="20">
        <v>105700961.43000001</v>
      </c>
      <c r="J68" s="20">
        <v>100499770.39</v>
      </c>
      <c r="K68" s="20">
        <v>127144081.56999999</v>
      </c>
      <c r="L68" s="20">
        <v>117954751.05</v>
      </c>
      <c r="M68" s="20">
        <v>135767231.69999999</v>
      </c>
      <c r="N68" s="20">
        <v>172786202.47</v>
      </c>
      <c r="O68" s="20">
        <v>178831314.90000001</v>
      </c>
      <c r="P68" s="20">
        <v>195641150.84999999</v>
      </c>
      <c r="Q68" s="20">
        <v>216236518.38</v>
      </c>
      <c r="R68" s="20">
        <v>209810875.38</v>
      </c>
      <c r="S68" s="20">
        <v>188225631.46000001</v>
      </c>
      <c r="T68" s="20">
        <v>212997897.96000001</v>
      </c>
      <c r="U68" s="20">
        <v>271645352.06999999</v>
      </c>
      <c r="V68" s="20">
        <v>346173635.38</v>
      </c>
      <c r="W68" s="20">
        <v>349297723.76999998</v>
      </c>
      <c r="X68" s="20">
        <v>161963606.24000001</v>
      </c>
      <c r="Y68" s="20">
        <v>280899693.60000002</v>
      </c>
      <c r="Z68" s="20">
        <v>347178379.51999998</v>
      </c>
      <c r="AA68" s="20">
        <v>320904831.5</v>
      </c>
      <c r="AB68" s="20">
        <v>345643215.44999999</v>
      </c>
      <c r="AC68" s="20">
        <v>298195259.06</v>
      </c>
      <c r="AD68" s="20">
        <v>393494050.56999999</v>
      </c>
      <c r="AE68" s="20">
        <v>520002701.63999999</v>
      </c>
      <c r="AF68" s="20">
        <v>553356562.35000002</v>
      </c>
      <c r="AG68" s="20">
        <v>536150052.22000003</v>
      </c>
      <c r="AH68" s="20">
        <v>0</v>
      </c>
      <c r="AI68" s="20">
        <v>0</v>
      </c>
      <c r="AJ68" s="21"/>
      <c r="AK68" s="21"/>
    </row>
    <row r="69" spans="1:37" ht="14.5" x14ac:dyDescent="0.35">
      <c r="A69" s="3" t="s">
        <v>204</v>
      </c>
      <c r="B69" s="3" t="s">
        <v>205</v>
      </c>
      <c r="C69" s="3" t="s">
        <v>206</v>
      </c>
      <c r="D69" s="20">
        <v>0</v>
      </c>
      <c r="E69" s="20">
        <v>0</v>
      </c>
      <c r="F69" s="20">
        <v>0</v>
      </c>
      <c r="G69" s="20">
        <v>0</v>
      </c>
      <c r="H69" s="20">
        <v>0</v>
      </c>
      <c r="I69" s="20">
        <v>0</v>
      </c>
      <c r="J69" s="20">
        <v>0</v>
      </c>
      <c r="K69" s="20">
        <v>0</v>
      </c>
      <c r="L69" s="20">
        <v>0</v>
      </c>
      <c r="M69" s="20">
        <v>0</v>
      </c>
      <c r="N69" s="20">
        <v>0</v>
      </c>
      <c r="O69" s="20">
        <v>0</v>
      </c>
      <c r="P69" s="20">
        <v>0</v>
      </c>
      <c r="Q69" s="20">
        <v>0</v>
      </c>
      <c r="R69" s="20">
        <v>0</v>
      </c>
      <c r="S69" s="20">
        <v>0</v>
      </c>
      <c r="T69" s="20">
        <v>0</v>
      </c>
      <c r="U69" s="20">
        <v>0</v>
      </c>
      <c r="V69" s="20">
        <v>0</v>
      </c>
      <c r="W69" s="20">
        <v>0</v>
      </c>
      <c r="X69" s="20">
        <v>0</v>
      </c>
      <c r="Y69" s="20">
        <v>0</v>
      </c>
      <c r="Z69" s="20">
        <v>0</v>
      </c>
      <c r="AA69" s="20">
        <v>0</v>
      </c>
      <c r="AB69" s="20">
        <v>0</v>
      </c>
      <c r="AC69" s="20">
        <v>0</v>
      </c>
      <c r="AD69" s="20">
        <v>0</v>
      </c>
      <c r="AE69" s="20">
        <v>0</v>
      </c>
      <c r="AF69" s="20">
        <v>0</v>
      </c>
      <c r="AG69" s="20">
        <v>0</v>
      </c>
      <c r="AH69" s="20">
        <v>0</v>
      </c>
      <c r="AI69" s="20">
        <v>0</v>
      </c>
      <c r="AJ69" s="21"/>
      <c r="AK69" s="21"/>
    </row>
    <row r="70" spans="1:37" ht="14.5" x14ac:dyDescent="0.35">
      <c r="A70" s="3" t="s">
        <v>207</v>
      </c>
      <c r="B70" s="3" t="s">
        <v>208</v>
      </c>
      <c r="C70" s="3" t="s">
        <v>209</v>
      </c>
      <c r="D70" s="20">
        <v>0</v>
      </c>
      <c r="E70" s="20">
        <v>0</v>
      </c>
      <c r="F70" s="20">
        <v>0</v>
      </c>
      <c r="G70" s="20">
        <v>0</v>
      </c>
      <c r="H70" s="20">
        <v>0</v>
      </c>
      <c r="I70" s="20">
        <v>0</v>
      </c>
      <c r="J70" s="20">
        <v>0</v>
      </c>
      <c r="K70" s="20">
        <v>0</v>
      </c>
      <c r="L70" s="20">
        <v>0</v>
      </c>
      <c r="M70" s="20">
        <v>0</v>
      </c>
      <c r="N70" s="20">
        <v>0</v>
      </c>
      <c r="O70" s="20">
        <v>0</v>
      </c>
      <c r="P70" s="20">
        <v>0</v>
      </c>
      <c r="Q70" s="20">
        <v>0</v>
      </c>
      <c r="R70" s="20">
        <v>0</v>
      </c>
      <c r="S70" s="20">
        <v>0</v>
      </c>
      <c r="T70" s="20">
        <v>7790290.7599999998</v>
      </c>
      <c r="U70" s="20">
        <v>16455891.779999999</v>
      </c>
      <c r="V70" s="20">
        <v>0</v>
      </c>
      <c r="W70" s="20">
        <v>0</v>
      </c>
      <c r="X70" s="20">
        <v>0</v>
      </c>
      <c r="Y70" s="20">
        <v>0</v>
      </c>
      <c r="Z70" s="20">
        <v>0</v>
      </c>
      <c r="AA70" s="20">
        <v>0</v>
      </c>
      <c r="AB70" s="20">
        <v>0</v>
      </c>
      <c r="AC70" s="20">
        <v>0</v>
      </c>
      <c r="AD70" s="20">
        <v>0</v>
      </c>
      <c r="AE70" s="20">
        <v>0</v>
      </c>
      <c r="AF70" s="20">
        <v>0</v>
      </c>
      <c r="AG70" s="20">
        <v>0</v>
      </c>
      <c r="AH70" s="20">
        <v>0</v>
      </c>
      <c r="AI70" s="20">
        <v>0</v>
      </c>
      <c r="AJ70" s="21"/>
      <c r="AK70" s="21"/>
    </row>
    <row r="71" spans="1:37" ht="14.5" x14ac:dyDescent="0.35">
      <c r="A71" s="3" t="s">
        <v>210</v>
      </c>
      <c r="B71" s="3" t="s">
        <v>211</v>
      </c>
      <c r="C71" s="3" t="s">
        <v>212</v>
      </c>
      <c r="D71" s="20">
        <v>0</v>
      </c>
      <c r="E71" s="20">
        <v>0</v>
      </c>
      <c r="F71" s="20">
        <v>0</v>
      </c>
      <c r="G71" s="20">
        <v>0</v>
      </c>
      <c r="H71" s="20">
        <v>0</v>
      </c>
      <c r="I71" s="20">
        <v>0</v>
      </c>
      <c r="J71" s="20">
        <v>0</v>
      </c>
      <c r="K71" s="20">
        <v>0</v>
      </c>
      <c r="L71" s="20">
        <v>0</v>
      </c>
      <c r="M71" s="20">
        <v>0</v>
      </c>
      <c r="N71" s="20">
        <v>0</v>
      </c>
      <c r="O71" s="20">
        <v>0</v>
      </c>
      <c r="P71" s="20">
        <v>10248189.779999999</v>
      </c>
      <c r="Q71" s="20">
        <v>17397126.379999999</v>
      </c>
      <c r="R71" s="20">
        <v>19165601.190000001</v>
      </c>
      <c r="S71" s="20">
        <v>27761215.02</v>
      </c>
      <c r="T71" s="20">
        <v>31171507.809999999</v>
      </c>
      <c r="U71" s="20">
        <v>0</v>
      </c>
      <c r="V71" s="20">
        <v>0</v>
      </c>
      <c r="W71" s="20">
        <v>0</v>
      </c>
      <c r="X71" s="20">
        <v>13044340.369999999</v>
      </c>
      <c r="Y71" s="20">
        <v>0</v>
      </c>
      <c r="Z71" s="20">
        <v>15300765.949999999</v>
      </c>
      <c r="AA71" s="20">
        <v>16220655.189999999</v>
      </c>
      <c r="AB71" s="20">
        <v>17181651.02</v>
      </c>
      <c r="AC71" s="20">
        <v>13159162.16</v>
      </c>
      <c r="AD71" s="20">
        <v>15274971.68</v>
      </c>
      <c r="AE71" s="20">
        <v>24464800.66</v>
      </c>
      <c r="AF71" s="20">
        <v>20004981.800000001</v>
      </c>
      <c r="AG71" s="20">
        <v>0</v>
      </c>
      <c r="AH71" s="20">
        <v>0</v>
      </c>
      <c r="AI71" s="20">
        <v>0</v>
      </c>
      <c r="AJ71" s="21"/>
      <c r="AK71" s="21"/>
    </row>
    <row r="72" spans="1:37" ht="14.5" x14ac:dyDescent="0.35">
      <c r="A72" s="3" t="s">
        <v>213</v>
      </c>
      <c r="B72" s="3" t="s">
        <v>214</v>
      </c>
      <c r="C72" s="5" t="s">
        <v>215</v>
      </c>
      <c r="D72" s="20">
        <v>0</v>
      </c>
      <c r="E72" s="20">
        <v>0</v>
      </c>
      <c r="F72" s="20">
        <v>0</v>
      </c>
      <c r="G72" s="20">
        <v>0</v>
      </c>
      <c r="H72" s="20">
        <v>0</v>
      </c>
      <c r="I72" s="20">
        <v>12556395617.35</v>
      </c>
      <c r="J72" s="20">
        <v>13718442607.299999</v>
      </c>
      <c r="K72" s="20">
        <v>12023302292.27</v>
      </c>
      <c r="L72" s="20">
        <v>7726686812</v>
      </c>
      <c r="M72" s="20">
        <v>10573089388.360001</v>
      </c>
      <c r="N72" s="20">
        <v>13129082860.059999</v>
      </c>
      <c r="O72" s="20">
        <v>12090870210.049999</v>
      </c>
      <c r="P72" s="20">
        <v>14283773282.719999</v>
      </c>
      <c r="Q72" s="20">
        <v>17161341771.51</v>
      </c>
      <c r="R72" s="20">
        <v>20011013102.299999</v>
      </c>
      <c r="S72" s="20">
        <v>25423139597.049999</v>
      </c>
      <c r="T72" s="20">
        <v>30254498851.630001</v>
      </c>
      <c r="U72" s="20">
        <v>35047909539.910004</v>
      </c>
      <c r="V72" s="20">
        <v>32956510767.799999</v>
      </c>
      <c r="W72" s="20">
        <v>31299035229.599998</v>
      </c>
      <c r="X72" s="20">
        <v>41094770919.68</v>
      </c>
      <c r="Y72" s="20">
        <v>48254099750.529999</v>
      </c>
      <c r="Z72" s="20">
        <v>50513744860.949997</v>
      </c>
      <c r="AA72" s="20">
        <v>55899107476.779999</v>
      </c>
      <c r="AB72" s="20">
        <v>59049146801.940002</v>
      </c>
      <c r="AC72" s="20">
        <v>58440966237.75</v>
      </c>
      <c r="AD72" s="20">
        <v>64385688252.959999</v>
      </c>
      <c r="AE72" s="20">
        <v>73340746661.070007</v>
      </c>
      <c r="AF72" s="20">
        <v>79809122291.259995</v>
      </c>
      <c r="AG72" s="20">
        <v>79507754688.820007</v>
      </c>
      <c r="AH72" s="20">
        <v>0</v>
      </c>
      <c r="AI72" s="20">
        <v>0</v>
      </c>
      <c r="AJ72" s="21"/>
      <c r="AK72" s="21"/>
    </row>
    <row r="73" spans="1:37" ht="14.5" x14ac:dyDescent="0.35">
      <c r="A73" s="3" t="s">
        <v>216</v>
      </c>
      <c r="B73" s="3" t="s">
        <v>217</v>
      </c>
      <c r="C73" s="5" t="s">
        <v>218</v>
      </c>
      <c r="D73" s="20">
        <v>0</v>
      </c>
      <c r="E73" s="20">
        <v>0</v>
      </c>
      <c r="F73" s="20">
        <v>0</v>
      </c>
      <c r="G73" s="20">
        <v>0</v>
      </c>
      <c r="H73" s="20">
        <v>0</v>
      </c>
      <c r="I73" s="20">
        <v>0</v>
      </c>
      <c r="J73" s="20">
        <v>0</v>
      </c>
      <c r="K73" s="20">
        <v>0</v>
      </c>
      <c r="L73" s="20">
        <v>0</v>
      </c>
      <c r="M73" s="20">
        <v>0</v>
      </c>
      <c r="N73" s="20">
        <v>0</v>
      </c>
      <c r="O73" s="20">
        <v>0</v>
      </c>
      <c r="P73" s="20">
        <v>0</v>
      </c>
      <c r="Q73" s="20">
        <v>0</v>
      </c>
      <c r="R73" s="20">
        <v>0</v>
      </c>
      <c r="S73" s="20">
        <v>0</v>
      </c>
      <c r="T73" s="20">
        <v>476242670.67000002</v>
      </c>
      <c r="U73" s="20">
        <v>647070152.01999998</v>
      </c>
      <c r="V73" s="20">
        <v>632451103.75999999</v>
      </c>
      <c r="W73" s="20">
        <v>564753246.50999999</v>
      </c>
      <c r="X73" s="20">
        <v>762995315.14999998</v>
      </c>
      <c r="Y73" s="20">
        <v>909936411.74000001</v>
      </c>
      <c r="Z73" s="20">
        <v>1038512638.99</v>
      </c>
      <c r="AA73" s="20">
        <v>1039731182.1900001</v>
      </c>
      <c r="AB73" s="20">
        <v>987633433.69000006</v>
      </c>
      <c r="AC73" s="20">
        <v>895637132.79999995</v>
      </c>
      <c r="AD73" s="20">
        <v>887328934.47000003</v>
      </c>
      <c r="AE73" s="20">
        <v>1012794597.5700001</v>
      </c>
      <c r="AF73" s="20">
        <v>1007175378.1799999</v>
      </c>
      <c r="AG73" s="20">
        <v>0</v>
      </c>
      <c r="AH73" s="20">
        <v>0</v>
      </c>
      <c r="AI73" s="20">
        <v>0</v>
      </c>
      <c r="AJ73" s="21"/>
      <c r="AK73" s="21"/>
    </row>
    <row r="74" spans="1:37" ht="14.5" x14ac:dyDescent="0.35">
      <c r="A74" s="3" t="s">
        <v>219</v>
      </c>
      <c r="B74" s="3" t="s">
        <v>220</v>
      </c>
      <c r="C74" s="3" t="s">
        <v>221</v>
      </c>
      <c r="D74" s="20">
        <v>0</v>
      </c>
      <c r="E74" s="20">
        <v>0</v>
      </c>
      <c r="F74" s="20">
        <v>0</v>
      </c>
      <c r="G74" s="20">
        <v>0</v>
      </c>
      <c r="H74" s="20">
        <v>0</v>
      </c>
      <c r="I74" s="20">
        <v>18094994.329999998</v>
      </c>
      <c r="J74" s="20">
        <v>15799289.49</v>
      </c>
      <c r="K74" s="20">
        <v>18353209.260000002</v>
      </c>
      <c r="L74" s="20">
        <v>0</v>
      </c>
      <c r="M74" s="20">
        <v>0</v>
      </c>
      <c r="N74" s="20">
        <v>9438798.9299999997</v>
      </c>
      <c r="O74" s="20">
        <v>13540770.380000001</v>
      </c>
      <c r="P74" s="20">
        <v>16372819.529999999</v>
      </c>
      <c r="Q74" s="20">
        <v>0</v>
      </c>
      <c r="R74" s="20">
        <v>0</v>
      </c>
      <c r="S74" s="20">
        <v>53390562.340000004</v>
      </c>
      <c r="T74" s="20">
        <v>61750620.229999997</v>
      </c>
      <c r="U74" s="20">
        <v>116190614.23999999</v>
      </c>
      <c r="V74" s="20">
        <v>243733895.69999999</v>
      </c>
      <c r="W74" s="20">
        <v>251935570.05000001</v>
      </c>
      <c r="X74" s="20">
        <v>236425648.36000001</v>
      </c>
      <c r="Y74" s="20">
        <v>263483920.00999999</v>
      </c>
      <c r="Z74" s="20">
        <v>334025350.07999998</v>
      </c>
      <c r="AA74" s="20">
        <v>421100952.24000001</v>
      </c>
      <c r="AB74" s="20">
        <v>0</v>
      </c>
      <c r="AC74" s="20">
        <v>0</v>
      </c>
      <c r="AD74" s="20">
        <v>0</v>
      </c>
      <c r="AE74" s="20">
        <v>0</v>
      </c>
      <c r="AF74" s="20">
        <v>0</v>
      </c>
      <c r="AG74" s="20">
        <v>0</v>
      </c>
      <c r="AH74" s="20">
        <v>0</v>
      </c>
      <c r="AI74" s="20">
        <v>0</v>
      </c>
      <c r="AJ74" s="21"/>
      <c r="AK74" s="21"/>
    </row>
    <row r="75" spans="1:37" ht="14.5" x14ac:dyDescent="0.35">
      <c r="A75" s="3" t="s">
        <v>222</v>
      </c>
      <c r="B75" s="3" t="s">
        <v>223</v>
      </c>
      <c r="C75" s="3" t="s">
        <v>224</v>
      </c>
      <c r="D75" s="20">
        <v>0</v>
      </c>
      <c r="E75" s="20">
        <v>0</v>
      </c>
      <c r="F75" s="20">
        <v>0</v>
      </c>
      <c r="G75" s="20">
        <v>0</v>
      </c>
      <c r="H75" s="20">
        <v>0</v>
      </c>
      <c r="I75" s="20">
        <v>0</v>
      </c>
      <c r="J75" s="20">
        <v>0</v>
      </c>
      <c r="K75" s="20">
        <v>0</v>
      </c>
      <c r="L75" s="20">
        <v>0</v>
      </c>
      <c r="M75" s="20">
        <v>0</v>
      </c>
      <c r="N75" s="20">
        <v>0</v>
      </c>
      <c r="O75" s="20">
        <v>0</v>
      </c>
      <c r="P75" s="20">
        <v>0</v>
      </c>
      <c r="Q75" s="20">
        <v>0</v>
      </c>
      <c r="R75" s="20">
        <v>212615611.37</v>
      </c>
      <c r="S75" s="20">
        <v>461877876.25999999</v>
      </c>
      <c r="T75" s="20">
        <v>368973309.27999997</v>
      </c>
      <c r="U75" s="20">
        <v>548335462.63999999</v>
      </c>
      <c r="V75" s="20">
        <v>758730485.96000004</v>
      </c>
      <c r="W75" s="20">
        <v>620759230.79999995</v>
      </c>
      <c r="X75" s="20">
        <v>601427034.98000002</v>
      </c>
      <c r="Y75" s="20">
        <v>791521917.38999999</v>
      </c>
      <c r="Z75" s="20">
        <v>1214511027.8499999</v>
      </c>
      <c r="AA75" s="20">
        <v>1250770474.45</v>
      </c>
      <c r="AB75" s="20">
        <v>0</v>
      </c>
      <c r="AC75" s="20">
        <v>0</v>
      </c>
      <c r="AD75" s="20">
        <v>0</v>
      </c>
      <c r="AE75" s="20">
        <v>0</v>
      </c>
      <c r="AF75" s="20">
        <v>0</v>
      </c>
      <c r="AG75" s="20">
        <v>0</v>
      </c>
      <c r="AH75" s="20">
        <v>0</v>
      </c>
      <c r="AI75" s="20">
        <v>0</v>
      </c>
      <c r="AJ75" s="21"/>
      <c r="AK75" s="21"/>
    </row>
    <row r="76" spans="1:37" ht="14.5" x14ac:dyDescent="0.35">
      <c r="A76" s="3" t="s">
        <v>225</v>
      </c>
      <c r="B76" s="3" t="s">
        <v>226</v>
      </c>
      <c r="C76" s="3" t="s">
        <v>227</v>
      </c>
      <c r="D76" s="20">
        <v>0</v>
      </c>
      <c r="E76" s="20">
        <v>0</v>
      </c>
      <c r="F76" s="20">
        <v>0</v>
      </c>
      <c r="G76" s="20">
        <v>0</v>
      </c>
      <c r="H76" s="20">
        <v>0</v>
      </c>
      <c r="I76" s="20">
        <v>34991670.079999998</v>
      </c>
      <c r="J76" s="20">
        <v>34531933.43</v>
      </c>
      <c r="K76" s="20">
        <v>33461495.66</v>
      </c>
      <c r="L76" s="20">
        <v>50301957.829999998</v>
      </c>
      <c r="M76" s="20">
        <v>58637394.130000003</v>
      </c>
      <c r="N76" s="20">
        <v>0</v>
      </c>
      <c r="O76" s="20">
        <v>0</v>
      </c>
      <c r="P76" s="20">
        <v>59998752.359999999</v>
      </c>
      <c r="Q76" s="20">
        <v>64402942.619999997</v>
      </c>
      <c r="R76" s="20">
        <v>0</v>
      </c>
      <c r="S76" s="20">
        <v>85559516.989999995</v>
      </c>
      <c r="T76" s="20">
        <v>80992260.859999999</v>
      </c>
      <c r="U76" s="20">
        <v>103756124.51000001</v>
      </c>
      <c r="V76" s="20">
        <v>159300472.05000001</v>
      </c>
      <c r="W76" s="20">
        <v>147548672.68000001</v>
      </c>
      <c r="X76" s="20">
        <v>174114609.63999999</v>
      </c>
      <c r="Y76" s="20">
        <v>233967101.99000001</v>
      </c>
      <c r="Z76" s="20">
        <v>256245880.94999999</v>
      </c>
      <c r="AA76" s="20">
        <v>283417743.26999998</v>
      </c>
      <c r="AB76" s="20">
        <v>227129653.83000001</v>
      </c>
      <c r="AC76" s="20">
        <v>250235234.72999999</v>
      </c>
      <c r="AD76" s="20">
        <v>250611788</v>
      </c>
      <c r="AE76" s="20">
        <v>224780788.31</v>
      </c>
      <c r="AF76" s="20">
        <v>0</v>
      </c>
      <c r="AG76" s="20">
        <v>0</v>
      </c>
      <c r="AH76" s="20">
        <v>0</v>
      </c>
      <c r="AI76" s="20">
        <v>0</v>
      </c>
      <c r="AJ76" s="21"/>
      <c r="AK76" s="21"/>
    </row>
    <row r="77" spans="1:37" ht="14.5" x14ac:dyDescent="0.35">
      <c r="A77" s="3" t="s">
        <v>228</v>
      </c>
      <c r="B77" s="3" t="s">
        <v>229</v>
      </c>
      <c r="C77" s="3" t="s">
        <v>230</v>
      </c>
      <c r="D77" s="20">
        <v>0</v>
      </c>
      <c r="E77" s="20">
        <v>0</v>
      </c>
      <c r="F77" s="20">
        <v>0</v>
      </c>
      <c r="G77" s="20">
        <v>0</v>
      </c>
      <c r="H77" s="20">
        <v>0</v>
      </c>
      <c r="I77" s="20">
        <v>0</v>
      </c>
      <c r="J77" s="20">
        <v>0</v>
      </c>
      <c r="K77" s="20">
        <v>0</v>
      </c>
      <c r="L77" s="20">
        <v>0</v>
      </c>
      <c r="M77" s="20">
        <v>0</v>
      </c>
      <c r="N77" s="20">
        <v>0</v>
      </c>
      <c r="O77" s="20">
        <v>0</v>
      </c>
      <c r="P77" s="20">
        <v>0</v>
      </c>
      <c r="Q77" s="20">
        <v>0</v>
      </c>
      <c r="R77" s="20">
        <v>0</v>
      </c>
      <c r="S77" s="20">
        <v>0</v>
      </c>
      <c r="T77" s="20">
        <v>0</v>
      </c>
      <c r="U77" s="20">
        <v>0</v>
      </c>
      <c r="V77" s="20">
        <v>0</v>
      </c>
      <c r="W77" s="20">
        <v>0</v>
      </c>
      <c r="X77" s="20">
        <v>0</v>
      </c>
      <c r="Y77" s="20">
        <v>0</v>
      </c>
      <c r="Z77" s="20">
        <v>0</v>
      </c>
      <c r="AA77" s="20">
        <v>0</v>
      </c>
      <c r="AB77" s="20">
        <v>0</v>
      </c>
      <c r="AC77" s="20">
        <v>0</v>
      </c>
      <c r="AD77" s="20">
        <v>0</v>
      </c>
      <c r="AE77" s="20">
        <v>0</v>
      </c>
      <c r="AF77" s="20">
        <v>0</v>
      </c>
      <c r="AG77" s="20">
        <v>0</v>
      </c>
      <c r="AH77" s="20">
        <v>0</v>
      </c>
      <c r="AI77" s="20">
        <v>0</v>
      </c>
      <c r="AJ77" s="21"/>
      <c r="AK77" s="21"/>
    </row>
    <row r="78" spans="1:37" ht="14.5" x14ac:dyDescent="0.35">
      <c r="A78" s="3" t="s">
        <v>231</v>
      </c>
      <c r="B78" s="3" t="s">
        <v>232</v>
      </c>
      <c r="C78" s="3" t="s">
        <v>233</v>
      </c>
      <c r="D78" s="20">
        <v>0</v>
      </c>
      <c r="E78" s="20">
        <v>0</v>
      </c>
      <c r="F78" s="20">
        <v>0</v>
      </c>
      <c r="G78" s="20">
        <v>0</v>
      </c>
      <c r="H78" s="20">
        <v>0</v>
      </c>
      <c r="I78" s="20">
        <v>0</v>
      </c>
      <c r="J78" s="20">
        <v>0</v>
      </c>
      <c r="K78" s="20">
        <v>0</v>
      </c>
      <c r="L78" s="20">
        <v>0</v>
      </c>
      <c r="M78" s="20">
        <v>0</v>
      </c>
      <c r="N78" s="20">
        <v>0</v>
      </c>
      <c r="O78" s="20">
        <v>0</v>
      </c>
      <c r="P78" s="20">
        <v>0</v>
      </c>
      <c r="Q78" s="20">
        <v>0</v>
      </c>
      <c r="R78" s="20">
        <v>0</v>
      </c>
      <c r="S78" s="20">
        <v>0</v>
      </c>
      <c r="T78" s="20">
        <v>0</v>
      </c>
      <c r="U78" s="20">
        <v>0</v>
      </c>
      <c r="V78" s="20">
        <v>0</v>
      </c>
      <c r="W78" s="20">
        <v>0</v>
      </c>
      <c r="X78" s="20">
        <v>0</v>
      </c>
      <c r="Y78" s="20">
        <v>0</v>
      </c>
      <c r="Z78" s="20">
        <v>0</v>
      </c>
      <c r="AA78" s="20">
        <v>0</v>
      </c>
      <c r="AB78" s="20">
        <v>0</v>
      </c>
      <c r="AC78" s="20">
        <v>0</v>
      </c>
      <c r="AD78" s="20">
        <v>0</v>
      </c>
      <c r="AE78" s="20">
        <v>0</v>
      </c>
      <c r="AF78" s="20">
        <v>0</v>
      </c>
      <c r="AG78" s="20">
        <v>0</v>
      </c>
      <c r="AH78" s="20">
        <v>0</v>
      </c>
      <c r="AI78" s="20">
        <v>0</v>
      </c>
      <c r="AJ78" s="21"/>
      <c r="AK78" s="21"/>
    </row>
    <row r="79" spans="1:37" ht="14.5" x14ac:dyDescent="0.35">
      <c r="A79" s="3" t="s">
        <v>234</v>
      </c>
      <c r="B79" s="3" t="s">
        <v>235</v>
      </c>
      <c r="C79" s="3" t="s">
        <v>236</v>
      </c>
      <c r="D79" s="20">
        <v>0</v>
      </c>
      <c r="E79" s="20">
        <v>0</v>
      </c>
      <c r="F79" s="20">
        <v>0</v>
      </c>
      <c r="G79" s="20">
        <v>0</v>
      </c>
      <c r="H79" s="20">
        <v>0</v>
      </c>
      <c r="I79" s="20">
        <v>0</v>
      </c>
      <c r="J79" s="20">
        <v>0</v>
      </c>
      <c r="K79" s="20">
        <v>0</v>
      </c>
      <c r="L79" s="20">
        <v>0</v>
      </c>
      <c r="M79" s="20">
        <v>0</v>
      </c>
      <c r="N79" s="20">
        <v>0</v>
      </c>
      <c r="O79" s="20">
        <v>891693.63</v>
      </c>
      <c r="P79" s="20">
        <v>1076341.2</v>
      </c>
      <c r="Q79" s="20">
        <v>2426868.92</v>
      </c>
      <c r="R79" s="20">
        <v>0</v>
      </c>
      <c r="S79" s="20">
        <v>0</v>
      </c>
      <c r="T79" s="20">
        <v>0</v>
      </c>
      <c r="U79" s="20">
        <v>0</v>
      </c>
      <c r="V79" s="20">
        <v>0</v>
      </c>
      <c r="W79" s="20">
        <v>0</v>
      </c>
      <c r="X79" s="20">
        <v>0</v>
      </c>
      <c r="Y79" s="20">
        <v>0</v>
      </c>
      <c r="Z79" s="20">
        <v>0</v>
      </c>
      <c r="AA79" s="20">
        <v>0</v>
      </c>
      <c r="AB79" s="20">
        <v>0</v>
      </c>
      <c r="AC79" s="20">
        <v>0</v>
      </c>
      <c r="AD79" s="20">
        <v>0</v>
      </c>
      <c r="AE79" s="20">
        <v>33671257.68</v>
      </c>
      <c r="AF79" s="20">
        <v>0</v>
      </c>
      <c r="AG79" s="20">
        <v>0</v>
      </c>
      <c r="AH79" s="20">
        <v>0</v>
      </c>
      <c r="AI79" s="20">
        <v>0</v>
      </c>
      <c r="AJ79" s="21"/>
      <c r="AK79" s="21"/>
    </row>
    <row r="80" spans="1:37" ht="14.5" x14ac:dyDescent="0.35">
      <c r="A80" s="3" t="s">
        <v>237</v>
      </c>
      <c r="B80" s="3" t="s">
        <v>238</v>
      </c>
      <c r="C80" s="3" t="s">
        <v>239</v>
      </c>
      <c r="D80" s="20">
        <v>0</v>
      </c>
      <c r="E80" s="20">
        <v>0</v>
      </c>
      <c r="F80" s="20">
        <v>0</v>
      </c>
      <c r="G80" s="20">
        <v>0</v>
      </c>
      <c r="H80" s="20">
        <v>0</v>
      </c>
      <c r="I80" s="20">
        <v>0</v>
      </c>
      <c r="J80" s="20">
        <v>0</v>
      </c>
      <c r="K80" s="20">
        <v>0</v>
      </c>
      <c r="L80" s="20">
        <v>0</v>
      </c>
      <c r="M80" s="20">
        <v>0</v>
      </c>
      <c r="N80" s="20">
        <v>4421486.6900000004</v>
      </c>
      <c r="O80" s="20">
        <v>5605099.8600000003</v>
      </c>
      <c r="P80" s="20">
        <v>0</v>
      </c>
      <c r="Q80" s="20">
        <v>0</v>
      </c>
      <c r="R80" s="20">
        <v>0</v>
      </c>
      <c r="S80" s="20">
        <v>0</v>
      </c>
      <c r="T80" s="20">
        <v>0</v>
      </c>
      <c r="U80" s="20">
        <v>0</v>
      </c>
      <c r="V80" s="20">
        <v>0</v>
      </c>
      <c r="W80" s="20">
        <v>0</v>
      </c>
      <c r="X80" s="20">
        <v>0</v>
      </c>
      <c r="Y80" s="20">
        <v>0</v>
      </c>
      <c r="Z80" s="20">
        <v>0</v>
      </c>
      <c r="AA80" s="20">
        <v>0</v>
      </c>
      <c r="AB80" s="20">
        <v>0</v>
      </c>
      <c r="AC80" s="20">
        <v>0</v>
      </c>
      <c r="AD80" s="20">
        <v>0</v>
      </c>
      <c r="AE80" s="20">
        <v>0</v>
      </c>
      <c r="AF80" s="20">
        <v>0</v>
      </c>
      <c r="AG80" s="20">
        <v>0</v>
      </c>
      <c r="AH80" s="20">
        <v>0</v>
      </c>
      <c r="AI80" s="20">
        <v>0</v>
      </c>
      <c r="AJ80" s="21"/>
      <c r="AK80" s="21"/>
    </row>
    <row r="81" spans="1:37" ht="14.5" x14ac:dyDescent="0.35">
      <c r="A81" s="3" t="s">
        <v>240</v>
      </c>
      <c r="B81" s="3" t="s">
        <v>241</v>
      </c>
      <c r="C81" s="5" t="s">
        <v>242</v>
      </c>
      <c r="D81" s="20">
        <v>0</v>
      </c>
      <c r="E81" s="20">
        <v>0</v>
      </c>
      <c r="F81" s="20">
        <v>0</v>
      </c>
      <c r="G81" s="20">
        <v>0</v>
      </c>
      <c r="H81" s="20">
        <v>0</v>
      </c>
      <c r="I81" s="20">
        <v>902597217.92999995</v>
      </c>
      <c r="J81" s="20">
        <v>1135114579.74</v>
      </c>
      <c r="K81" s="20">
        <v>1511048510.8399999</v>
      </c>
      <c r="L81" s="20">
        <v>1811693819.1600001</v>
      </c>
      <c r="M81" s="20">
        <v>1837492849.3399999</v>
      </c>
      <c r="N81" s="20">
        <v>2294892133.98</v>
      </c>
      <c r="O81" s="20">
        <v>2681010364.9000001</v>
      </c>
      <c r="P81" s="20">
        <v>3035458926.9099998</v>
      </c>
      <c r="Q81" s="20">
        <v>2830991787.79</v>
      </c>
      <c r="R81" s="20">
        <v>3116759481.1100001</v>
      </c>
      <c r="S81" s="20">
        <v>3239817604.4200001</v>
      </c>
      <c r="T81" s="20">
        <v>3885259591.25</v>
      </c>
      <c r="U81" s="20">
        <v>4672603072.2799997</v>
      </c>
      <c r="V81" s="20">
        <v>5322841449.2399998</v>
      </c>
      <c r="W81" s="20">
        <v>4453874504.8100004</v>
      </c>
      <c r="X81" s="20">
        <v>4985311644.8500004</v>
      </c>
      <c r="Y81" s="20">
        <v>4969389135.8000002</v>
      </c>
      <c r="Z81" s="20">
        <v>5104992688.4200001</v>
      </c>
      <c r="AA81" s="20">
        <v>5547650652.9700003</v>
      </c>
      <c r="AB81" s="20">
        <v>5648512691.7799997</v>
      </c>
      <c r="AC81" s="20">
        <v>4544268336.46</v>
      </c>
      <c r="AD81" s="20">
        <v>3540900470.6999998</v>
      </c>
      <c r="AE81" s="20">
        <v>3559137958.4099998</v>
      </c>
      <c r="AF81" s="20">
        <v>3469683451.3899999</v>
      </c>
      <c r="AG81" s="20">
        <v>3819217870.3499999</v>
      </c>
      <c r="AH81" s="20">
        <v>0</v>
      </c>
      <c r="AI81" s="20">
        <v>0</v>
      </c>
      <c r="AJ81" s="21"/>
      <c r="AK81" s="21"/>
    </row>
    <row r="82" spans="1:37" ht="14.5" x14ac:dyDescent="0.35">
      <c r="A82" s="3" t="s">
        <v>243</v>
      </c>
      <c r="B82" s="3" t="s">
        <v>244</v>
      </c>
      <c r="C82" s="3" t="s">
        <v>245</v>
      </c>
      <c r="D82" s="20">
        <v>0</v>
      </c>
      <c r="E82" s="20">
        <v>0</v>
      </c>
      <c r="F82" s="20">
        <v>0</v>
      </c>
      <c r="G82" s="20">
        <v>0</v>
      </c>
      <c r="H82" s="20">
        <v>0</v>
      </c>
      <c r="I82" s="20">
        <v>0</v>
      </c>
      <c r="J82" s="20">
        <v>0</v>
      </c>
      <c r="K82" s="20">
        <v>0</v>
      </c>
      <c r="L82" s="20">
        <v>0</v>
      </c>
      <c r="M82" s="20">
        <v>0</v>
      </c>
      <c r="N82" s="20">
        <v>0</v>
      </c>
      <c r="O82" s="20">
        <v>0</v>
      </c>
      <c r="P82" s="20">
        <v>0</v>
      </c>
      <c r="Q82" s="20">
        <v>0</v>
      </c>
      <c r="R82" s="20">
        <v>0</v>
      </c>
      <c r="S82" s="20">
        <v>0</v>
      </c>
      <c r="T82" s="20">
        <v>0</v>
      </c>
      <c r="U82" s="20">
        <v>0</v>
      </c>
      <c r="V82" s="20">
        <v>0</v>
      </c>
      <c r="W82" s="20">
        <v>0</v>
      </c>
      <c r="X82" s="20">
        <v>0</v>
      </c>
      <c r="Y82" s="20">
        <v>0</v>
      </c>
      <c r="Z82" s="20">
        <v>0</v>
      </c>
      <c r="AA82" s="20">
        <v>0</v>
      </c>
      <c r="AB82" s="20">
        <v>0</v>
      </c>
      <c r="AC82" s="20">
        <v>0</v>
      </c>
      <c r="AD82" s="20">
        <v>0</v>
      </c>
      <c r="AE82" s="20">
        <v>0</v>
      </c>
      <c r="AF82" s="20">
        <v>0</v>
      </c>
      <c r="AG82" s="20">
        <v>0</v>
      </c>
      <c r="AH82" s="20">
        <v>0</v>
      </c>
      <c r="AI82" s="20">
        <v>0</v>
      </c>
      <c r="AJ82" s="21"/>
      <c r="AK82" s="21"/>
    </row>
    <row r="83" spans="1:37" ht="14.5" x14ac:dyDescent="0.35">
      <c r="A83" s="3" t="s">
        <v>246</v>
      </c>
      <c r="B83" s="3" t="s">
        <v>247</v>
      </c>
      <c r="C83" s="3" t="s">
        <v>248</v>
      </c>
      <c r="D83" s="20">
        <v>0</v>
      </c>
      <c r="E83" s="20">
        <v>0</v>
      </c>
      <c r="F83" s="20">
        <v>0</v>
      </c>
      <c r="G83" s="20">
        <v>0</v>
      </c>
      <c r="H83" s="20">
        <v>0</v>
      </c>
      <c r="I83" s="20">
        <v>0</v>
      </c>
      <c r="J83" s="20">
        <v>0</v>
      </c>
      <c r="K83" s="20">
        <v>0</v>
      </c>
      <c r="L83" s="20">
        <v>0</v>
      </c>
      <c r="M83" s="20">
        <v>0</v>
      </c>
      <c r="N83" s="20">
        <v>0</v>
      </c>
      <c r="O83" s="20">
        <v>0</v>
      </c>
      <c r="P83" s="20">
        <v>0</v>
      </c>
      <c r="Q83" s="20">
        <v>0</v>
      </c>
      <c r="R83" s="20">
        <v>0</v>
      </c>
      <c r="S83" s="20">
        <v>0</v>
      </c>
      <c r="T83" s="20">
        <v>0</v>
      </c>
      <c r="U83" s="20">
        <v>0</v>
      </c>
      <c r="V83" s="20">
        <v>0</v>
      </c>
      <c r="W83" s="20">
        <v>0</v>
      </c>
      <c r="X83" s="20">
        <v>0</v>
      </c>
      <c r="Y83" s="20">
        <v>0</v>
      </c>
      <c r="Z83" s="20">
        <v>0</v>
      </c>
      <c r="AA83" s="20">
        <v>0</v>
      </c>
      <c r="AB83" s="20">
        <v>0</v>
      </c>
      <c r="AC83" s="20">
        <v>0</v>
      </c>
      <c r="AD83" s="20">
        <v>0</v>
      </c>
      <c r="AE83" s="20">
        <v>0</v>
      </c>
      <c r="AF83" s="20">
        <v>0</v>
      </c>
      <c r="AG83" s="20">
        <v>0</v>
      </c>
      <c r="AH83" s="20">
        <v>0</v>
      </c>
      <c r="AI83" s="20">
        <v>0</v>
      </c>
      <c r="AJ83" s="21"/>
      <c r="AK83" s="21"/>
    </row>
    <row r="84" spans="1:37" ht="14.5" x14ac:dyDescent="0.35">
      <c r="A84" s="3" t="s">
        <v>249</v>
      </c>
      <c r="B84" s="3" t="s">
        <v>250</v>
      </c>
      <c r="C84" s="3" t="s">
        <v>251</v>
      </c>
      <c r="D84" s="20">
        <v>0</v>
      </c>
      <c r="E84" s="20">
        <v>0</v>
      </c>
      <c r="F84" s="20">
        <v>0</v>
      </c>
      <c r="G84" s="20">
        <v>0</v>
      </c>
      <c r="H84" s="20">
        <v>0</v>
      </c>
      <c r="I84" s="20">
        <v>0</v>
      </c>
      <c r="J84" s="20">
        <v>0</v>
      </c>
      <c r="K84" s="20">
        <v>0</v>
      </c>
      <c r="L84" s="20">
        <v>0</v>
      </c>
      <c r="M84" s="20">
        <v>0</v>
      </c>
      <c r="N84" s="20">
        <v>0</v>
      </c>
      <c r="O84" s="20">
        <v>0</v>
      </c>
      <c r="P84" s="20">
        <v>0</v>
      </c>
      <c r="Q84" s="20">
        <v>0</v>
      </c>
      <c r="R84" s="20">
        <v>0</v>
      </c>
      <c r="S84" s="20">
        <v>0</v>
      </c>
      <c r="T84" s="20">
        <v>0</v>
      </c>
      <c r="U84" s="20">
        <v>0</v>
      </c>
      <c r="V84" s="20">
        <v>0</v>
      </c>
      <c r="W84" s="20">
        <v>0</v>
      </c>
      <c r="X84" s="20">
        <v>0</v>
      </c>
      <c r="Y84" s="20">
        <v>0</v>
      </c>
      <c r="Z84" s="20">
        <v>0</v>
      </c>
      <c r="AA84" s="20">
        <v>0</v>
      </c>
      <c r="AB84" s="20">
        <v>0</v>
      </c>
      <c r="AC84" s="20">
        <v>0</v>
      </c>
      <c r="AD84" s="20">
        <v>0</v>
      </c>
      <c r="AE84" s="20">
        <v>0</v>
      </c>
      <c r="AF84" s="20">
        <v>0</v>
      </c>
      <c r="AG84" s="20">
        <v>0</v>
      </c>
      <c r="AH84" s="20">
        <v>0</v>
      </c>
      <c r="AI84" s="20">
        <v>0</v>
      </c>
      <c r="AJ84" s="21"/>
      <c r="AK84" s="21"/>
    </row>
    <row r="85" spans="1:37" ht="14.5" x14ac:dyDescent="0.35">
      <c r="A85" s="3" t="s">
        <v>252</v>
      </c>
      <c r="B85" s="3" t="s">
        <v>253</v>
      </c>
      <c r="C85" s="3" t="s">
        <v>254</v>
      </c>
      <c r="D85" s="20">
        <v>0</v>
      </c>
      <c r="E85" s="20">
        <v>0</v>
      </c>
      <c r="F85" s="20">
        <v>0</v>
      </c>
      <c r="G85" s="20">
        <v>0</v>
      </c>
      <c r="H85" s="20">
        <v>0</v>
      </c>
      <c r="I85" s="20">
        <v>0</v>
      </c>
      <c r="J85" s="20">
        <v>0</v>
      </c>
      <c r="K85" s="20">
        <v>0</v>
      </c>
      <c r="L85" s="20">
        <v>0</v>
      </c>
      <c r="M85" s="20">
        <v>0</v>
      </c>
      <c r="N85" s="20">
        <v>0</v>
      </c>
      <c r="O85" s="20">
        <v>0</v>
      </c>
      <c r="P85" s="20">
        <v>0</v>
      </c>
      <c r="Q85" s="20">
        <v>0</v>
      </c>
      <c r="R85" s="20">
        <v>0</v>
      </c>
      <c r="S85" s="20">
        <v>0</v>
      </c>
      <c r="T85" s="20">
        <v>0</v>
      </c>
      <c r="U85" s="20">
        <v>0</v>
      </c>
      <c r="V85" s="20">
        <v>0</v>
      </c>
      <c r="W85" s="20">
        <v>0</v>
      </c>
      <c r="X85" s="20">
        <v>0</v>
      </c>
      <c r="Y85" s="20">
        <v>0</v>
      </c>
      <c r="Z85" s="20">
        <v>0</v>
      </c>
      <c r="AA85" s="20">
        <v>0</v>
      </c>
      <c r="AB85" s="20">
        <v>0</v>
      </c>
      <c r="AC85" s="20">
        <v>0</v>
      </c>
      <c r="AD85" s="20">
        <v>0</v>
      </c>
      <c r="AE85" s="20">
        <v>0</v>
      </c>
      <c r="AF85" s="20">
        <v>0</v>
      </c>
      <c r="AG85" s="20">
        <v>0</v>
      </c>
      <c r="AH85" s="20">
        <v>0</v>
      </c>
      <c r="AI85" s="20">
        <v>0</v>
      </c>
      <c r="AJ85" s="21"/>
      <c r="AK85" s="21"/>
    </row>
    <row r="86" spans="1:37" ht="14.5" x14ac:dyDescent="0.35">
      <c r="A86" s="3" t="s">
        <v>255</v>
      </c>
      <c r="B86" s="3" t="s">
        <v>256</v>
      </c>
      <c r="C86" s="3" t="s">
        <v>257</v>
      </c>
      <c r="D86" s="20">
        <v>0</v>
      </c>
      <c r="E86" s="20">
        <v>0</v>
      </c>
      <c r="F86" s="20">
        <v>0</v>
      </c>
      <c r="G86" s="20">
        <v>0</v>
      </c>
      <c r="H86" s="20">
        <v>0</v>
      </c>
      <c r="I86" s="20">
        <v>0</v>
      </c>
      <c r="J86" s="20">
        <v>12336781.34</v>
      </c>
      <c r="K86" s="20">
        <v>10961690.65</v>
      </c>
      <c r="L86" s="20">
        <v>12929294.67</v>
      </c>
      <c r="M86" s="20">
        <v>12337006.380000001</v>
      </c>
      <c r="N86" s="20">
        <v>16907775.620000001</v>
      </c>
      <c r="O86" s="20">
        <v>16980467.920000002</v>
      </c>
      <c r="P86" s="20">
        <v>15784607.890000001</v>
      </c>
      <c r="Q86" s="20">
        <v>21415388.27</v>
      </c>
      <c r="R86" s="20">
        <v>23718707.300000001</v>
      </c>
      <c r="S86" s="20">
        <v>0</v>
      </c>
      <c r="T86" s="20">
        <v>0</v>
      </c>
      <c r="U86" s="20">
        <v>0</v>
      </c>
      <c r="V86" s="20">
        <v>0</v>
      </c>
      <c r="W86" s="20">
        <v>0</v>
      </c>
      <c r="X86" s="20">
        <v>0</v>
      </c>
      <c r="Y86" s="20">
        <v>20471639.850000001</v>
      </c>
      <c r="Z86" s="20">
        <v>0</v>
      </c>
      <c r="AA86" s="20">
        <v>0</v>
      </c>
      <c r="AB86" s="20">
        <v>0</v>
      </c>
      <c r="AC86" s="20">
        <v>0</v>
      </c>
      <c r="AD86" s="20">
        <v>46139926.990000002</v>
      </c>
      <c r="AE86" s="20">
        <v>47573535.130000003</v>
      </c>
      <c r="AF86" s="20">
        <v>54068214.68</v>
      </c>
      <c r="AG86" s="20">
        <v>60774163.57</v>
      </c>
      <c r="AH86" s="20">
        <v>0</v>
      </c>
      <c r="AI86" s="20">
        <v>0</v>
      </c>
      <c r="AJ86" s="21"/>
      <c r="AK86" s="21"/>
    </row>
    <row r="87" spans="1:37" ht="14.5" x14ac:dyDescent="0.35">
      <c r="A87" s="3" t="s">
        <v>258</v>
      </c>
      <c r="B87" s="3" t="s">
        <v>259</v>
      </c>
      <c r="C87" s="3" t="s">
        <v>260</v>
      </c>
      <c r="D87" s="20">
        <v>0</v>
      </c>
      <c r="E87" s="20">
        <v>0</v>
      </c>
      <c r="F87" s="20">
        <v>0</v>
      </c>
      <c r="G87" s="20">
        <v>0</v>
      </c>
      <c r="H87" s="20">
        <v>0</v>
      </c>
      <c r="I87" s="20">
        <v>0</v>
      </c>
      <c r="J87" s="20">
        <v>154722403.38</v>
      </c>
      <c r="K87" s="20">
        <v>193346515.86000001</v>
      </c>
      <c r="L87" s="20">
        <v>184232044.80000001</v>
      </c>
      <c r="M87" s="20">
        <v>165625719.56999999</v>
      </c>
      <c r="N87" s="20">
        <v>20903259.649999999</v>
      </c>
      <c r="O87" s="20">
        <v>82905977.730000004</v>
      </c>
      <c r="P87" s="20">
        <v>84128713.459999993</v>
      </c>
      <c r="Q87" s="20">
        <v>65093194.350000001</v>
      </c>
      <c r="R87" s="20">
        <v>103339200.38</v>
      </c>
      <c r="S87" s="20">
        <v>121764670.08</v>
      </c>
      <c r="T87" s="20">
        <v>187996472.72999999</v>
      </c>
      <c r="U87" s="20">
        <v>289098843.75999999</v>
      </c>
      <c r="V87" s="20">
        <v>426583383.36000001</v>
      </c>
      <c r="W87" s="20">
        <v>317169967.86000001</v>
      </c>
      <c r="X87" s="20">
        <v>285769162.81</v>
      </c>
      <c r="Y87" s="20">
        <v>420250725.87</v>
      </c>
      <c r="Z87" s="20">
        <v>296092362.66000003</v>
      </c>
      <c r="AA87" s="20">
        <v>349933902.82999998</v>
      </c>
      <c r="AB87" s="20">
        <v>381627421.19999999</v>
      </c>
      <c r="AC87" s="20">
        <v>332404178.31999999</v>
      </c>
      <c r="AD87" s="20">
        <v>354994489.68000001</v>
      </c>
      <c r="AE87" s="20">
        <v>405965768.60000002</v>
      </c>
      <c r="AF87" s="20">
        <v>449015449.98000002</v>
      </c>
      <c r="AG87" s="20">
        <v>466693102.73000002</v>
      </c>
      <c r="AH87" s="20">
        <v>0</v>
      </c>
      <c r="AI87" s="20">
        <v>0</v>
      </c>
      <c r="AJ87" s="21"/>
      <c r="AK87" s="21"/>
    </row>
    <row r="88" spans="1:37" ht="14.5" x14ac:dyDescent="0.35">
      <c r="A88" s="3" t="s">
        <v>261</v>
      </c>
      <c r="B88" s="3" t="s">
        <v>262</v>
      </c>
      <c r="C88" s="3" t="s">
        <v>263</v>
      </c>
      <c r="D88" s="20">
        <v>0</v>
      </c>
      <c r="E88" s="20">
        <v>0</v>
      </c>
      <c r="F88" s="20">
        <v>0</v>
      </c>
      <c r="G88" s="20">
        <v>0</v>
      </c>
      <c r="H88" s="20">
        <v>0</v>
      </c>
      <c r="I88" s="20">
        <v>0</v>
      </c>
      <c r="J88" s="20">
        <v>0</v>
      </c>
      <c r="K88" s="20">
        <v>0</v>
      </c>
      <c r="L88" s="20">
        <v>0</v>
      </c>
      <c r="M88" s="20">
        <v>0</v>
      </c>
      <c r="N88" s="20">
        <v>0</v>
      </c>
      <c r="O88" s="20">
        <v>0</v>
      </c>
      <c r="P88" s="20">
        <v>0</v>
      </c>
      <c r="Q88" s="20">
        <v>0</v>
      </c>
      <c r="R88" s="20">
        <v>0</v>
      </c>
      <c r="S88" s="20">
        <v>0</v>
      </c>
      <c r="T88" s="20">
        <v>0</v>
      </c>
      <c r="U88" s="20">
        <v>0</v>
      </c>
      <c r="V88" s="20">
        <v>0</v>
      </c>
      <c r="W88" s="20">
        <v>0</v>
      </c>
      <c r="X88" s="20">
        <v>0</v>
      </c>
      <c r="Y88" s="20">
        <v>0</v>
      </c>
      <c r="Z88" s="20">
        <v>0</v>
      </c>
      <c r="AA88" s="20">
        <v>0</v>
      </c>
      <c r="AB88" s="20">
        <v>0</v>
      </c>
      <c r="AC88" s="20">
        <v>0</v>
      </c>
      <c r="AD88" s="20">
        <v>0</v>
      </c>
      <c r="AE88" s="20">
        <v>0</v>
      </c>
      <c r="AF88" s="20">
        <v>0</v>
      </c>
      <c r="AG88" s="20">
        <v>0</v>
      </c>
      <c r="AH88" s="20">
        <v>0</v>
      </c>
      <c r="AI88" s="20">
        <v>0</v>
      </c>
      <c r="AJ88" s="21"/>
      <c r="AK88" s="21"/>
    </row>
    <row r="89" spans="1:37" ht="14.5" x14ac:dyDescent="0.35">
      <c r="A89" s="3" t="s">
        <v>264</v>
      </c>
      <c r="B89" s="3" t="s">
        <v>265</v>
      </c>
      <c r="C89" s="3" t="s">
        <v>266</v>
      </c>
      <c r="D89" s="20">
        <v>0</v>
      </c>
      <c r="E89" s="20">
        <v>0</v>
      </c>
      <c r="F89" s="20">
        <v>0</v>
      </c>
      <c r="G89" s="20">
        <v>0</v>
      </c>
      <c r="H89" s="20">
        <v>0</v>
      </c>
      <c r="I89" s="20">
        <v>0</v>
      </c>
      <c r="J89" s="20">
        <v>0</v>
      </c>
      <c r="K89" s="20">
        <v>0</v>
      </c>
      <c r="L89" s="20">
        <v>0</v>
      </c>
      <c r="M89" s="20">
        <v>0</v>
      </c>
      <c r="N89" s="20">
        <v>0</v>
      </c>
      <c r="O89" s="20">
        <v>0</v>
      </c>
      <c r="P89" s="20">
        <v>0</v>
      </c>
      <c r="Q89" s="20">
        <v>0</v>
      </c>
      <c r="R89" s="20">
        <v>0</v>
      </c>
      <c r="S89" s="20">
        <v>0</v>
      </c>
      <c r="T89" s="20">
        <v>0</v>
      </c>
      <c r="U89" s="20">
        <v>0</v>
      </c>
      <c r="V89" s="20">
        <v>0</v>
      </c>
      <c r="W89" s="20">
        <v>0</v>
      </c>
      <c r="X89" s="20">
        <v>0</v>
      </c>
      <c r="Y89" s="20">
        <v>0</v>
      </c>
      <c r="Z89" s="20">
        <v>0</v>
      </c>
      <c r="AA89" s="20">
        <v>0</v>
      </c>
      <c r="AB89" s="20">
        <v>0</v>
      </c>
      <c r="AC89" s="20">
        <v>0</v>
      </c>
      <c r="AD89" s="20">
        <v>0</v>
      </c>
      <c r="AE89" s="20">
        <v>0</v>
      </c>
      <c r="AF89" s="20">
        <v>0</v>
      </c>
      <c r="AG89" s="20">
        <v>0</v>
      </c>
      <c r="AH89" s="20">
        <v>0</v>
      </c>
      <c r="AI89" s="20">
        <v>0</v>
      </c>
      <c r="AJ89" s="21"/>
      <c r="AK89" s="21"/>
    </row>
    <row r="90" spans="1:37" ht="14.5" x14ac:dyDescent="0.35">
      <c r="A90" s="3" t="s">
        <v>267</v>
      </c>
      <c r="B90" s="3" t="s">
        <v>268</v>
      </c>
      <c r="C90" s="3" t="s">
        <v>269</v>
      </c>
      <c r="D90" s="20">
        <v>0</v>
      </c>
      <c r="E90" s="20">
        <v>0</v>
      </c>
      <c r="F90" s="20">
        <v>0</v>
      </c>
      <c r="G90" s="20">
        <v>0</v>
      </c>
      <c r="H90" s="20">
        <v>0</v>
      </c>
      <c r="I90" s="20">
        <v>0</v>
      </c>
      <c r="J90" s="20">
        <v>0</v>
      </c>
      <c r="K90" s="20">
        <v>0</v>
      </c>
      <c r="L90" s="20">
        <v>0</v>
      </c>
      <c r="M90" s="20">
        <v>0</v>
      </c>
      <c r="N90" s="20">
        <v>0</v>
      </c>
      <c r="O90" s="20">
        <v>30237898.02</v>
      </c>
      <c r="P90" s="20">
        <v>0</v>
      </c>
      <c r="Q90" s="20">
        <v>0</v>
      </c>
      <c r="R90" s="20">
        <v>0</v>
      </c>
      <c r="S90" s="20">
        <v>0</v>
      </c>
      <c r="T90" s="20">
        <v>0</v>
      </c>
      <c r="U90" s="20">
        <v>72127335.769999996</v>
      </c>
      <c r="V90" s="20">
        <v>0</v>
      </c>
      <c r="W90" s="20">
        <v>0</v>
      </c>
      <c r="X90" s="20">
        <v>0</v>
      </c>
      <c r="Y90" s="20">
        <v>0</v>
      </c>
      <c r="Z90" s="20">
        <v>0</v>
      </c>
      <c r="AA90" s="20">
        <v>0</v>
      </c>
      <c r="AB90" s="20">
        <v>0</v>
      </c>
      <c r="AC90" s="20">
        <v>268361124.22999999</v>
      </c>
      <c r="AD90" s="20">
        <v>0</v>
      </c>
      <c r="AE90" s="20">
        <v>0</v>
      </c>
      <c r="AF90" s="20">
        <v>0</v>
      </c>
      <c r="AG90" s="20">
        <v>0</v>
      </c>
      <c r="AH90" s="20">
        <v>0</v>
      </c>
      <c r="AI90" s="20">
        <v>0</v>
      </c>
      <c r="AJ90" s="21"/>
      <c r="AK90" s="21"/>
    </row>
    <row r="91" spans="1:37" ht="14.5" x14ac:dyDescent="0.35">
      <c r="A91" s="3" t="s">
        <v>270</v>
      </c>
      <c r="B91" s="3" t="s">
        <v>271</v>
      </c>
      <c r="C91" s="3" t="s">
        <v>272</v>
      </c>
      <c r="D91" s="20">
        <v>0</v>
      </c>
      <c r="E91" s="20">
        <v>0</v>
      </c>
      <c r="F91" s="20">
        <v>0</v>
      </c>
      <c r="G91" s="20">
        <v>0</v>
      </c>
      <c r="H91" s="20">
        <v>0</v>
      </c>
      <c r="I91" s="20">
        <v>15302813.060000001</v>
      </c>
      <c r="J91" s="20">
        <v>13676076.09</v>
      </c>
      <c r="K91" s="20">
        <v>0</v>
      </c>
      <c r="L91" s="20">
        <v>0</v>
      </c>
      <c r="M91" s="20">
        <v>0</v>
      </c>
      <c r="N91" s="20">
        <v>0</v>
      </c>
      <c r="O91" s="20">
        <v>0</v>
      </c>
      <c r="P91" s="20">
        <v>5385121.9299999997</v>
      </c>
      <c r="Q91" s="20">
        <v>6913960.9800000004</v>
      </c>
      <c r="R91" s="20">
        <v>10357921.609999999</v>
      </c>
      <c r="S91" s="20">
        <v>12139270.32</v>
      </c>
      <c r="T91" s="20">
        <v>18594360.329999998</v>
      </c>
      <c r="U91" s="20">
        <v>23530079.27</v>
      </c>
      <c r="V91" s="20">
        <v>31822473.050000001</v>
      </c>
      <c r="W91" s="20">
        <v>19935481.210000001</v>
      </c>
      <c r="X91" s="20">
        <v>23550329.68</v>
      </c>
      <c r="Y91" s="20">
        <v>29371978.440000001</v>
      </c>
      <c r="Z91" s="20">
        <v>25938426.73</v>
      </c>
      <c r="AA91" s="20">
        <v>29539540.210000001</v>
      </c>
      <c r="AB91" s="20">
        <v>29427408.949999999</v>
      </c>
      <c r="AC91" s="20">
        <v>21446574.350000001</v>
      </c>
      <c r="AD91" s="20">
        <v>20480547.359999999</v>
      </c>
      <c r="AE91" s="20">
        <v>24336804.739999998</v>
      </c>
      <c r="AF91" s="20">
        <v>27122059.02</v>
      </c>
      <c r="AG91" s="20">
        <v>27239598.57</v>
      </c>
      <c r="AH91" s="20">
        <v>0</v>
      </c>
      <c r="AI91" s="20">
        <v>0</v>
      </c>
      <c r="AJ91" s="21"/>
      <c r="AK91" s="21"/>
    </row>
    <row r="92" spans="1:37" ht="14.5" x14ac:dyDescent="0.35">
      <c r="A92" s="3" t="s">
        <v>273</v>
      </c>
      <c r="B92" s="3" t="s">
        <v>274</v>
      </c>
      <c r="C92" s="3" t="s">
        <v>275</v>
      </c>
      <c r="D92" s="20">
        <v>0</v>
      </c>
      <c r="E92" s="20">
        <v>0</v>
      </c>
      <c r="F92" s="20">
        <v>0</v>
      </c>
      <c r="G92" s="20">
        <v>0</v>
      </c>
      <c r="H92" s="20">
        <v>0</v>
      </c>
      <c r="I92" s="20">
        <v>0</v>
      </c>
      <c r="J92" s="20">
        <v>0</v>
      </c>
      <c r="K92" s="20">
        <v>0</v>
      </c>
      <c r="L92" s="20">
        <v>0</v>
      </c>
      <c r="M92" s="20">
        <v>0</v>
      </c>
      <c r="N92" s="20">
        <v>0</v>
      </c>
      <c r="O92" s="20">
        <v>0</v>
      </c>
      <c r="P92" s="20">
        <v>0</v>
      </c>
      <c r="Q92" s="20">
        <v>0</v>
      </c>
      <c r="R92" s="20">
        <v>0</v>
      </c>
      <c r="S92" s="20">
        <v>0</v>
      </c>
      <c r="T92" s="20">
        <v>0</v>
      </c>
      <c r="U92" s="20">
        <v>0</v>
      </c>
      <c r="V92" s="20">
        <v>0</v>
      </c>
      <c r="W92" s="20">
        <v>0</v>
      </c>
      <c r="X92" s="20">
        <v>0</v>
      </c>
      <c r="Y92" s="20">
        <v>0</v>
      </c>
      <c r="Z92" s="20">
        <v>0</v>
      </c>
      <c r="AA92" s="20">
        <v>0</v>
      </c>
      <c r="AB92" s="20">
        <v>0</v>
      </c>
      <c r="AC92" s="20">
        <v>0</v>
      </c>
      <c r="AD92" s="20">
        <v>0</v>
      </c>
      <c r="AE92" s="20">
        <v>0</v>
      </c>
      <c r="AF92" s="20">
        <v>0</v>
      </c>
      <c r="AG92" s="20">
        <v>0</v>
      </c>
      <c r="AH92" s="20">
        <v>0</v>
      </c>
      <c r="AI92" s="20">
        <v>0</v>
      </c>
      <c r="AJ92" s="21"/>
      <c r="AK92" s="21"/>
    </row>
    <row r="93" spans="1:37" ht="14.5" x14ac:dyDescent="0.35">
      <c r="A93" s="3" t="s">
        <v>276</v>
      </c>
      <c r="B93" s="3" t="s">
        <v>277</v>
      </c>
      <c r="C93" s="3" t="s">
        <v>278</v>
      </c>
      <c r="D93" s="20">
        <v>0</v>
      </c>
      <c r="E93" s="20">
        <v>0</v>
      </c>
      <c r="F93" s="20">
        <v>0</v>
      </c>
      <c r="G93" s="20">
        <v>0</v>
      </c>
      <c r="H93" s="20">
        <v>0</v>
      </c>
      <c r="I93" s="20">
        <v>0</v>
      </c>
      <c r="J93" s="20">
        <v>0</v>
      </c>
      <c r="K93" s="20">
        <v>0</v>
      </c>
      <c r="L93" s="20">
        <v>0</v>
      </c>
      <c r="M93" s="20">
        <v>0</v>
      </c>
      <c r="N93" s="20">
        <v>0</v>
      </c>
      <c r="O93" s="20">
        <v>0</v>
      </c>
      <c r="P93" s="20">
        <v>0</v>
      </c>
      <c r="Q93" s="20">
        <v>0</v>
      </c>
      <c r="R93" s="20">
        <v>0</v>
      </c>
      <c r="S93" s="20">
        <v>0</v>
      </c>
      <c r="T93" s="20">
        <v>0</v>
      </c>
      <c r="U93" s="20">
        <v>0</v>
      </c>
      <c r="V93" s="20">
        <v>0</v>
      </c>
      <c r="W93" s="20">
        <v>0</v>
      </c>
      <c r="X93" s="20">
        <v>0</v>
      </c>
      <c r="Y93" s="20">
        <v>0</v>
      </c>
      <c r="Z93" s="20">
        <v>0</v>
      </c>
      <c r="AA93" s="20">
        <v>0</v>
      </c>
      <c r="AB93" s="20">
        <v>0</v>
      </c>
      <c r="AC93" s="20">
        <v>0</v>
      </c>
      <c r="AD93" s="20">
        <v>0</v>
      </c>
      <c r="AE93" s="20">
        <v>0</v>
      </c>
      <c r="AF93" s="20">
        <v>0</v>
      </c>
      <c r="AG93" s="20">
        <v>0</v>
      </c>
      <c r="AH93" s="20">
        <v>0</v>
      </c>
      <c r="AI93" s="20">
        <v>0</v>
      </c>
      <c r="AJ93" s="21"/>
      <c r="AK93" s="21"/>
    </row>
    <row r="94" spans="1:37" ht="14.5" x14ac:dyDescent="0.35">
      <c r="A94" s="3" t="s">
        <v>279</v>
      </c>
      <c r="B94" s="3" t="s">
        <v>280</v>
      </c>
      <c r="C94" s="3" t="s">
        <v>281</v>
      </c>
      <c r="D94" s="20">
        <v>0</v>
      </c>
      <c r="E94" s="20">
        <v>0</v>
      </c>
      <c r="F94" s="20">
        <v>0</v>
      </c>
      <c r="G94" s="20">
        <v>0</v>
      </c>
      <c r="H94" s="20">
        <v>0</v>
      </c>
      <c r="I94" s="20">
        <v>276809540.72000003</v>
      </c>
      <c r="J94" s="20">
        <v>265888359.06999999</v>
      </c>
      <c r="K94" s="20">
        <v>0</v>
      </c>
      <c r="L94" s="20">
        <v>0</v>
      </c>
      <c r="M94" s="20">
        <v>112955583.22</v>
      </c>
      <c r="N94" s="20">
        <v>132749260.89</v>
      </c>
      <c r="O94" s="20">
        <v>152807659</v>
      </c>
      <c r="P94" s="20">
        <v>170436031.69999999</v>
      </c>
      <c r="Q94" s="20">
        <v>160549639.19999999</v>
      </c>
      <c r="R94" s="20">
        <v>193851883.31999999</v>
      </c>
      <c r="S94" s="20">
        <v>239208646.47999999</v>
      </c>
      <c r="T94" s="20">
        <v>295875142.23000002</v>
      </c>
      <c r="U94" s="20">
        <v>402899897.18000001</v>
      </c>
      <c r="V94" s="20">
        <v>468655956.67000002</v>
      </c>
      <c r="W94" s="20">
        <v>449875733.38</v>
      </c>
      <c r="X94" s="20">
        <v>568598511.29999995</v>
      </c>
      <c r="Y94" s="20">
        <v>740761861.13</v>
      </c>
      <c r="Z94" s="20">
        <v>955530382</v>
      </c>
      <c r="AA94" s="20">
        <v>1158461426.74</v>
      </c>
      <c r="AB94" s="20">
        <v>1392659926.22</v>
      </c>
      <c r="AC94" s="20">
        <v>793897455.24000001</v>
      </c>
      <c r="AD94" s="20">
        <v>738427854.22000003</v>
      </c>
      <c r="AE94" s="20">
        <v>974106478.85000002</v>
      </c>
      <c r="AF94" s="20">
        <v>1075082224.8900001</v>
      </c>
      <c r="AG94" s="20">
        <v>930943212.39999998</v>
      </c>
      <c r="AH94" s="20">
        <v>0</v>
      </c>
      <c r="AI94" s="20">
        <v>0</v>
      </c>
      <c r="AJ94" s="21"/>
      <c r="AK94" s="21"/>
    </row>
    <row r="95" spans="1:37" ht="14.5" x14ac:dyDescent="0.35">
      <c r="A95" s="3" t="s">
        <v>282</v>
      </c>
      <c r="B95" s="3" t="s">
        <v>283</v>
      </c>
      <c r="C95" s="3" t="s">
        <v>284</v>
      </c>
      <c r="D95" s="20">
        <v>0</v>
      </c>
      <c r="E95" s="20">
        <v>0</v>
      </c>
      <c r="F95" s="20">
        <v>0</v>
      </c>
      <c r="G95" s="20">
        <v>0</v>
      </c>
      <c r="H95" s="20">
        <v>0</v>
      </c>
      <c r="I95" s="20">
        <v>0</v>
      </c>
      <c r="J95" s="20">
        <v>64680978.270000003</v>
      </c>
      <c r="K95" s="20">
        <v>78303997.870000005</v>
      </c>
      <c r="L95" s="20">
        <v>51265145</v>
      </c>
      <c r="M95" s="20">
        <v>37781334.159999996</v>
      </c>
      <c r="N95" s="20">
        <v>67445645.730000004</v>
      </c>
      <c r="O95" s="20">
        <v>62801012.789999999</v>
      </c>
      <c r="P95" s="20">
        <v>54715937.770000003</v>
      </c>
      <c r="Q95" s="20">
        <v>62287338.119999997</v>
      </c>
      <c r="R95" s="20">
        <v>59932437.200000003</v>
      </c>
      <c r="S95" s="20">
        <v>68509157.549999997</v>
      </c>
      <c r="T95" s="20">
        <v>87179758.310000002</v>
      </c>
      <c r="U95" s="20">
        <v>98028399.900000006</v>
      </c>
      <c r="V95" s="20">
        <v>165274115.37</v>
      </c>
      <c r="W95" s="20">
        <v>107446656.23999999</v>
      </c>
      <c r="X95" s="20">
        <v>114219034.98</v>
      </c>
      <c r="Y95" s="20">
        <v>149769611.62</v>
      </c>
      <c r="Z95" s="20">
        <v>524874429.86000001</v>
      </c>
      <c r="AA95" s="20">
        <v>743755149.22000003</v>
      </c>
      <c r="AB95" s="20">
        <v>157101950.24000001</v>
      </c>
      <c r="AC95" s="20">
        <v>91481991.120000005</v>
      </c>
      <c r="AD95" s="20">
        <v>87973459.069999993</v>
      </c>
      <c r="AE95" s="20">
        <v>76637154.870000005</v>
      </c>
      <c r="AF95" s="20">
        <v>264564021.90000001</v>
      </c>
      <c r="AG95" s="20">
        <v>254156771.91999999</v>
      </c>
      <c r="AH95" s="20">
        <v>0</v>
      </c>
      <c r="AI95" s="20">
        <v>0</v>
      </c>
      <c r="AJ95" s="21"/>
      <c r="AK95" s="21"/>
    </row>
    <row r="96" spans="1:37" ht="14.5" x14ac:dyDescent="0.35">
      <c r="A96" s="3" t="s">
        <v>285</v>
      </c>
      <c r="B96" s="3" t="s">
        <v>286</v>
      </c>
      <c r="C96" s="3" t="s">
        <v>287</v>
      </c>
      <c r="D96" s="20">
        <v>0</v>
      </c>
      <c r="E96" s="20">
        <v>0</v>
      </c>
      <c r="F96" s="20">
        <v>0</v>
      </c>
      <c r="G96" s="20">
        <v>0</v>
      </c>
      <c r="H96" s="20">
        <v>0</v>
      </c>
      <c r="I96" s="20">
        <v>0</v>
      </c>
      <c r="J96" s="20">
        <v>0</v>
      </c>
      <c r="K96" s="20">
        <v>0</v>
      </c>
      <c r="L96" s="20">
        <v>0</v>
      </c>
      <c r="M96" s="20">
        <v>0</v>
      </c>
      <c r="N96" s="20">
        <v>0</v>
      </c>
      <c r="O96" s="20">
        <v>0</v>
      </c>
      <c r="P96" s="20">
        <v>0</v>
      </c>
      <c r="Q96" s="20">
        <v>0</v>
      </c>
      <c r="R96" s="20">
        <v>0</v>
      </c>
      <c r="S96" s="20">
        <v>0</v>
      </c>
      <c r="T96" s="20">
        <v>0</v>
      </c>
      <c r="U96" s="20">
        <v>0</v>
      </c>
      <c r="V96" s="20">
        <v>0</v>
      </c>
      <c r="W96" s="20">
        <v>0</v>
      </c>
      <c r="X96" s="20">
        <v>0</v>
      </c>
      <c r="Y96" s="20">
        <v>0</v>
      </c>
      <c r="Z96" s="20">
        <v>0</v>
      </c>
      <c r="AA96" s="20">
        <v>0</v>
      </c>
      <c r="AB96" s="20">
        <v>0</v>
      </c>
      <c r="AC96" s="20">
        <v>0</v>
      </c>
      <c r="AD96" s="20">
        <v>0</v>
      </c>
      <c r="AE96" s="20">
        <v>0</v>
      </c>
      <c r="AF96" s="20">
        <v>0</v>
      </c>
      <c r="AG96" s="20">
        <v>0</v>
      </c>
      <c r="AH96" s="20">
        <v>0</v>
      </c>
      <c r="AI96" s="20">
        <v>0</v>
      </c>
      <c r="AJ96" s="21"/>
      <c r="AK96" s="21"/>
    </row>
    <row r="97" spans="1:37" ht="14.5" x14ac:dyDescent="0.35">
      <c r="A97" s="3" t="s">
        <v>288</v>
      </c>
      <c r="B97" s="3" t="s">
        <v>289</v>
      </c>
      <c r="C97" s="3" t="s">
        <v>290</v>
      </c>
      <c r="D97" s="20">
        <v>0</v>
      </c>
      <c r="E97" s="20">
        <v>0</v>
      </c>
      <c r="F97" s="20">
        <v>0</v>
      </c>
      <c r="G97" s="20">
        <v>0</v>
      </c>
      <c r="H97" s="20">
        <v>0</v>
      </c>
      <c r="I97" s="20">
        <v>0</v>
      </c>
      <c r="J97" s="20">
        <v>0</v>
      </c>
      <c r="K97" s="20">
        <v>0</v>
      </c>
      <c r="L97" s="20">
        <v>0</v>
      </c>
      <c r="M97" s="20">
        <v>0</v>
      </c>
      <c r="N97" s="20">
        <v>0</v>
      </c>
      <c r="O97" s="20">
        <v>0</v>
      </c>
      <c r="P97" s="20">
        <v>0</v>
      </c>
      <c r="Q97" s="20">
        <v>0</v>
      </c>
      <c r="R97" s="20">
        <v>0</v>
      </c>
      <c r="S97" s="20">
        <v>0</v>
      </c>
      <c r="T97" s="20">
        <v>0</v>
      </c>
      <c r="U97" s="20">
        <v>0</v>
      </c>
      <c r="V97" s="20">
        <v>0</v>
      </c>
      <c r="W97" s="20">
        <v>0</v>
      </c>
      <c r="X97" s="20">
        <v>0</v>
      </c>
      <c r="Y97" s="20">
        <v>0</v>
      </c>
      <c r="Z97" s="20">
        <v>0</v>
      </c>
      <c r="AA97" s="20">
        <v>32916925.030000001</v>
      </c>
      <c r="AB97" s="20">
        <v>0</v>
      </c>
      <c r="AC97" s="20">
        <v>0</v>
      </c>
      <c r="AD97" s="20">
        <v>0</v>
      </c>
      <c r="AE97" s="20">
        <v>0</v>
      </c>
      <c r="AF97" s="20">
        <v>0</v>
      </c>
      <c r="AG97" s="20">
        <v>0</v>
      </c>
      <c r="AH97" s="20">
        <v>0</v>
      </c>
      <c r="AI97" s="20">
        <v>0</v>
      </c>
      <c r="AJ97" s="21"/>
      <c r="AK97" s="21"/>
    </row>
    <row r="98" spans="1:37" ht="14.5" x14ac:dyDescent="0.35">
      <c r="A98" s="3" t="s">
        <v>291</v>
      </c>
      <c r="B98" s="3" t="s">
        <v>292</v>
      </c>
      <c r="C98" s="3" t="s">
        <v>293</v>
      </c>
      <c r="D98" s="20">
        <v>0</v>
      </c>
      <c r="E98" s="20">
        <v>0</v>
      </c>
      <c r="F98" s="20">
        <v>0</v>
      </c>
      <c r="G98" s="20">
        <v>0</v>
      </c>
      <c r="H98" s="20">
        <v>0</v>
      </c>
      <c r="I98" s="20">
        <v>0</v>
      </c>
      <c r="J98" s="20">
        <v>0</v>
      </c>
      <c r="K98" s="20">
        <v>0</v>
      </c>
      <c r="L98" s="20">
        <v>0</v>
      </c>
      <c r="M98" s="20">
        <v>0</v>
      </c>
      <c r="N98" s="20">
        <v>0</v>
      </c>
      <c r="O98" s="20">
        <v>0</v>
      </c>
      <c r="P98" s="20">
        <v>0</v>
      </c>
      <c r="Q98" s="20">
        <v>0</v>
      </c>
      <c r="R98" s="20">
        <v>0</v>
      </c>
      <c r="S98" s="20">
        <v>0</v>
      </c>
      <c r="T98" s="20">
        <v>0</v>
      </c>
      <c r="U98" s="20">
        <v>0</v>
      </c>
      <c r="V98" s="20">
        <v>0</v>
      </c>
      <c r="W98" s="20">
        <v>0</v>
      </c>
      <c r="X98" s="20">
        <v>1208666.48</v>
      </c>
      <c r="Y98" s="20">
        <v>0</v>
      </c>
      <c r="Z98" s="20">
        <v>0</v>
      </c>
      <c r="AA98" s="20">
        <v>0</v>
      </c>
      <c r="AB98" s="20">
        <v>0</v>
      </c>
      <c r="AC98" s="20">
        <v>0</v>
      </c>
      <c r="AD98" s="20">
        <v>0</v>
      </c>
      <c r="AE98" s="20">
        <v>0</v>
      </c>
      <c r="AF98" s="20">
        <v>0</v>
      </c>
      <c r="AG98" s="20">
        <v>0</v>
      </c>
      <c r="AH98" s="20">
        <v>0</v>
      </c>
      <c r="AI98" s="20">
        <v>0</v>
      </c>
      <c r="AJ98" s="21"/>
      <c r="AK98" s="21"/>
    </row>
    <row r="99" spans="1:37" ht="14.5" x14ac:dyDescent="0.35">
      <c r="A99" s="3" t="s">
        <v>294</v>
      </c>
      <c r="B99" s="3" t="s">
        <v>295</v>
      </c>
      <c r="C99" s="3" t="s">
        <v>296</v>
      </c>
      <c r="D99" s="20">
        <v>0</v>
      </c>
      <c r="E99" s="20">
        <v>0</v>
      </c>
      <c r="F99" s="20">
        <v>0</v>
      </c>
      <c r="G99" s="20">
        <v>0</v>
      </c>
      <c r="H99" s="20">
        <v>0</v>
      </c>
      <c r="I99" s="20">
        <v>0</v>
      </c>
      <c r="J99" s="20">
        <v>61711461.619999997</v>
      </c>
      <c r="K99" s="20">
        <v>48851499.200000003</v>
      </c>
      <c r="L99" s="20">
        <v>40691237.420000002</v>
      </c>
      <c r="M99" s="20">
        <v>30542936.52</v>
      </c>
      <c r="N99" s="20">
        <v>40258851.93</v>
      </c>
      <c r="O99" s="20">
        <v>56509307.149999999</v>
      </c>
      <c r="P99" s="20">
        <v>62197543.969999999</v>
      </c>
      <c r="Q99" s="20">
        <v>76581662.010000005</v>
      </c>
      <c r="R99" s="20">
        <v>122382380.15000001</v>
      </c>
      <c r="S99" s="20">
        <v>138701985.06</v>
      </c>
      <c r="T99" s="20">
        <v>169168510.58000001</v>
      </c>
      <c r="U99" s="20">
        <v>227041938.52000001</v>
      </c>
      <c r="V99" s="20">
        <v>305901552.25</v>
      </c>
      <c r="W99" s="20">
        <v>176895020.03999999</v>
      </c>
      <c r="X99" s="20">
        <v>227237885.06</v>
      </c>
      <c r="Y99" s="20">
        <v>318315310.85000002</v>
      </c>
      <c r="Z99" s="20">
        <v>356343161.18000001</v>
      </c>
      <c r="AA99" s="20">
        <v>395700289.58999997</v>
      </c>
      <c r="AB99" s="20">
        <v>375321552.76999998</v>
      </c>
      <c r="AC99" s="20">
        <v>261444362.71000001</v>
      </c>
      <c r="AD99" s="20">
        <v>173890452.08000001</v>
      </c>
      <c r="AE99" s="20">
        <v>194879214.81999999</v>
      </c>
      <c r="AF99" s="20">
        <v>212356485.61000001</v>
      </c>
      <c r="AG99" s="20">
        <v>228936991.81999999</v>
      </c>
      <c r="AH99" s="20">
        <v>226598610.75</v>
      </c>
      <c r="AI99" s="20">
        <v>0</v>
      </c>
      <c r="AJ99" s="21"/>
      <c r="AK99" s="21"/>
    </row>
    <row r="100" spans="1:37" ht="14.5" x14ac:dyDescent="0.35">
      <c r="A100" s="3" t="s">
        <v>297</v>
      </c>
      <c r="B100" s="3" t="s">
        <v>298</v>
      </c>
      <c r="C100" s="3" t="s">
        <v>299</v>
      </c>
      <c r="D100" s="20">
        <v>0</v>
      </c>
      <c r="E100" s="20">
        <v>0</v>
      </c>
      <c r="F100" s="20">
        <v>0</v>
      </c>
      <c r="G100" s="20">
        <v>0</v>
      </c>
      <c r="H100" s="20">
        <v>0</v>
      </c>
      <c r="I100" s="20">
        <v>0</v>
      </c>
      <c r="J100" s="20">
        <v>0</v>
      </c>
      <c r="K100" s="20">
        <v>0</v>
      </c>
      <c r="L100" s="20">
        <v>0</v>
      </c>
      <c r="M100" s="20">
        <v>0</v>
      </c>
      <c r="N100" s="20">
        <v>5932437.1399999997</v>
      </c>
      <c r="O100" s="20">
        <v>6365907.5300000003</v>
      </c>
      <c r="P100" s="20">
        <v>4414905.8499999996</v>
      </c>
      <c r="Q100" s="20">
        <v>4665583.58</v>
      </c>
      <c r="R100" s="20">
        <v>5862247.0499999998</v>
      </c>
      <c r="S100" s="20">
        <v>0</v>
      </c>
      <c r="T100" s="20">
        <v>0</v>
      </c>
      <c r="U100" s="20">
        <v>7344334.3300000001</v>
      </c>
      <c r="V100" s="20">
        <v>0</v>
      </c>
      <c r="W100" s="20">
        <v>0</v>
      </c>
      <c r="X100" s="20">
        <v>11493189.890000001</v>
      </c>
      <c r="Y100" s="20">
        <v>21998939.960000001</v>
      </c>
      <c r="Z100" s="20">
        <v>23832677.469999999</v>
      </c>
      <c r="AA100" s="20">
        <v>30419737.5</v>
      </c>
      <c r="AB100" s="20">
        <v>39061608.780000001</v>
      </c>
      <c r="AC100" s="20">
        <v>42280486.710000001</v>
      </c>
      <c r="AD100" s="20">
        <v>53730347.450000003</v>
      </c>
      <c r="AE100" s="20">
        <v>57263387.299999997</v>
      </c>
      <c r="AF100" s="20">
        <v>55342174.770000003</v>
      </c>
      <c r="AG100" s="20">
        <v>0</v>
      </c>
      <c r="AH100" s="20">
        <v>0</v>
      </c>
      <c r="AI100" s="20">
        <v>0</v>
      </c>
      <c r="AJ100" s="21"/>
      <c r="AK100" s="21"/>
    </row>
    <row r="101" spans="1:37" ht="14.5" x14ac:dyDescent="0.35">
      <c r="A101" s="3" t="s">
        <v>300</v>
      </c>
      <c r="B101" s="3" t="s">
        <v>301</v>
      </c>
      <c r="C101" s="3" t="s">
        <v>302</v>
      </c>
      <c r="D101" s="20">
        <v>0</v>
      </c>
      <c r="E101" s="20">
        <v>0</v>
      </c>
      <c r="F101" s="20">
        <v>0</v>
      </c>
      <c r="G101" s="20">
        <v>0</v>
      </c>
      <c r="H101" s="20">
        <v>0</v>
      </c>
      <c r="I101" s="20">
        <v>0</v>
      </c>
      <c r="J101" s="20">
        <v>0</v>
      </c>
      <c r="K101" s="20">
        <v>9013500.0700000003</v>
      </c>
      <c r="L101" s="20">
        <v>0</v>
      </c>
      <c r="M101" s="20">
        <v>0</v>
      </c>
      <c r="N101" s="20">
        <v>0</v>
      </c>
      <c r="O101" s="20">
        <v>0</v>
      </c>
      <c r="P101" s="20">
        <v>0</v>
      </c>
      <c r="Q101" s="20">
        <v>0</v>
      </c>
      <c r="R101" s="20">
        <v>0</v>
      </c>
      <c r="S101" s="20">
        <v>0</v>
      </c>
      <c r="T101" s="20">
        <v>16895883.75</v>
      </c>
      <c r="U101" s="20">
        <v>22794044.620000001</v>
      </c>
      <c r="V101" s="20">
        <v>16350082.369999999</v>
      </c>
      <c r="W101" s="20">
        <v>13739824.77</v>
      </c>
      <c r="X101" s="20">
        <v>6549011.8099999996</v>
      </c>
      <c r="Y101" s="20">
        <v>6890399.7300000004</v>
      </c>
      <c r="Z101" s="20">
        <v>13659333.550000001</v>
      </c>
      <c r="AA101" s="20">
        <v>20620922.609999999</v>
      </c>
      <c r="AB101" s="20">
        <v>32417111.41</v>
      </c>
      <c r="AC101" s="20">
        <v>33969042.420000002</v>
      </c>
      <c r="AD101" s="20">
        <v>43733265.590000004</v>
      </c>
      <c r="AE101" s="20">
        <v>41293097.840000004</v>
      </c>
      <c r="AF101" s="20">
        <v>45450617.630000003</v>
      </c>
      <c r="AG101" s="20">
        <v>0</v>
      </c>
      <c r="AH101" s="20">
        <v>0</v>
      </c>
      <c r="AI101" s="20">
        <v>0</v>
      </c>
      <c r="AJ101" s="21"/>
      <c r="AK101" s="21"/>
    </row>
    <row r="102" spans="1:37" ht="14.5" x14ac:dyDescent="0.35">
      <c r="A102" s="3" t="s">
        <v>303</v>
      </c>
      <c r="B102" s="3" t="s">
        <v>304</v>
      </c>
      <c r="C102" s="3" t="s">
        <v>305</v>
      </c>
      <c r="D102" s="20">
        <v>0</v>
      </c>
      <c r="E102" s="20">
        <v>0</v>
      </c>
      <c r="F102" s="20">
        <v>0</v>
      </c>
      <c r="G102" s="20">
        <v>0</v>
      </c>
      <c r="H102" s="20">
        <v>0</v>
      </c>
      <c r="I102" s="20">
        <v>0</v>
      </c>
      <c r="J102" s="20">
        <v>0</v>
      </c>
      <c r="K102" s="20">
        <v>0</v>
      </c>
      <c r="L102" s="20">
        <v>0</v>
      </c>
      <c r="M102" s="20">
        <v>0</v>
      </c>
      <c r="N102" s="20">
        <v>0</v>
      </c>
      <c r="O102" s="20">
        <v>119822968.27</v>
      </c>
      <c r="P102" s="20">
        <v>150525819.74000001</v>
      </c>
      <c r="Q102" s="20">
        <v>200667756.81999999</v>
      </c>
      <c r="R102" s="20">
        <v>222007789.91999999</v>
      </c>
      <c r="S102" s="20">
        <v>218581860.08000001</v>
      </c>
      <c r="T102" s="20">
        <v>228746632.38999999</v>
      </c>
      <c r="U102" s="20">
        <v>248789388.59999999</v>
      </c>
      <c r="V102" s="20">
        <v>316915817.35000002</v>
      </c>
      <c r="W102" s="20">
        <v>285959557.63999999</v>
      </c>
      <c r="X102" s="20">
        <v>311697044.81999999</v>
      </c>
      <c r="Y102" s="20">
        <v>312494674.37</v>
      </c>
      <c r="Z102" s="20">
        <v>301466707.25</v>
      </c>
      <c r="AA102" s="20">
        <v>301783553.68000001</v>
      </c>
      <c r="AB102" s="20">
        <v>298675513.55000001</v>
      </c>
      <c r="AC102" s="20">
        <v>258831391.66999999</v>
      </c>
      <c r="AD102" s="20">
        <v>310321228.30000001</v>
      </c>
      <c r="AE102" s="20">
        <v>302905934.35000002</v>
      </c>
      <c r="AF102" s="20">
        <v>319457555.94999999</v>
      </c>
      <c r="AG102" s="20">
        <v>0</v>
      </c>
      <c r="AH102" s="20">
        <v>0</v>
      </c>
      <c r="AI102" s="20">
        <v>0</v>
      </c>
      <c r="AJ102" s="21"/>
      <c r="AK102" s="21"/>
    </row>
    <row r="103" spans="1:37" ht="14.5" x14ac:dyDescent="0.35">
      <c r="A103" s="3" t="s">
        <v>306</v>
      </c>
      <c r="B103" s="3" t="s">
        <v>307</v>
      </c>
      <c r="C103" s="3" t="s">
        <v>308</v>
      </c>
      <c r="D103" s="20">
        <v>0</v>
      </c>
      <c r="E103" s="20">
        <v>0</v>
      </c>
      <c r="F103" s="20">
        <v>0</v>
      </c>
      <c r="G103" s="20">
        <v>0</v>
      </c>
      <c r="H103" s="20">
        <v>0</v>
      </c>
      <c r="I103" s="20">
        <v>0</v>
      </c>
      <c r="J103" s="20">
        <v>0</v>
      </c>
      <c r="K103" s="20">
        <v>0</v>
      </c>
      <c r="L103" s="20">
        <v>0</v>
      </c>
      <c r="M103" s="20">
        <v>0</v>
      </c>
      <c r="N103" s="20">
        <v>0</v>
      </c>
      <c r="O103" s="20">
        <v>0</v>
      </c>
      <c r="P103" s="20">
        <v>0</v>
      </c>
      <c r="Q103" s="20">
        <v>0</v>
      </c>
      <c r="R103" s="20">
        <v>0</v>
      </c>
      <c r="S103" s="20">
        <v>0</v>
      </c>
      <c r="T103" s="20">
        <v>0</v>
      </c>
      <c r="U103" s="20">
        <v>0</v>
      </c>
      <c r="V103" s="20">
        <v>0</v>
      </c>
      <c r="W103" s="20">
        <v>0</v>
      </c>
      <c r="X103" s="20">
        <v>0</v>
      </c>
      <c r="Y103" s="20">
        <v>0</v>
      </c>
      <c r="Z103" s="20">
        <v>0</v>
      </c>
      <c r="AA103" s="20">
        <v>0</v>
      </c>
      <c r="AB103" s="20">
        <v>0</v>
      </c>
      <c r="AC103" s="20">
        <v>0</v>
      </c>
      <c r="AD103" s="20">
        <v>0</v>
      </c>
      <c r="AE103" s="20">
        <v>0</v>
      </c>
      <c r="AF103" s="20">
        <v>0</v>
      </c>
      <c r="AG103" s="20">
        <v>0</v>
      </c>
      <c r="AH103" s="20">
        <v>0</v>
      </c>
      <c r="AI103" s="20">
        <v>0</v>
      </c>
      <c r="AJ103" s="21"/>
      <c r="AK103" s="21"/>
    </row>
    <row r="104" spans="1:37" ht="14.5" x14ac:dyDescent="0.35">
      <c r="A104" s="3" t="s">
        <v>309</v>
      </c>
      <c r="B104" s="3" t="s">
        <v>310</v>
      </c>
      <c r="C104" s="3" t="s">
        <v>311</v>
      </c>
      <c r="D104" s="20">
        <v>0</v>
      </c>
      <c r="E104" s="20">
        <v>0</v>
      </c>
      <c r="F104" s="20">
        <v>0</v>
      </c>
      <c r="G104" s="20">
        <v>0</v>
      </c>
      <c r="H104" s="20">
        <v>0</v>
      </c>
      <c r="I104" s="20">
        <v>0</v>
      </c>
      <c r="J104" s="20">
        <v>0</v>
      </c>
      <c r="K104" s="20">
        <v>0</v>
      </c>
      <c r="L104" s="20">
        <v>0</v>
      </c>
      <c r="M104" s="20">
        <v>0</v>
      </c>
      <c r="N104" s="20">
        <v>0</v>
      </c>
      <c r="O104" s="20">
        <v>0</v>
      </c>
      <c r="P104" s="20">
        <v>0</v>
      </c>
      <c r="Q104" s="20">
        <v>0</v>
      </c>
      <c r="R104" s="20">
        <v>0</v>
      </c>
      <c r="S104" s="20">
        <v>0</v>
      </c>
      <c r="T104" s="20">
        <v>0</v>
      </c>
      <c r="U104" s="20">
        <v>0</v>
      </c>
      <c r="V104" s="20">
        <v>0</v>
      </c>
      <c r="W104" s="20">
        <v>0</v>
      </c>
      <c r="X104" s="20">
        <v>0</v>
      </c>
      <c r="Y104" s="20">
        <v>0</v>
      </c>
      <c r="Z104" s="20">
        <v>0</v>
      </c>
      <c r="AA104" s="20">
        <v>0</v>
      </c>
      <c r="AB104" s="20">
        <v>0</v>
      </c>
      <c r="AC104" s="20">
        <v>0</v>
      </c>
      <c r="AD104" s="20">
        <v>0</v>
      </c>
      <c r="AE104" s="20">
        <v>0</v>
      </c>
      <c r="AF104" s="20">
        <v>0</v>
      </c>
      <c r="AG104" s="20">
        <v>0</v>
      </c>
      <c r="AH104" s="20">
        <v>0</v>
      </c>
      <c r="AI104" s="20">
        <v>0</v>
      </c>
      <c r="AJ104" s="21"/>
      <c r="AK104" s="21"/>
    </row>
    <row r="105" spans="1:37" ht="14.5" x14ac:dyDescent="0.35">
      <c r="A105" s="3" t="s">
        <v>312</v>
      </c>
      <c r="B105" s="3" t="s">
        <v>313</v>
      </c>
      <c r="C105" s="3" t="s">
        <v>314</v>
      </c>
      <c r="D105" s="20">
        <v>0</v>
      </c>
      <c r="E105" s="20">
        <v>0</v>
      </c>
      <c r="F105" s="20">
        <v>0</v>
      </c>
      <c r="G105" s="20">
        <v>0</v>
      </c>
      <c r="H105" s="20">
        <v>0</v>
      </c>
      <c r="I105" s="20">
        <v>0</v>
      </c>
      <c r="J105" s="20">
        <v>0</v>
      </c>
      <c r="K105" s="20">
        <v>0</v>
      </c>
      <c r="L105" s="20">
        <v>0</v>
      </c>
      <c r="M105" s="20">
        <v>0</v>
      </c>
      <c r="N105" s="20">
        <v>0</v>
      </c>
      <c r="O105" s="20">
        <v>0</v>
      </c>
      <c r="P105" s="20">
        <v>0</v>
      </c>
      <c r="Q105" s="20">
        <v>0</v>
      </c>
      <c r="R105" s="20">
        <v>0</v>
      </c>
      <c r="S105" s="20">
        <v>0</v>
      </c>
      <c r="T105" s="20">
        <v>0</v>
      </c>
      <c r="U105" s="20">
        <v>0</v>
      </c>
      <c r="V105" s="20">
        <v>0</v>
      </c>
      <c r="W105" s="20">
        <v>0</v>
      </c>
      <c r="X105" s="20">
        <v>0</v>
      </c>
      <c r="Y105" s="20">
        <v>0</v>
      </c>
      <c r="Z105" s="20">
        <v>0</v>
      </c>
      <c r="AA105" s="20">
        <v>0</v>
      </c>
      <c r="AB105" s="20">
        <v>0</v>
      </c>
      <c r="AC105" s="20">
        <v>0</v>
      </c>
      <c r="AD105" s="20">
        <v>0</v>
      </c>
      <c r="AE105" s="20">
        <v>0</v>
      </c>
      <c r="AF105" s="20">
        <v>0</v>
      </c>
      <c r="AG105" s="20">
        <v>0</v>
      </c>
      <c r="AH105" s="20">
        <v>0</v>
      </c>
      <c r="AI105" s="20">
        <v>0</v>
      </c>
      <c r="AJ105" s="21"/>
      <c r="AK105" s="21"/>
    </row>
    <row r="106" spans="1:37" ht="14.5" x14ac:dyDescent="0.35">
      <c r="A106" s="3" t="s">
        <v>315</v>
      </c>
      <c r="B106" s="3" t="s">
        <v>316</v>
      </c>
      <c r="C106" s="3" t="s">
        <v>317</v>
      </c>
      <c r="D106" s="20">
        <v>0</v>
      </c>
      <c r="E106" s="20">
        <v>0</v>
      </c>
      <c r="F106" s="20">
        <v>0</v>
      </c>
      <c r="G106" s="20">
        <v>0</v>
      </c>
      <c r="H106" s="20">
        <v>0</v>
      </c>
      <c r="I106" s="20">
        <v>0</v>
      </c>
      <c r="J106" s="20">
        <v>46191017.960000001</v>
      </c>
      <c r="K106" s="20">
        <v>58566186.57</v>
      </c>
      <c r="L106" s="20">
        <v>54663395.590000004</v>
      </c>
      <c r="M106" s="20">
        <v>56541038.969999999</v>
      </c>
      <c r="N106" s="20">
        <v>57415973.259999998</v>
      </c>
      <c r="O106" s="20">
        <v>55224811.880000003</v>
      </c>
      <c r="P106" s="20">
        <v>59230968.909999996</v>
      </c>
      <c r="Q106" s="20">
        <v>91491200.180000007</v>
      </c>
      <c r="R106" s="20">
        <v>0</v>
      </c>
      <c r="S106" s="20">
        <v>0</v>
      </c>
      <c r="T106" s="20">
        <v>0</v>
      </c>
      <c r="U106" s="20">
        <v>0</v>
      </c>
      <c r="V106" s="20">
        <v>0</v>
      </c>
      <c r="W106" s="20">
        <v>0</v>
      </c>
      <c r="X106" s="20">
        <v>122183463.09</v>
      </c>
      <c r="Y106" s="20">
        <v>94984242.400000006</v>
      </c>
      <c r="Z106" s="20">
        <v>157471290.61000001</v>
      </c>
      <c r="AA106" s="20">
        <v>217370101.72</v>
      </c>
      <c r="AB106" s="20">
        <v>234963718.96000001</v>
      </c>
      <c r="AC106" s="20">
        <v>227918208.38999999</v>
      </c>
      <c r="AD106" s="20">
        <v>231906241.97999999</v>
      </c>
      <c r="AE106" s="20">
        <v>267662630.16999999</v>
      </c>
      <c r="AF106" s="20">
        <v>349165974.69</v>
      </c>
      <c r="AG106" s="20">
        <v>391962954.73000002</v>
      </c>
      <c r="AH106" s="20">
        <v>0</v>
      </c>
      <c r="AI106" s="20">
        <v>0</v>
      </c>
      <c r="AJ106" s="21"/>
      <c r="AK106" s="21"/>
    </row>
    <row r="107" spans="1:37" ht="14.5" x14ac:dyDescent="0.35">
      <c r="A107" s="3" t="s">
        <v>318</v>
      </c>
      <c r="B107" s="3" t="s">
        <v>319</v>
      </c>
      <c r="C107" s="3" t="s">
        <v>320</v>
      </c>
      <c r="D107" s="20">
        <v>0</v>
      </c>
      <c r="E107" s="20">
        <v>0</v>
      </c>
      <c r="F107" s="20">
        <v>0</v>
      </c>
      <c r="G107" s="20">
        <v>0</v>
      </c>
      <c r="H107" s="20">
        <v>0</v>
      </c>
      <c r="I107" s="20">
        <v>0</v>
      </c>
      <c r="J107" s="20">
        <v>0</v>
      </c>
      <c r="K107" s="20">
        <v>0</v>
      </c>
      <c r="L107" s="20">
        <v>0</v>
      </c>
      <c r="M107" s="20">
        <v>0</v>
      </c>
      <c r="N107" s="20">
        <v>0</v>
      </c>
      <c r="O107" s="20">
        <v>0</v>
      </c>
      <c r="P107" s="20">
        <v>1228673.6599999999</v>
      </c>
      <c r="Q107" s="20">
        <v>1351271.26</v>
      </c>
      <c r="R107" s="20">
        <v>2739492.21</v>
      </c>
      <c r="S107" s="20">
        <v>2209799.46</v>
      </c>
      <c r="T107" s="20">
        <v>3243168.47</v>
      </c>
      <c r="U107" s="20">
        <v>2906448.89</v>
      </c>
      <c r="V107" s="20">
        <v>4025142.77</v>
      </c>
      <c r="W107" s="20">
        <v>0</v>
      </c>
      <c r="X107" s="20">
        <v>0</v>
      </c>
      <c r="Y107" s="20">
        <v>49470043.359999999</v>
      </c>
      <c r="Z107" s="20">
        <v>55353311.280000001</v>
      </c>
      <c r="AA107" s="20">
        <v>46764203.109999999</v>
      </c>
      <c r="AB107" s="20">
        <v>40568539.380000003</v>
      </c>
      <c r="AC107" s="20">
        <v>35007202.689999998</v>
      </c>
      <c r="AD107" s="20">
        <v>33907845.799999997</v>
      </c>
      <c r="AE107" s="20">
        <v>35229109.880000003</v>
      </c>
      <c r="AF107" s="20">
        <v>38881516.649999999</v>
      </c>
      <c r="AG107" s="20">
        <v>41645390.640000001</v>
      </c>
      <c r="AH107" s="20">
        <v>0</v>
      </c>
      <c r="AI107" s="20">
        <v>0</v>
      </c>
      <c r="AJ107" s="21"/>
      <c r="AK107" s="21"/>
    </row>
    <row r="108" spans="1:37" ht="14.5" x14ac:dyDescent="0.35">
      <c r="A108" s="3" t="s">
        <v>321</v>
      </c>
      <c r="B108" s="3" t="s">
        <v>322</v>
      </c>
      <c r="C108" s="3" t="s">
        <v>323</v>
      </c>
      <c r="D108" s="20">
        <v>0</v>
      </c>
      <c r="E108" s="20">
        <v>0</v>
      </c>
      <c r="F108" s="20">
        <v>0</v>
      </c>
      <c r="G108" s="20">
        <v>0</v>
      </c>
      <c r="H108" s="20">
        <v>0</v>
      </c>
      <c r="I108" s="20">
        <v>8913140.5600000005</v>
      </c>
      <c r="J108" s="20">
        <v>10597443.439999999</v>
      </c>
      <c r="K108" s="20">
        <v>12421624.560000001</v>
      </c>
      <c r="L108" s="20">
        <v>10395798.08</v>
      </c>
      <c r="M108" s="20">
        <v>6028506.1699999999</v>
      </c>
      <c r="N108" s="20">
        <v>7291467.2300000004</v>
      </c>
      <c r="O108" s="20">
        <v>5979878.0499999998</v>
      </c>
      <c r="P108" s="20">
        <v>7389104.2599999998</v>
      </c>
      <c r="Q108" s="20">
        <v>9746717.9600000009</v>
      </c>
      <c r="R108" s="20">
        <v>9050369.6999999993</v>
      </c>
      <c r="S108" s="20">
        <v>0</v>
      </c>
      <c r="T108" s="20">
        <v>0</v>
      </c>
      <c r="U108" s="20">
        <v>0</v>
      </c>
      <c r="V108" s="20">
        <v>0</v>
      </c>
      <c r="W108" s="20">
        <v>0</v>
      </c>
      <c r="X108" s="20">
        <v>0</v>
      </c>
      <c r="Y108" s="20">
        <v>0</v>
      </c>
      <c r="Z108" s="20">
        <v>12953289.810000001</v>
      </c>
      <c r="AA108" s="20">
        <v>29768865.149999999</v>
      </c>
      <c r="AB108" s="20">
        <v>52754093.789999999</v>
      </c>
      <c r="AC108" s="20">
        <v>42747363.369999997</v>
      </c>
      <c r="AD108" s="20">
        <v>40917573.460000001</v>
      </c>
      <c r="AE108" s="20">
        <v>45564629.25</v>
      </c>
      <c r="AF108" s="20">
        <v>50094920.450000003</v>
      </c>
      <c r="AG108" s="20">
        <v>52551071.509999998</v>
      </c>
      <c r="AH108" s="20">
        <v>0</v>
      </c>
      <c r="AI108" s="20">
        <v>0</v>
      </c>
      <c r="AJ108" s="21"/>
      <c r="AK108" s="21"/>
    </row>
    <row r="109" spans="1:37" ht="14.5" x14ac:dyDescent="0.35">
      <c r="A109" s="3" t="s">
        <v>324</v>
      </c>
      <c r="B109" s="3" t="s">
        <v>325</v>
      </c>
      <c r="C109" s="3" t="s">
        <v>326</v>
      </c>
      <c r="D109" s="20">
        <v>0</v>
      </c>
      <c r="E109" s="20">
        <v>0</v>
      </c>
      <c r="F109" s="20">
        <v>0</v>
      </c>
      <c r="G109" s="20">
        <v>0</v>
      </c>
      <c r="H109" s="20">
        <v>0</v>
      </c>
      <c r="I109" s="20">
        <v>5688763.5099999998</v>
      </c>
      <c r="J109" s="20">
        <v>11736553.880000001</v>
      </c>
      <c r="K109" s="20">
        <v>16690927.48</v>
      </c>
      <c r="L109" s="20">
        <v>17469337.760000002</v>
      </c>
      <c r="M109" s="20">
        <v>15393611.439999999</v>
      </c>
      <c r="N109" s="20">
        <v>17928041.140000001</v>
      </c>
      <c r="O109" s="20">
        <v>17211630.890000001</v>
      </c>
      <c r="P109" s="20">
        <v>20264039.91</v>
      </c>
      <c r="Q109" s="20">
        <v>21707285.390000001</v>
      </c>
      <c r="R109" s="20">
        <v>19091607.260000002</v>
      </c>
      <c r="S109" s="20">
        <v>22736272.66</v>
      </c>
      <c r="T109" s="20">
        <v>35683665.289999999</v>
      </c>
      <c r="U109" s="20">
        <v>54711537.390000001</v>
      </c>
      <c r="V109" s="20">
        <v>122013962.37</v>
      </c>
      <c r="W109" s="20">
        <v>96768050.870000005</v>
      </c>
      <c r="X109" s="20">
        <v>111553958.04000001</v>
      </c>
      <c r="Y109" s="20">
        <v>141314548.75999999</v>
      </c>
      <c r="Z109" s="20">
        <v>146120248.27000001</v>
      </c>
      <c r="AA109" s="20">
        <v>155582148.31</v>
      </c>
      <c r="AB109" s="20">
        <v>167283119.02000001</v>
      </c>
      <c r="AC109" s="20">
        <v>109529576.29000001</v>
      </c>
      <c r="AD109" s="20">
        <v>69933733.989999995</v>
      </c>
      <c r="AE109" s="20">
        <v>75258010.890000001</v>
      </c>
      <c r="AF109" s="20">
        <v>94287129.510000005</v>
      </c>
      <c r="AG109" s="20">
        <v>108078899.48</v>
      </c>
      <c r="AH109" s="20">
        <v>0</v>
      </c>
      <c r="AI109" s="20">
        <v>0</v>
      </c>
      <c r="AJ109" s="21"/>
      <c r="AK109" s="21"/>
    </row>
    <row r="110" spans="1:37" ht="14.5" x14ac:dyDescent="0.35">
      <c r="A110" s="3" t="s">
        <v>327</v>
      </c>
      <c r="B110" s="3" t="s">
        <v>328</v>
      </c>
      <c r="C110" s="3" t="s">
        <v>329</v>
      </c>
      <c r="D110" s="20">
        <v>0</v>
      </c>
      <c r="E110" s="20">
        <v>0</v>
      </c>
      <c r="F110" s="20">
        <v>0</v>
      </c>
      <c r="G110" s="20">
        <v>0</v>
      </c>
      <c r="H110" s="20">
        <v>0</v>
      </c>
      <c r="I110" s="20">
        <v>0</v>
      </c>
      <c r="J110" s="20">
        <v>0</v>
      </c>
      <c r="K110" s="20">
        <v>0</v>
      </c>
      <c r="L110" s="20">
        <v>0</v>
      </c>
      <c r="M110" s="20">
        <v>0</v>
      </c>
      <c r="N110" s="20">
        <v>0</v>
      </c>
      <c r="O110" s="20">
        <v>0</v>
      </c>
      <c r="P110" s="20">
        <v>0</v>
      </c>
      <c r="Q110" s="20">
        <v>0</v>
      </c>
      <c r="R110" s="20">
        <v>0</v>
      </c>
      <c r="S110" s="20">
        <v>0</v>
      </c>
      <c r="T110" s="20">
        <v>0</v>
      </c>
      <c r="U110" s="20">
        <v>0</v>
      </c>
      <c r="V110" s="20">
        <v>0</v>
      </c>
      <c r="W110" s="20">
        <v>0</v>
      </c>
      <c r="X110" s="20">
        <v>0</v>
      </c>
      <c r="Y110" s="20">
        <v>0</v>
      </c>
      <c r="Z110" s="20">
        <v>0</v>
      </c>
      <c r="AA110" s="20">
        <v>0</v>
      </c>
      <c r="AB110" s="20">
        <v>0</v>
      </c>
      <c r="AC110" s="20">
        <v>0</v>
      </c>
      <c r="AD110" s="20">
        <v>0</v>
      </c>
      <c r="AE110" s="20">
        <v>0</v>
      </c>
      <c r="AF110" s="20">
        <v>0</v>
      </c>
      <c r="AG110" s="20">
        <v>0</v>
      </c>
      <c r="AH110" s="20">
        <v>0</v>
      </c>
      <c r="AI110" s="20">
        <v>0</v>
      </c>
      <c r="AJ110" s="27"/>
      <c r="AK110" s="21"/>
    </row>
    <row r="111" spans="1:37" ht="14.5" x14ac:dyDescent="0.35">
      <c r="A111" s="3" t="s">
        <v>330</v>
      </c>
      <c r="B111" s="3" t="s">
        <v>331</v>
      </c>
      <c r="C111" s="3" t="s">
        <v>332</v>
      </c>
      <c r="D111" s="20">
        <v>0</v>
      </c>
      <c r="E111" s="20">
        <v>0</v>
      </c>
      <c r="F111" s="20">
        <v>0</v>
      </c>
      <c r="G111" s="20">
        <v>0</v>
      </c>
      <c r="H111" s="20">
        <v>0</v>
      </c>
      <c r="I111" s="20">
        <v>420300.22</v>
      </c>
      <c r="J111" s="20">
        <v>265115.18</v>
      </c>
      <c r="K111" s="20">
        <v>0</v>
      </c>
      <c r="L111" s="20">
        <v>0</v>
      </c>
      <c r="M111" s="20">
        <v>0</v>
      </c>
      <c r="N111" s="20">
        <v>0</v>
      </c>
      <c r="O111" s="20">
        <v>222739.76</v>
      </c>
      <c r="P111" s="20">
        <v>355218.72</v>
      </c>
      <c r="Q111" s="20">
        <v>1089678.94</v>
      </c>
      <c r="R111" s="20">
        <v>1550914.68</v>
      </c>
      <c r="S111" s="20">
        <v>0</v>
      </c>
      <c r="T111" s="20">
        <v>0</v>
      </c>
      <c r="U111" s="20">
        <v>39105049.560000002</v>
      </c>
      <c r="V111" s="20">
        <v>0</v>
      </c>
      <c r="W111" s="20">
        <v>0</v>
      </c>
      <c r="X111" s="20">
        <v>0</v>
      </c>
      <c r="Y111" s="20">
        <v>0</v>
      </c>
      <c r="Z111" s="20">
        <v>0</v>
      </c>
      <c r="AA111" s="20">
        <v>0</v>
      </c>
      <c r="AB111" s="20">
        <v>0</v>
      </c>
      <c r="AC111" s="20">
        <v>0</v>
      </c>
      <c r="AD111" s="20">
        <v>0</v>
      </c>
      <c r="AE111" s="20">
        <v>0</v>
      </c>
      <c r="AF111" s="20">
        <v>0</v>
      </c>
      <c r="AG111" s="20">
        <v>0</v>
      </c>
      <c r="AH111" s="20">
        <v>0</v>
      </c>
      <c r="AI111" s="20">
        <v>0</v>
      </c>
      <c r="AJ111" s="21"/>
      <c r="AK111" s="21"/>
    </row>
    <row r="112" spans="1:37" ht="14.5" x14ac:dyDescent="0.35">
      <c r="A112" s="3" t="s">
        <v>333</v>
      </c>
      <c r="B112" s="3" t="s">
        <v>334</v>
      </c>
      <c r="C112" s="3" t="s">
        <v>335</v>
      </c>
      <c r="D112" s="20">
        <v>0</v>
      </c>
      <c r="E112" s="20">
        <v>0</v>
      </c>
      <c r="F112" s="20">
        <v>0</v>
      </c>
      <c r="G112" s="20">
        <v>0</v>
      </c>
      <c r="H112" s="20">
        <v>0</v>
      </c>
      <c r="I112" s="20">
        <v>0</v>
      </c>
      <c r="J112" s="20">
        <v>0</v>
      </c>
      <c r="K112" s="20">
        <v>0</v>
      </c>
      <c r="L112" s="20">
        <v>0</v>
      </c>
      <c r="M112" s="20">
        <v>61590072.829999998</v>
      </c>
      <c r="N112" s="20">
        <v>47534319.5</v>
      </c>
      <c r="O112" s="20">
        <v>33470012.260000002</v>
      </c>
      <c r="P112" s="20">
        <v>25987491.579999998</v>
      </c>
      <c r="Q112" s="20">
        <v>27404575.66</v>
      </c>
      <c r="R112" s="20">
        <v>28560478.18</v>
      </c>
      <c r="S112" s="20">
        <v>32041668.09</v>
      </c>
      <c r="T112" s="20">
        <v>37644303.310000002</v>
      </c>
      <c r="U112" s="20">
        <v>43181473.340000004</v>
      </c>
      <c r="V112" s="20">
        <v>60029686.32</v>
      </c>
      <c r="W112" s="20">
        <v>51982473.560000002</v>
      </c>
      <c r="X112" s="20">
        <v>74036399.030000001</v>
      </c>
      <c r="Y112" s="20">
        <v>93349524.25</v>
      </c>
      <c r="Z112" s="20">
        <v>104651892.08</v>
      </c>
      <c r="AA112" s="20">
        <v>112221583.06</v>
      </c>
      <c r="AB112" s="20">
        <v>133370627.06</v>
      </c>
      <c r="AC112" s="20">
        <v>148585122.24000001</v>
      </c>
      <c r="AD112" s="20">
        <v>127777538.8</v>
      </c>
      <c r="AE112" s="20">
        <v>77291246.879999995</v>
      </c>
      <c r="AF112" s="20">
        <v>59880728.049999997</v>
      </c>
      <c r="AG112" s="20">
        <v>83379503.469999999</v>
      </c>
      <c r="AH112" s="20">
        <v>0</v>
      </c>
      <c r="AI112" s="20">
        <v>0</v>
      </c>
      <c r="AJ112" s="21"/>
      <c r="AK112" s="21"/>
    </row>
    <row r="113" spans="1:37" ht="14.5" x14ac:dyDescent="0.35">
      <c r="A113" s="3" t="s">
        <v>336</v>
      </c>
      <c r="B113" s="3" t="s">
        <v>337</v>
      </c>
      <c r="C113" s="3" t="s">
        <v>338</v>
      </c>
      <c r="D113" s="20">
        <v>0</v>
      </c>
      <c r="E113" s="20">
        <v>0</v>
      </c>
      <c r="F113" s="20">
        <v>0</v>
      </c>
      <c r="G113" s="20">
        <v>0</v>
      </c>
      <c r="H113" s="20">
        <v>0</v>
      </c>
      <c r="I113" s="20">
        <v>201746420.69</v>
      </c>
      <c r="J113" s="20">
        <v>186952069.68000001</v>
      </c>
      <c r="K113" s="20">
        <v>0</v>
      </c>
      <c r="L113" s="20">
        <v>282324615.60000002</v>
      </c>
      <c r="M113" s="20">
        <v>309971865.39999998</v>
      </c>
      <c r="N113" s="20">
        <v>318900254.74000001</v>
      </c>
      <c r="O113" s="20">
        <v>277343533.08999997</v>
      </c>
      <c r="P113" s="20">
        <v>329493714.60000002</v>
      </c>
      <c r="Q113" s="20">
        <v>362854396.12</v>
      </c>
      <c r="R113" s="20">
        <v>378451500.16000003</v>
      </c>
      <c r="S113" s="20">
        <v>440563204.25999999</v>
      </c>
      <c r="T113" s="20">
        <v>445290462.18000001</v>
      </c>
      <c r="U113" s="20">
        <v>534588343.94999999</v>
      </c>
      <c r="V113" s="20">
        <v>683438803.58000004</v>
      </c>
      <c r="W113" s="20">
        <v>0</v>
      </c>
      <c r="X113" s="20">
        <v>1232957483.8800001</v>
      </c>
      <c r="Y113" s="20">
        <v>0</v>
      </c>
      <c r="Z113" s="20">
        <v>1755776094.5799999</v>
      </c>
      <c r="AA113" s="20">
        <v>2017094996.8</v>
      </c>
      <c r="AB113" s="20">
        <v>2509577641.1999998</v>
      </c>
      <c r="AC113" s="20">
        <v>3123249937.4400001</v>
      </c>
      <c r="AD113" s="20">
        <v>4140523340.6599998</v>
      </c>
      <c r="AE113" s="20">
        <v>5084090566.7700005</v>
      </c>
      <c r="AF113" s="20">
        <v>5790026313.3000002</v>
      </c>
      <c r="AG113" s="20">
        <v>0</v>
      </c>
      <c r="AH113" s="20">
        <v>0</v>
      </c>
      <c r="AI113" s="20">
        <v>0</v>
      </c>
      <c r="AJ113" s="21"/>
      <c r="AK113" s="21"/>
    </row>
    <row r="114" spans="1:37" ht="14.5" x14ac:dyDescent="0.35">
      <c r="A114" s="3" t="s">
        <v>339</v>
      </c>
      <c r="B114" s="3" t="s">
        <v>340</v>
      </c>
      <c r="C114" s="3" t="s">
        <v>341</v>
      </c>
      <c r="D114" s="20">
        <v>0</v>
      </c>
      <c r="E114" s="20">
        <v>0</v>
      </c>
      <c r="F114" s="20">
        <v>0</v>
      </c>
      <c r="G114" s="20">
        <v>0</v>
      </c>
      <c r="H114" s="20">
        <v>0</v>
      </c>
      <c r="I114" s="20">
        <v>0</v>
      </c>
      <c r="J114" s="20">
        <v>2804737.06</v>
      </c>
      <c r="K114" s="20">
        <v>0</v>
      </c>
      <c r="L114" s="20">
        <v>0</v>
      </c>
      <c r="M114" s="20">
        <v>0</v>
      </c>
      <c r="N114" s="20">
        <v>0</v>
      </c>
      <c r="O114" s="20">
        <v>1859375</v>
      </c>
      <c r="P114" s="20">
        <v>0</v>
      </c>
      <c r="Q114" s="20">
        <v>0</v>
      </c>
      <c r="R114" s="20">
        <v>0</v>
      </c>
      <c r="S114" s="20">
        <v>0</v>
      </c>
      <c r="T114" s="20">
        <v>0</v>
      </c>
      <c r="U114" s="20">
        <v>0</v>
      </c>
      <c r="V114" s="20">
        <v>0</v>
      </c>
      <c r="W114" s="20">
        <v>0</v>
      </c>
      <c r="X114" s="20">
        <v>7308208.3200000003</v>
      </c>
      <c r="Y114" s="20">
        <v>10213173.449999999</v>
      </c>
      <c r="Z114" s="20">
        <v>10831115.48</v>
      </c>
      <c r="AA114" s="20">
        <v>9813291.9800000004</v>
      </c>
      <c r="AB114" s="20">
        <v>12761961.98</v>
      </c>
      <c r="AC114" s="20">
        <v>0</v>
      </c>
      <c r="AD114" s="20">
        <v>0</v>
      </c>
      <c r="AE114" s="20">
        <v>0</v>
      </c>
      <c r="AF114" s="20">
        <v>0</v>
      </c>
      <c r="AG114" s="20">
        <v>0</v>
      </c>
      <c r="AH114" s="20">
        <v>0</v>
      </c>
      <c r="AI114" s="20">
        <v>0</v>
      </c>
      <c r="AJ114" s="21"/>
      <c r="AK114" s="21"/>
    </row>
    <row r="115" spans="1:37" ht="14.5" x14ac:dyDescent="0.35">
      <c r="A115" s="3" t="s">
        <v>342</v>
      </c>
      <c r="B115" s="3" t="s">
        <v>343</v>
      </c>
      <c r="C115" s="3" t="s">
        <v>344</v>
      </c>
      <c r="D115" s="20">
        <v>0</v>
      </c>
      <c r="E115" s="20">
        <v>0</v>
      </c>
      <c r="F115" s="20">
        <v>0</v>
      </c>
      <c r="G115" s="20">
        <v>0</v>
      </c>
      <c r="H115" s="20">
        <v>0</v>
      </c>
      <c r="I115" s="20">
        <v>0</v>
      </c>
      <c r="J115" s="20">
        <v>0</v>
      </c>
      <c r="K115" s="20">
        <v>0</v>
      </c>
      <c r="L115" s="20">
        <v>0</v>
      </c>
      <c r="M115" s="20">
        <v>0</v>
      </c>
      <c r="N115" s="20">
        <v>0</v>
      </c>
      <c r="O115" s="20">
        <v>0</v>
      </c>
      <c r="P115" s="20">
        <v>0</v>
      </c>
      <c r="Q115" s="20">
        <v>0</v>
      </c>
      <c r="R115" s="20">
        <v>0</v>
      </c>
      <c r="S115" s="20">
        <v>0</v>
      </c>
      <c r="T115" s="20">
        <v>0</v>
      </c>
      <c r="U115" s="20">
        <v>0</v>
      </c>
      <c r="V115" s="20">
        <v>0</v>
      </c>
      <c r="W115" s="20">
        <v>0</v>
      </c>
      <c r="X115" s="20">
        <v>0</v>
      </c>
      <c r="Y115" s="20">
        <v>0</v>
      </c>
      <c r="Z115" s="20">
        <v>0</v>
      </c>
      <c r="AA115" s="20">
        <v>0</v>
      </c>
      <c r="AB115" s="20">
        <v>0</v>
      </c>
      <c r="AC115" s="20">
        <v>0</v>
      </c>
      <c r="AD115" s="20">
        <v>0</v>
      </c>
      <c r="AE115" s="20">
        <v>0</v>
      </c>
      <c r="AF115" s="20">
        <v>0</v>
      </c>
      <c r="AG115" s="20">
        <v>0</v>
      </c>
      <c r="AH115" s="20">
        <v>0</v>
      </c>
      <c r="AI115" s="20">
        <v>0</v>
      </c>
      <c r="AJ115" s="21"/>
      <c r="AK115" s="21"/>
    </row>
    <row r="116" spans="1:37" ht="14.5" x14ac:dyDescent="0.35">
      <c r="A116" s="3" t="s">
        <v>345</v>
      </c>
      <c r="B116" s="3" t="s">
        <v>346</v>
      </c>
      <c r="C116" s="3" t="s">
        <v>347</v>
      </c>
      <c r="D116" s="20">
        <v>0</v>
      </c>
      <c r="E116" s="20">
        <v>0</v>
      </c>
      <c r="F116" s="20">
        <v>0</v>
      </c>
      <c r="G116" s="20">
        <v>0</v>
      </c>
      <c r="H116" s="20">
        <v>0</v>
      </c>
      <c r="I116" s="20">
        <v>0</v>
      </c>
      <c r="J116" s="20">
        <v>0</v>
      </c>
      <c r="K116" s="20">
        <v>0</v>
      </c>
      <c r="L116" s="20">
        <v>0</v>
      </c>
      <c r="M116" s="20">
        <v>0</v>
      </c>
      <c r="N116" s="20">
        <v>0</v>
      </c>
      <c r="O116" s="20">
        <v>0</v>
      </c>
      <c r="P116" s="20">
        <v>0</v>
      </c>
      <c r="Q116" s="20">
        <v>0</v>
      </c>
      <c r="R116" s="20">
        <v>0</v>
      </c>
      <c r="S116" s="20">
        <v>0</v>
      </c>
      <c r="T116" s="20">
        <v>0</v>
      </c>
      <c r="U116" s="20">
        <v>0</v>
      </c>
      <c r="V116" s="20">
        <v>0</v>
      </c>
      <c r="W116" s="20">
        <v>0</v>
      </c>
      <c r="X116" s="20">
        <v>0</v>
      </c>
      <c r="Y116" s="20">
        <v>0</v>
      </c>
      <c r="Z116" s="20">
        <v>0</v>
      </c>
      <c r="AA116" s="20">
        <v>0</v>
      </c>
      <c r="AB116" s="20">
        <v>0</v>
      </c>
      <c r="AC116" s="20">
        <v>0</v>
      </c>
      <c r="AD116" s="20">
        <v>0</v>
      </c>
      <c r="AE116" s="20">
        <v>0</v>
      </c>
      <c r="AF116" s="20">
        <v>0</v>
      </c>
      <c r="AG116" s="20">
        <v>0</v>
      </c>
      <c r="AH116" s="20">
        <v>0</v>
      </c>
      <c r="AI116" s="20">
        <v>0</v>
      </c>
      <c r="AJ116" s="21"/>
      <c r="AK116" s="21"/>
    </row>
    <row r="117" spans="1:37" ht="14.5" x14ac:dyDescent="0.35">
      <c r="A117" s="3" t="s">
        <v>348</v>
      </c>
      <c r="B117" s="3" t="s">
        <v>349</v>
      </c>
      <c r="C117" s="3" t="s">
        <v>350</v>
      </c>
      <c r="D117" s="20">
        <v>0</v>
      </c>
      <c r="E117" s="20">
        <v>0</v>
      </c>
      <c r="F117" s="20">
        <v>0</v>
      </c>
      <c r="G117" s="20">
        <v>0</v>
      </c>
      <c r="H117" s="20">
        <v>0</v>
      </c>
      <c r="I117" s="20">
        <v>51140736.829999998</v>
      </c>
      <c r="J117" s="20">
        <v>71792091.709999993</v>
      </c>
      <c r="K117" s="20">
        <v>45988503.689999998</v>
      </c>
      <c r="L117" s="20">
        <v>56907635.060000002</v>
      </c>
      <c r="M117" s="20">
        <v>50186406.049999997</v>
      </c>
      <c r="N117" s="20">
        <v>0</v>
      </c>
      <c r="O117" s="20">
        <v>49776733.539999999</v>
      </c>
      <c r="P117" s="20">
        <v>0</v>
      </c>
      <c r="Q117" s="20">
        <v>0</v>
      </c>
      <c r="R117" s="20">
        <v>0</v>
      </c>
      <c r="S117" s="20">
        <v>63442146.159999996</v>
      </c>
      <c r="T117" s="20">
        <v>83157871.780000001</v>
      </c>
      <c r="U117" s="20">
        <v>88896964.230000004</v>
      </c>
      <c r="V117" s="20">
        <v>125266699.75</v>
      </c>
      <c r="W117" s="20">
        <v>108011194.31999999</v>
      </c>
      <c r="X117" s="20">
        <v>140471982.25999999</v>
      </c>
      <c r="Y117" s="20">
        <v>157124952.25999999</v>
      </c>
      <c r="Z117" s="20">
        <v>164625339.83000001</v>
      </c>
      <c r="AA117" s="20">
        <v>193184133.25</v>
      </c>
      <c r="AB117" s="20">
        <v>208602368.40000001</v>
      </c>
      <c r="AC117" s="20">
        <v>200300723.56</v>
      </c>
      <c r="AD117" s="20">
        <v>256700659.21000001</v>
      </c>
      <c r="AE117" s="20">
        <v>248412010.71000001</v>
      </c>
      <c r="AF117" s="20">
        <v>311620542.75</v>
      </c>
      <c r="AG117" s="20">
        <v>0</v>
      </c>
      <c r="AH117" s="20">
        <v>0</v>
      </c>
      <c r="AI117" s="20">
        <v>0</v>
      </c>
      <c r="AJ117" s="21"/>
      <c r="AK117" s="21"/>
    </row>
    <row r="118" spans="1:37" ht="14.5" x14ac:dyDescent="0.35">
      <c r="A118" s="3" t="s">
        <v>351</v>
      </c>
      <c r="B118" s="3" t="s">
        <v>352</v>
      </c>
      <c r="C118" s="3" t="s">
        <v>353</v>
      </c>
      <c r="D118" s="20">
        <v>0</v>
      </c>
      <c r="E118" s="20">
        <v>0</v>
      </c>
      <c r="F118" s="20">
        <v>0</v>
      </c>
      <c r="G118" s="20">
        <v>0</v>
      </c>
      <c r="H118" s="20">
        <v>0</v>
      </c>
      <c r="I118" s="20">
        <v>201746420.69</v>
      </c>
      <c r="J118" s="20">
        <v>186952069.68000001</v>
      </c>
      <c r="K118" s="20">
        <v>0</v>
      </c>
      <c r="L118" s="20">
        <v>282324615.60000002</v>
      </c>
      <c r="M118" s="20">
        <v>309971865.39999998</v>
      </c>
      <c r="N118" s="20">
        <v>318900254.74000001</v>
      </c>
      <c r="O118" s="20">
        <v>277343533.08999997</v>
      </c>
      <c r="P118" s="20">
        <v>329493714.60000002</v>
      </c>
      <c r="Q118" s="20">
        <v>362854396.12</v>
      </c>
      <c r="R118" s="20">
        <v>378451500.16000003</v>
      </c>
      <c r="S118" s="20">
        <v>440563204.25999999</v>
      </c>
      <c r="T118" s="20">
        <v>445290462.18000001</v>
      </c>
      <c r="U118" s="20">
        <v>534588343.94999999</v>
      </c>
      <c r="V118" s="20">
        <v>683438803.58000004</v>
      </c>
      <c r="W118" s="20">
        <v>0</v>
      </c>
      <c r="X118" s="20">
        <v>1232957483.8800001</v>
      </c>
      <c r="Y118" s="20">
        <v>0</v>
      </c>
      <c r="Z118" s="20">
        <v>1755776094.5799999</v>
      </c>
      <c r="AA118" s="20">
        <v>2017094996.8</v>
      </c>
      <c r="AB118" s="20">
        <v>2509577641.1999998</v>
      </c>
      <c r="AC118" s="20">
        <v>3123249937.4400001</v>
      </c>
      <c r="AD118" s="20">
        <v>4140523340.6599998</v>
      </c>
      <c r="AE118" s="20">
        <v>5084090566.7700005</v>
      </c>
      <c r="AF118" s="20">
        <v>5790026313.3000002</v>
      </c>
      <c r="AG118" s="20">
        <v>0</v>
      </c>
      <c r="AH118" s="20">
        <v>0</v>
      </c>
      <c r="AI118" s="20">
        <v>0</v>
      </c>
      <c r="AJ118" s="21"/>
      <c r="AK118" s="21"/>
    </row>
    <row r="119" spans="1:37" ht="14.5" x14ac:dyDescent="0.35">
      <c r="A119" s="3" t="s">
        <v>354</v>
      </c>
      <c r="B119" s="3" t="s">
        <v>355</v>
      </c>
      <c r="C119" s="3" t="s">
        <v>356</v>
      </c>
      <c r="D119" s="20">
        <v>0</v>
      </c>
      <c r="E119" s="20">
        <v>0</v>
      </c>
      <c r="F119" s="20">
        <v>0</v>
      </c>
      <c r="G119" s="20">
        <v>0</v>
      </c>
      <c r="H119" s="20">
        <v>0</v>
      </c>
      <c r="I119" s="20">
        <v>0</v>
      </c>
      <c r="J119" s="20">
        <v>0</v>
      </c>
      <c r="K119" s="20">
        <v>0</v>
      </c>
      <c r="L119" s="20">
        <v>0</v>
      </c>
      <c r="M119" s="20">
        <v>0</v>
      </c>
      <c r="N119" s="20">
        <v>0</v>
      </c>
      <c r="O119" s="20">
        <v>0</v>
      </c>
      <c r="P119" s="20">
        <v>0</v>
      </c>
      <c r="Q119" s="20">
        <v>0</v>
      </c>
      <c r="R119" s="20">
        <v>0</v>
      </c>
      <c r="S119" s="20">
        <v>0</v>
      </c>
      <c r="T119" s="20">
        <v>0</v>
      </c>
      <c r="U119" s="20">
        <v>0</v>
      </c>
      <c r="V119" s="20">
        <v>0</v>
      </c>
      <c r="W119" s="20">
        <v>0</v>
      </c>
      <c r="X119" s="20">
        <v>0</v>
      </c>
      <c r="Y119" s="20">
        <v>0</v>
      </c>
      <c r="Z119" s="20">
        <v>0</v>
      </c>
      <c r="AA119" s="20">
        <v>0</v>
      </c>
      <c r="AB119" s="20">
        <v>0</v>
      </c>
      <c r="AC119" s="20">
        <v>0</v>
      </c>
      <c r="AD119" s="20">
        <v>0</v>
      </c>
      <c r="AE119" s="20">
        <v>0</v>
      </c>
      <c r="AF119" s="20">
        <v>0</v>
      </c>
      <c r="AG119" s="20">
        <v>0</v>
      </c>
      <c r="AH119" s="20">
        <v>0</v>
      </c>
      <c r="AI119" s="20">
        <v>0</v>
      </c>
      <c r="AJ119" s="21"/>
      <c r="AK119" s="21"/>
    </row>
    <row r="120" spans="1:37" ht="14.5" x14ac:dyDescent="0.35">
      <c r="A120" s="3" t="s">
        <v>357</v>
      </c>
      <c r="B120" s="3" t="s">
        <v>358</v>
      </c>
      <c r="C120" s="3" t="s">
        <v>359</v>
      </c>
      <c r="D120" s="20">
        <v>0</v>
      </c>
      <c r="E120" s="20">
        <v>0</v>
      </c>
      <c r="F120" s="20">
        <v>0</v>
      </c>
      <c r="G120" s="20">
        <v>0</v>
      </c>
      <c r="H120" s="20">
        <v>0</v>
      </c>
      <c r="I120" s="20">
        <v>0</v>
      </c>
      <c r="J120" s="20">
        <v>0</v>
      </c>
      <c r="K120" s="20">
        <v>0</v>
      </c>
      <c r="L120" s="20">
        <v>0</v>
      </c>
      <c r="M120" s="20">
        <v>0</v>
      </c>
      <c r="N120" s="20">
        <v>0</v>
      </c>
      <c r="O120" s="20">
        <v>0</v>
      </c>
      <c r="P120" s="20">
        <v>0</v>
      </c>
      <c r="Q120" s="20">
        <v>23932122.629999999</v>
      </c>
      <c r="R120" s="20">
        <v>5971510.6299999999</v>
      </c>
      <c r="S120" s="20">
        <v>7231334.5499999998</v>
      </c>
      <c r="T120" s="20">
        <v>19667593.420000002</v>
      </c>
      <c r="U120" s="20">
        <v>13813105.26</v>
      </c>
      <c r="V120" s="20">
        <v>15478577.58</v>
      </c>
      <c r="W120" s="20">
        <v>0</v>
      </c>
      <c r="X120" s="20">
        <v>0</v>
      </c>
      <c r="Y120" s="20">
        <v>0</v>
      </c>
      <c r="Z120" s="20">
        <v>0</v>
      </c>
      <c r="AA120" s="20">
        <v>0</v>
      </c>
      <c r="AB120" s="20">
        <v>145927157.02000001</v>
      </c>
      <c r="AC120" s="20">
        <v>0</v>
      </c>
      <c r="AD120" s="20">
        <v>0</v>
      </c>
      <c r="AE120" s="20">
        <v>0</v>
      </c>
      <c r="AF120" s="20">
        <v>0</v>
      </c>
      <c r="AG120" s="20">
        <v>0</v>
      </c>
      <c r="AH120" s="20">
        <v>0</v>
      </c>
      <c r="AI120" s="20">
        <v>0</v>
      </c>
      <c r="AJ120" s="21"/>
      <c r="AK120" s="21"/>
    </row>
    <row r="121" spans="1:37" ht="14.5" x14ac:dyDescent="0.35">
      <c r="A121" s="3" t="s">
        <v>360</v>
      </c>
      <c r="B121" s="3" t="s">
        <v>361</v>
      </c>
      <c r="C121" s="3" t="s">
        <v>362</v>
      </c>
      <c r="D121" s="20">
        <v>0</v>
      </c>
      <c r="E121" s="20">
        <v>0</v>
      </c>
      <c r="F121" s="20">
        <v>0</v>
      </c>
      <c r="G121" s="20">
        <v>0</v>
      </c>
      <c r="H121" s="20">
        <v>0</v>
      </c>
      <c r="I121" s="20">
        <v>0</v>
      </c>
      <c r="J121" s="20">
        <v>0</v>
      </c>
      <c r="K121" s="20">
        <v>0</v>
      </c>
      <c r="L121" s="20">
        <v>0</v>
      </c>
      <c r="M121" s="20">
        <v>0</v>
      </c>
      <c r="N121" s="20">
        <v>0</v>
      </c>
      <c r="O121" s="20">
        <v>0</v>
      </c>
      <c r="P121" s="20">
        <v>0</v>
      </c>
      <c r="Q121" s="20">
        <v>0</v>
      </c>
      <c r="R121" s="20">
        <v>0</v>
      </c>
      <c r="S121" s="20">
        <v>0</v>
      </c>
      <c r="T121" s="20">
        <v>0</v>
      </c>
      <c r="U121" s="20">
        <v>0</v>
      </c>
      <c r="V121" s="20">
        <v>0</v>
      </c>
      <c r="W121" s="20">
        <v>0</v>
      </c>
      <c r="X121" s="20">
        <v>0</v>
      </c>
      <c r="Y121" s="20">
        <v>0</v>
      </c>
      <c r="Z121" s="20">
        <v>0</v>
      </c>
      <c r="AA121" s="20">
        <v>0</v>
      </c>
      <c r="AB121" s="20">
        <v>0</v>
      </c>
      <c r="AC121" s="20">
        <v>0</v>
      </c>
      <c r="AD121" s="20">
        <v>0</v>
      </c>
      <c r="AE121" s="20">
        <v>0</v>
      </c>
      <c r="AF121" s="20">
        <v>0</v>
      </c>
      <c r="AG121" s="20">
        <v>0</v>
      </c>
      <c r="AH121" s="20">
        <v>0</v>
      </c>
      <c r="AI121" s="20">
        <v>0</v>
      </c>
      <c r="AJ121" s="21"/>
      <c r="AK121" s="21"/>
    </row>
    <row r="122" spans="1:37" ht="14.5" x14ac:dyDescent="0.35">
      <c r="A122" s="3" t="s">
        <v>363</v>
      </c>
      <c r="B122" s="3" t="s">
        <v>364</v>
      </c>
      <c r="C122" s="3" t="s">
        <v>365</v>
      </c>
      <c r="D122" s="20">
        <v>0</v>
      </c>
      <c r="E122" s="20">
        <v>0</v>
      </c>
      <c r="F122" s="20">
        <v>0</v>
      </c>
      <c r="G122" s="20">
        <v>0</v>
      </c>
      <c r="H122" s="20">
        <v>0</v>
      </c>
      <c r="I122" s="20">
        <v>0</v>
      </c>
      <c r="J122" s="20">
        <v>0</v>
      </c>
      <c r="K122" s="20">
        <v>0</v>
      </c>
      <c r="L122" s="20">
        <v>0</v>
      </c>
      <c r="M122" s="20">
        <v>2856386.03</v>
      </c>
      <c r="N122" s="20">
        <v>2755361.56</v>
      </c>
      <c r="O122" s="20">
        <v>3198956.01</v>
      </c>
      <c r="P122" s="20">
        <v>3312246.06</v>
      </c>
      <c r="Q122" s="20">
        <v>3419725.97</v>
      </c>
      <c r="R122" s="20">
        <v>0</v>
      </c>
      <c r="S122" s="20">
        <v>0</v>
      </c>
      <c r="T122" s="20">
        <v>0</v>
      </c>
      <c r="U122" s="20">
        <v>0</v>
      </c>
      <c r="V122" s="20">
        <v>0</v>
      </c>
      <c r="W122" s="20">
        <v>0</v>
      </c>
      <c r="X122" s="20">
        <v>0</v>
      </c>
      <c r="Y122" s="20">
        <v>0</v>
      </c>
      <c r="Z122" s="20">
        <v>0</v>
      </c>
      <c r="AA122" s="20">
        <v>0</v>
      </c>
      <c r="AB122" s="20">
        <v>2957547.2</v>
      </c>
      <c r="AC122" s="20">
        <v>0</v>
      </c>
      <c r="AD122" s="20">
        <v>8674018.1600000001</v>
      </c>
      <c r="AE122" s="20">
        <v>0</v>
      </c>
      <c r="AF122" s="20">
        <v>0</v>
      </c>
      <c r="AG122" s="20">
        <v>0</v>
      </c>
      <c r="AH122" s="20">
        <v>0</v>
      </c>
      <c r="AI122" s="20">
        <v>0</v>
      </c>
      <c r="AJ122" s="21"/>
      <c r="AK122" s="21"/>
    </row>
    <row r="123" spans="1:37" ht="14.5" x14ac:dyDescent="0.35">
      <c r="A123" s="3" t="s">
        <v>366</v>
      </c>
      <c r="B123" s="3" t="s">
        <v>367</v>
      </c>
      <c r="C123" s="3" t="s">
        <v>368</v>
      </c>
      <c r="D123" s="20">
        <v>0</v>
      </c>
      <c r="E123" s="20">
        <v>0</v>
      </c>
      <c r="F123" s="20">
        <v>0</v>
      </c>
      <c r="G123" s="20">
        <v>0</v>
      </c>
      <c r="H123" s="20">
        <v>0</v>
      </c>
      <c r="I123" s="20">
        <v>0</v>
      </c>
      <c r="J123" s="20">
        <v>0</v>
      </c>
      <c r="K123" s="20">
        <v>0</v>
      </c>
      <c r="L123" s="20">
        <v>0</v>
      </c>
      <c r="M123" s="20">
        <v>0</v>
      </c>
      <c r="N123" s="20">
        <v>0</v>
      </c>
      <c r="O123" s="20">
        <v>0</v>
      </c>
      <c r="P123" s="20">
        <v>0</v>
      </c>
      <c r="Q123" s="20">
        <v>0</v>
      </c>
      <c r="R123" s="20">
        <v>0</v>
      </c>
      <c r="S123" s="20">
        <v>0</v>
      </c>
      <c r="T123" s="20">
        <v>0</v>
      </c>
      <c r="U123" s="20">
        <v>161370.76</v>
      </c>
      <c r="V123" s="20">
        <v>169607.51</v>
      </c>
      <c r="W123" s="20">
        <v>0</v>
      </c>
      <c r="X123" s="20">
        <v>1308711.9099999999</v>
      </c>
      <c r="Y123" s="20">
        <v>0</v>
      </c>
      <c r="Z123" s="20">
        <v>0</v>
      </c>
      <c r="AA123" s="20">
        <v>0</v>
      </c>
      <c r="AB123" s="20">
        <v>0</v>
      </c>
      <c r="AC123" s="20">
        <v>0</v>
      </c>
      <c r="AD123" s="20">
        <v>0</v>
      </c>
      <c r="AE123" s="20">
        <v>1043353.92</v>
      </c>
      <c r="AF123" s="20">
        <v>0</v>
      </c>
      <c r="AG123" s="20">
        <v>0</v>
      </c>
      <c r="AH123" s="20">
        <v>0</v>
      </c>
      <c r="AI123" s="20">
        <v>0</v>
      </c>
      <c r="AJ123" s="21"/>
      <c r="AK123" s="21"/>
    </row>
    <row r="124" spans="1:37" ht="14.5" x14ac:dyDescent="0.35">
      <c r="A124" s="3" t="s">
        <v>369</v>
      </c>
      <c r="B124" s="3" t="s">
        <v>370</v>
      </c>
      <c r="C124" s="3" t="s">
        <v>371</v>
      </c>
      <c r="D124" s="20">
        <v>0</v>
      </c>
      <c r="E124" s="20">
        <v>0</v>
      </c>
      <c r="F124" s="20">
        <v>0</v>
      </c>
      <c r="G124" s="20">
        <v>0</v>
      </c>
      <c r="H124" s="20">
        <v>0</v>
      </c>
      <c r="I124" s="20">
        <v>0</v>
      </c>
      <c r="J124" s="20">
        <v>0</v>
      </c>
      <c r="K124" s="20">
        <v>0</v>
      </c>
      <c r="L124" s="20">
        <v>0</v>
      </c>
      <c r="M124" s="20">
        <v>0</v>
      </c>
      <c r="N124" s="20">
        <v>0</v>
      </c>
      <c r="O124" s="20">
        <v>0</v>
      </c>
      <c r="P124" s="20">
        <v>0</v>
      </c>
      <c r="Q124" s="20">
        <v>0</v>
      </c>
      <c r="R124" s="20">
        <v>0</v>
      </c>
      <c r="S124" s="20">
        <v>0</v>
      </c>
      <c r="T124" s="20">
        <v>0</v>
      </c>
      <c r="U124" s="20">
        <v>0</v>
      </c>
      <c r="V124" s="20">
        <v>0</v>
      </c>
      <c r="W124" s="20">
        <v>0</v>
      </c>
      <c r="X124" s="20">
        <v>0</v>
      </c>
      <c r="Y124" s="20">
        <v>0</v>
      </c>
      <c r="Z124" s="20">
        <v>0</v>
      </c>
      <c r="AA124" s="20">
        <v>0</v>
      </c>
      <c r="AB124" s="20">
        <v>0</v>
      </c>
      <c r="AC124" s="20">
        <v>0</v>
      </c>
      <c r="AD124" s="20">
        <v>0</v>
      </c>
      <c r="AE124" s="20">
        <v>0</v>
      </c>
      <c r="AF124" s="20">
        <v>0</v>
      </c>
      <c r="AG124" s="20">
        <v>0</v>
      </c>
      <c r="AH124" s="20">
        <v>0</v>
      </c>
      <c r="AI124" s="20">
        <v>0</v>
      </c>
      <c r="AJ124" s="21"/>
      <c r="AK124" s="21"/>
    </row>
    <row r="125" spans="1:37" ht="14.5" x14ac:dyDescent="0.35">
      <c r="A125" s="3" t="s">
        <v>372</v>
      </c>
      <c r="B125" s="3" t="s">
        <v>373</v>
      </c>
      <c r="C125" s="3" t="s">
        <v>374</v>
      </c>
      <c r="D125" s="20">
        <v>0</v>
      </c>
      <c r="E125" s="20">
        <v>0</v>
      </c>
      <c r="F125" s="20">
        <v>0</v>
      </c>
      <c r="G125" s="20">
        <v>0</v>
      </c>
      <c r="H125" s="20">
        <v>0</v>
      </c>
      <c r="I125" s="20">
        <v>0</v>
      </c>
      <c r="J125" s="20">
        <v>0</v>
      </c>
      <c r="K125" s="20">
        <v>0</v>
      </c>
      <c r="L125" s="20">
        <v>0</v>
      </c>
      <c r="M125" s="20">
        <v>0</v>
      </c>
      <c r="N125" s="20">
        <v>0</v>
      </c>
      <c r="O125" s="20">
        <v>0</v>
      </c>
      <c r="P125" s="20">
        <v>0</v>
      </c>
      <c r="Q125" s="20">
        <v>0</v>
      </c>
      <c r="R125" s="20">
        <v>0</v>
      </c>
      <c r="S125" s="20">
        <v>0</v>
      </c>
      <c r="T125" s="20">
        <v>0</v>
      </c>
      <c r="U125" s="20">
        <v>0</v>
      </c>
      <c r="V125" s="20">
        <v>0</v>
      </c>
      <c r="W125" s="20">
        <v>0</v>
      </c>
      <c r="X125" s="20">
        <v>0</v>
      </c>
      <c r="Y125" s="20">
        <v>0</v>
      </c>
      <c r="Z125" s="20">
        <v>0</v>
      </c>
      <c r="AA125" s="20">
        <v>0</v>
      </c>
      <c r="AB125" s="20">
        <v>0</v>
      </c>
      <c r="AC125" s="20">
        <v>0</v>
      </c>
      <c r="AD125" s="20">
        <v>0</v>
      </c>
      <c r="AE125" s="20">
        <v>0</v>
      </c>
      <c r="AF125" s="20">
        <v>0</v>
      </c>
      <c r="AG125" s="20">
        <v>0</v>
      </c>
      <c r="AH125" s="20">
        <v>0</v>
      </c>
      <c r="AI125" s="20">
        <v>0</v>
      </c>
      <c r="AJ125" s="21"/>
      <c r="AK125" s="21"/>
    </row>
    <row r="126" spans="1:37" ht="14.5" x14ac:dyDescent="0.35">
      <c r="A126" s="3" t="s">
        <v>375</v>
      </c>
      <c r="B126" s="3" t="s">
        <v>376</v>
      </c>
      <c r="C126" s="3" t="s">
        <v>377</v>
      </c>
      <c r="D126" s="20">
        <v>0</v>
      </c>
      <c r="E126" s="20">
        <v>0</v>
      </c>
      <c r="F126" s="20">
        <v>0</v>
      </c>
      <c r="G126" s="20">
        <v>0</v>
      </c>
      <c r="H126" s="20">
        <v>0</v>
      </c>
      <c r="I126" s="20">
        <v>0</v>
      </c>
      <c r="J126" s="20">
        <v>0</v>
      </c>
      <c r="K126" s="20">
        <v>0</v>
      </c>
      <c r="L126" s="20">
        <v>0</v>
      </c>
      <c r="M126" s="20">
        <v>0</v>
      </c>
      <c r="N126" s="20">
        <v>0</v>
      </c>
      <c r="O126" s="20">
        <v>21467355.969999999</v>
      </c>
      <c r="P126" s="20">
        <v>15824536.84</v>
      </c>
      <c r="Q126" s="20">
        <v>17214898.359999999</v>
      </c>
      <c r="R126" s="20">
        <v>17081013.350000001</v>
      </c>
      <c r="S126" s="20">
        <v>27748156.210000001</v>
      </c>
      <c r="T126" s="20">
        <v>38734225.780000001</v>
      </c>
      <c r="U126" s="20">
        <v>38840447.270000003</v>
      </c>
      <c r="V126" s="20">
        <v>36890901.259999998</v>
      </c>
      <c r="W126" s="20">
        <v>90434971.659999996</v>
      </c>
      <c r="X126" s="20">
        <v>0</v>
      </c>
      <c r="Y126" s="20">
        <v>0</v>
      </c>
      <c r="Z126" s="20">
        <v>0</v>
      </c>
      <c r="AA126" s="20">
        <v>41248368.210000001</v>
      </c>
      <c r="AB126" s="20">
        <v>0</v>
      </c>
      <c r="AC126" s="20">
        <v>0</v>
      </c>
      <c r="AD126" s="20">
        <v>0</v>
      </c>
      <c r="AE126" s="20">
        <v>0</v>
      </c>
      <c r="AF126" s="20">
        <v>0</v>
      </c>
      <c r="AG126" s="20">
        <v>0</v>
      </c>
      <c r="AH126" s="20">
        <v>0</v>
      </c>
      <c r="AI126" s="20">
        <v>0</v>
      </c>
      <c r="AJ126" s="21"/>
      <c r="AK126" s="21"/>
    </row>
    <row r="127" spans="1:37" ht="14.5" x14ac:dyDescent="0.35">
      <c r="A127" s="3" t="s">
        <v>378</v>
      </c>
      <c r="B127" s="3" t="s">
        <v>379</v>
      </c>
      <c r="C127" s="3" t="s">
        <v>380</v>
      </c>
      <c r="D127" s="20">
        <v>0</v>
      </c>
      <c r="E127" s="20">
        <v>0</v>
      </c>
      <c r="F127" s="20">
        <v>0</v>
      </c>
      <c r="G127" s="20">
        <v>0</v>
      </c>
      <c r="H127" s="20">
        <v>0</v>
      </c>
      <c r="I127" s="20">
        <v>0</v>
      </c>
      <c r="J127" s="20">
        <v>3543659.44</v>
      </c>
      <c r="K127" s="20">
        <v>3723828.78</v>
      </c>
      <c r="L127" s="20">
        <v>2961418.03</v>
      </c>
      <c r="M127" s="20">
        <v>1953157.44</v>
      </c>
      <c r="N127" s="20">
        <v>2354357.63</v>
      </c>
      <c r="O127" s="20">
        <v>3021255.54</v>
      </c>
      <c r="P127" s="20">
        <v>3576088.28</v>
      </c>
      <c r="Q127" s="20">
        <v>3823815.45</v>
      </c>
      <c r="R127" s="20">
        <v>4392328.68</v>
      </c>
      <c r="S127" s="20">
        <v>5662014.8200000003</v>
      </c>
      <c r="T127" s="20">
        <v>6639040.46</v>
      </c>
      <c r="U127" s="20">
        <v>7231340.2800000003</v>
      </c>
      <c r="V127" s="20">
        <v>8222390.4900000002</v>
      </c>
      <c r="W127" s="20">
        <v>7291639.7300000004</v>
      </c>
      <c r="X127" s="20">
        <v>7495019.75</v>
      </c>
      <c r="Y127" s="20">
        <v>10294489.24</v>
      </c>
      <c r="Z127" s="20">
        <v>9850905.7200000007</v>
      </c>
      <c r="AA127" s="20">
        <v>9195190.3800000008</v>
      </c>
      <c r="AB127" s="20">
        <v>8889275.25</v>
      </c>
      <c r="AC127" s="20">
        <v>7426802.3700000001</v>
      </c>
      <c r="AD127" s="20">
        <v>7294777.6100000003</v>
      </c>
      <c r="AE127" s="20">
        <v>7785356.3399999999</v>
      </c>
      <c r="AF127" s="20">
        <v>7457231.3300000001</v>
      </c>
      <c r="AG127" s="20">
        <v>7924487.8300000001</v>
      </c>
      <c r="AH127" s="20">
        <v>0</v>
      </c>
      <c r="AI127" s="20">
        <v>0</v>
      </c>
      <c r="AJ127" s="21"/>
      <c r="AK127" s="21"/>
    </row>
    <row r="128" spans="1:37" ht="14.5" x14ac:dyDescent="0.35">
      <c r="A128" s="3" t="s">
        <v>381</v>
      </c>
      <c r="B128" s="3" t="s">
        <v>382</v>
      </c>
      <c r="C128" s="3" t="s">
        <v>383</v>
      </c>
      <c r="D128" s="20">
        <v>0</v>
      </c>
      <c r="E128" s="20">
        <v>0</v>
      </c>
      <c r="F128" s="20">
        <v>0</v>
      </c>
      <c r="G128" s="20">
        <v>0</v>
      </c>
      <c r="H128" s="20">
        <v>0</v>
      </c>
      <c r="I128" s="20">
        <v>3767729.13</v>
      </c>
      <c r="J128" s="20">
        <v>4682691.57</v>
      </c>
      <c r="K128" s="20">
        <v>0</v>
      </c>
      <c r="L128" s="20">
        <v>0</v>
      </c>
      <c r="M128" s="20">
        <v>0</v>
      </c>
      <c r="N128" s="20">
        <v>4991611.17</v>
      </c>
      <c r="O128" s="20">
        <v>9606526.25</v>
      </c>
      <c r="P128" s="20">
        <v>8734210.6600000001</v>
      </c>
      <c r="Q128" s="20">
        <v>10199289.039999999</v>
      </c>
      <c r="R128" s="20">
        <v>8268031.0800000001</v>
      </c>
      <c r="S128" s="20">
        <v>0</v>
      </c>
      <c r="T128" s="20">
        <v>6440042.5800000001</v>
      </c>
      <c r="U128" s="20">
        <v>12634298.539999999</v>
      </c>
      <c r="V128" s="20">
        <v>16811270.359999999</v>
      </c>
      <c r="W128" s="20">
        <v>0</v>
      </c>
      <c r="X128" s="20">
        <v>0</v>
      </c>
      <c r="Y128" s="20">
        <v>0</v>
      </c>
      <c r="Z128" s="20">
        <v>0</v>
      </c>
      <c r="AA128" s="20">
        <v>26510817.629999999</v>
      </c>
      <c r="AB128" s="20">
        <v>0</v>
      </c>
      <c r="AC128" s="20">
        <v>0</v>
      </c>
      <c r="AD128" s="20">
        <v>78746804.730000004</v>
      </c>
      <c r="AE128" s="20">
        <v>0</v>
      </c>
      <c r="AF128" s="20">
        <v>27454855.469999999</v>
      </c>
      <c r="AG128" s="20">
        <v>40160668.460000001</v>
      </c>
      <c r="AH128" s="20">
        <v>0</v>
      </c>
      <c r="AI128" s="20">
        <v>0</v>
      </c>
      <c r="AJ128" s="21"/>
      <c r="AK128" s="21"/>
    </row>
    <row r="129" spans="1:37" ht="14.5" x14ac:dyDescent="0.35">
      <c r="A129" s="3" t="s">
        <v>384</v>
      </c>
      <c r="B129" s="3" t="s">
        <v>385</v>
      </c>
      <c r="C129" s="3" t="s">
        <v>386</v>
      </c>
      <c r="D129" s="20">
        <v>0</v>
      </c>
      <c r="E129" s="20">
        <v>0</v>
      </c>
      <c r="F129" s="20">
        <v>0</v>
      </c>
      <c r="G129" s="20">
        <v>0</v>
      </c>
      <c r="H129" s="20">
        <v>0</v>
      </c>
      <c r="I129" s="20">
        <v>0</v>
      </c>
      <c r="J129" s="20">
        <v>0</v>
      </c>
      <c r="K129" s="20">
        <v>0</v>
      </c>
      <c r="L129" s="20">
        <v>0</v>
      </c>
      <c r="M129" s="20">
        <v>0</v>
      </c>
      <c r="N129" s="20">
        <v>0</v>
      </c>
      <c r="O129" s="20">
        <v>0</v>
      </c>
      <c r="P129" s="20">
        <v>0</v>
      </c>
      <c r="Q129" s="20">
        <v>0</v>
      </c>
      <c r="R129" s="20">
        <v>0</v>
      </c>
      <c r="S129" s="20">
        <v>0</v>
      </c>
      <c r="T129" s="20">
        <v>0</v>
      </c>
      <c r="U129" s="20">
        <v>0</v>
      </c>
      <c r="V129" s="20">
        <v>0</v>
      </c>
      <c r="W129" s="20">
        <v>0</v>
      </c>
      <c r="X129" s="20">
        <v>0</v>
      </c>
      <c r="Y129" s="20">
        <v>0</v>
      </c>
      <c r="Z129" s="20">
        <v>0</v>
      </c>
      <c r="AA129" s="20">
        <v>0</v>
      </c>
      <c r="AB129" s="20">
        <v>0</v>
      </c>
      <c r="AC129" s="20">
        <v>0</v>
      </c>
      <c r="AD129" s="20">
        <v>0</v>
      </c>
      <c r="AE129" s="20">
        <v>0</v>
      </c>
      <c r="AF129" s="20">
        <v>0</v>
      </c>
      <c r="AG129" s="20">
        <v>0</v>
      </c>
      <c r="AH129" s="20">
        <v>0</v>
      </c>
      <c r="AI129" s="20">
        <v>0</v>
      </c>
      <c r="AJ129" s="21"/>
      <c r="AK129" s="21"/>
    </row>
    <row r="130" spans="1:37" ht="14.5" x14ac:dyDescent="0.35">
      <c r="A130" s="3" t="s">
        <v>387</v>
      </c>
      <c r="B130" s="3" t="s">
        <v>388</v>
      </c>
      <c r="C130" s="3" t="s">
        <v>389</v>
      </c>
      <c r="D130" s="20">
        <v>0</v>
      </c>
      <c r="E130" s="20">
        <v>0</v>
      </c>
      <c r="F130" s="20">
        <v>0</v>
      </c>
      <c r="G130" s="20">
        <v>0</v>
      </c>
      <c r="H130" s="20">
        <v>0</v>
      </c>
      <c r="I130" s="20">
        <v>192002719.83000001</v>
      </c>
      <c r="J130" s="20">
        <v>0</v>
      </c>
      <c r="K130" s="20">
        <v>397911182.42000002</v>
      </c>
      <c r="L130" s="20">
        <v>0</v>
      </c>
      <c r="M130" s="20">
        <v>371198178.38999999</v>
      </c>
      <c r="N130" s="20">
        <v>0</v>
      </c>
      <c r="O130" s="20">
        <v>605452396.23000002</v>
      </c>
      <c r="P130" s="20">
        <v>0</v>
      </c>
      <c r="Q130" s="20">
        <v>661104016.14999998</v>
      </c>
      <c r="R130" s="20">
        <v>0</v>
      </c>
      <c r="S130" s="20">
        <v>877079520.87</v>
      </c>
      <c r="T130" s="20">
        <v>0</v>
      </c>
      <c r="U130" s="20">
        <v>1526066470.77</v>
      </c>
      <c r="V130" s="20">
        <v>2331243457.6500001</v>
      </c>
      <c r="W130" s="20">
        <v>2095550808.75</v>
      </c>
      <c r="X130" s="20">
        <v>2635392558.21</v>
      </c>
      <c r="Y130" s="20">
        <v>3255691253.4699998</v>
      </c>
      <c r="Z130" s="20">
        <v>0</v>
      </c>
      <c r="AA130" s="20">
        <v>4082182419.6700001</v>
      </c>
      <c r="AB130" s="20">
        <v>4325333989.9200001</v>
      </c>
      <c r="AC130" s="20">
        <v>4264681964.3699999</v>
      </c>
      <c r="AD130" s="20">
        <v>0</v>
      </c>
      <c r="AE130" s="20">
        <v>3319596181.8000002</v>
      </c>
      <c r="AF130" s="20">
        <v>0</v>
      </c>
      <c r="AG130" s="20">
        <v>0</v>
      </c>
      <c r="AH130" s="20">
        <v>0</v>
      </c>
      <c r="AI130" s="20">
        <v>0</v>
      </c>
      <c r="AJ130" s="21"/>
      <c r="AK130" s="21"/>
    </row>
    <row r="131" spans="1:37" ht="14.5" x14ac:dyDescent="0.35">
      <c r="A131" s="3" t="s">
        <v>390</v>
      </c>
      <c r="B131" s="3" t="s">
        <v>391</v>
      </c>
      <c r="C131" s="3" t="s">
        <v>392</v>
      </c>
      <c r="D131" s="20">
        <v>0</v>
      </c>
      <c r="E131" s="20">
        <v>0</v>
      </c>
      <c r="F131" s="20">
        <v>0</v>
      </c>
      <c r="G131" s="20">
        <v>0</v>
      </c>
      <c r="H131" s="20">
        <v>0</v>
      </c>
      <c r="I131" s="20">
        <v>0</v>
      </c>
      <c r="J131" s="20">
        <v>0</v>
      </c>
      <c r="K131" s="20">
        <v>0</v>
      </c>
      <c r="L131" s="20">
        <v>0</v>
      </c>
      <c r="M131" s="20">
        <v>0</v>
      </c>
      <c r="N131" s="20">
        <v>0</v>
      </c>
      <c r="O131" s="20">
        <v>0</v>
      </c>
      <c r="P131" s="20">
        <v>0</v>
      </c>
      <c r="Q131" s="20">
        <v>0</v>
      </c>
      <c r="R131" s="20">
        <v>0</v>
      </c>
      <c r="S131" s="20">
        <v>0</v>
      </c>
      <c r="T131" s="20">
        <v>0</v>
      </c>
      <c r="U131" s="20">
        <v>0</v>
      </c>
      <c r="V131" s="20">
        <v>0</v>
      </c>
      <c r="W131" s="20">
        <v>0</v>
      </c>
      <c r="X131" s="20">
        <v>0</v>
      </c>
      <c r="Y131" s="20">
        <v>0</v>
      </c>
      <c r="Z131" s="20">
        <v>0</v>
      </c>
      <c r="AA131" s="20">
        <v>0</v>
      </c>
      <c r="AB131" s="20">
        <v>0</v>
      </c>
      <c r="AC131" s="20">
        <v>0</v>
      </c>
      <c r="AD131" s="20">
        <v>0</v>
      </c>
      <c r="AE131" s="20">
        <v>0</v>
      </c>
      <c r="AF131" s="20">
        <v>0</v>
      </c>
      <c r="AG131" s="20">
        <v>0</v>
      </c>
      <c r="AH131" s="20">
        <v>0</v>
      </c>
      <c r="AI131" s="20">
        <v>0</v>
      </c>
      <c r="AJ131" s="21"/>
      <c r="AK131" s="21"/>
    </row>
    <row r="132" spans="1:37" ht="14.5" x14ac:dyDescent="0.35">
      <c r="A132" s="3" t="s">
        <v>393</v>
      </c>
      <c r="B132" s="3" t="s">
        <v>394</v>
      </c>
      <c r="C132" s="3" t="s">
        <v>395</v>
      </c>
      <c r="D132" s="20">
        <v>0</v>
      </c>
      <c r="E132" s="20">
        <v>0</v>
      </c>
      <c r="F132" s="20">
        <v>0</v>
      </c>
      <c r="G132" s="20">
        <v>0</v>
      </c>
      <c r="H132" s="20">
        <v>0</v>
      </c>
      <c r="I132" s="20">
        <v>23917312.699999999</v>
      </c>
      <c r="J132" s="20">
        <v>0</v>
      </c>
      <c r="K132" s="20">
        <v>0</v>
      </c>
      <c r="L132" s="20">
        <v>0</v>
      </c>
      <c r="M132" s="20">
        <v>22532587.739999998</v>
      </c>
      <c r="N132" s="20">
        <v>0</v>
      </c>
      <c r="O132" s="20">
        <v>0</v>
      </c>
      <c r="P132" s="20">
        <v>0</v>
      </c>
      <c r="Q132" s="20">
        <v>34383694.479999997</v>
      </c>
      <c r="R132" s="20">
        <v>0</v>
      </c>
      <c r="S132" s="20">
        <v>42514887.600000001</v>
      </c>
      <c r="T132" s="20">
        <v>0</v>
      </c>
      <c r="U132" s="20">
        <v>37021624.780000001</v>
      </c>
      <c r="V132" s="20">
        <v>0</v>
      </c>
      <c r="W132" s="20">
        <v>57576031.049999997</v>
      </c>
      <c r="X132" s="20">
        <v>0</v>
      </c>
      <c r="Y132" s="20">
        <v>0</v>
      </c>
      <c r="Z132" s="20">
        <v>71017812.909999996</v>
      </c>
      <c r="AA132" s="20">
        <v>76915896.870000005</v>
      </c>
      <c r="AB132" s="20">
        <v>89716759.569999993</v>
      </c>
      <c r="AC132" s="20">
        <v>109440189.73</v>
      </c>
      <c r="AD132" s="20">
        <v>112286045.90000001</v>
      </c>
      <c r="AE132" s="20">
        <v>121141353.02</v>
      </c>
      <c r="AF132" s="20">
        <v>0</v>
      </c>
      <c r="AG132" s="20">
        <v>0</v>
      </c>
      <c r="AH132" s="20">
        <v>0</v>
      </c>
      <c r="AI132" s="20">
        <v>0</v>
      </c>
      <c r="AJ132" s="21"/>
      <c r="AK132" s="21"/>
    </row>
    <row r="133" spans="1:37" ht="14.5" x14ac:dyDescent="0.35">
      <c r="A133" s="3" t="s">
        <v>396</v>
      </c>
      <c r="B133" s="3" t="s">
        <v>397</v>
      </c>
      <c r="C133" s="3" t="s">
        <v>398</v>
      </c>
      <c r="D133" s="20">
        <v>0</v>
      </c>
      <c r="E133" s="20">
        <v>0</v>
      </c>
      <c r="F133" s="20">
        <v>0</v>
      </c>
      <c r="G133" s="20">
        <v>0</v>
      </c>
      <c r="H133" s="20">
        <v>0</v>
      </c>
      <c r="I133" s="20">
        <v>0</v>
      </c>
      <c r="J133" s="20">
        <v>0</v>
      </c>
      <c r="K133" s="20">
        <v>0</v>
      </c>
      <c r="L133" s="20">
        <v>0</v>
      </c>
      <c r="M133" s="20">
        <v>0</v>
      </c>
      <c r="N133" s="20">
        <v>0</v>
      </c>
      <c r="O133" s="20">
        <v>0</v>
      </c>
      <c r="P133" s="20">
        <v>0</v>
      </c>
      <c r="Q133" s="20">
        <v>0</v>
      </c>
      <c r="R133" s="20">
        <v>0</v>
      </c>
      <c r="S133" s="20">
        <v>0</v>
      </c>
      <c r="T133" s="20">
        <v>62405258.689999998</v>
      </c>
      <c r="U133" s="20">
        <v>0</v>
      </c>
      <c r="V133" s="20">
        <v>0</v>
      </c>
      <c r="W133" s="20">
        <v>108495569.31999999</v>
      </c>
      <c r="X133" s="20">
        <v>0</v>
      </c>
      <c r="Y133" s="20">
        <v>0</v>
      </c>
      <c r="Z133" s="20">
        <v>204025723.06999999</v>
      </c>
      <c r="AA133" s="20">
        <v>0</v>
      </c>
      <c r="AB133" s="20">
        <v>0</v>
      </c>
      <c r="AC133" s="20">
        <v>0</v>
      </c>
      <c r="AD133" s="20">
        <v>0</v>
      </c>
      <c r="AE133" s="20">
        <v>0</v>
      </c>
      <c r="AF133" s="20">
        <v>0</v>
      </c>
      <c r="AG133" s="20">
        <v>0</v>
      </c>
      <c r="AH133" s="20">
        <v>0</v>
      </c>
      <c r="AI133" s="20">
        <v>0</v>
      </c>
      <c r="AJ133" s="21"/>
      <c r="AK133" s="21"/>
    </row>
    <row r="134" spans="1:37" ht="14.5" x14ac:dyDescent="0.35">
      <c r="A134" s="3" t="s">
        <v>399</v>
      </c>
      <c r="B134" s="3" t="s">
        <v>400</v>
      </c>
      <c r="C134" s="3" t="s">
        <v>401</v>
      </c>
      <c r="D134" s="20">
        <v>0</v>
      </c>
      <c r="E134" s="20">
        <v>0</v>
      </c>
      <c r="F134" s="20">
        <v>0</v>
      </c>
      <c r="G134" s="20">
        <v>0</v>
      </c>
      <c r="H134" s="20">
        <v>0</v>
      </c>
      <c r="I134" s="20">
        <v>0</v>
      </c>
      <c r="J134" s="20">
        <v>0</v>
      </c>
      <c r="K134" s="20">
        <v>0</v>
      </c>
      <c r="L134" s="20">
        <v>0</v>
      </c>
      <c r="M134" s="20">
        <v>0</v>
      </c>
      <c r="N134" s="20">
        <v>0</v>
      </c>
      <c r="O134" s="20">
        <v>0</v>
      </c>
      <c r="P134" s="20">
        <v>0</v>
      </c>
      <c r="Q134" s="20">
        <v>0</v>
      </c>
      <c r="R134" s="20">
        <v>0</v>
      </c>
      <c r="S134" s="20">
        <v>0</v>
      </c>
      <c r="T134" s="20">
        <v>0</v>
      </c>
      <c r="U134" s="20">
        <v>0</v>
      </c>
      <c r="V134" s="20">
        <v>0</v>
      </c>
      <c r="W134" s="20">
        <v>7933147.4500000002</v>
      </c>
      <c r="X134" s="20">
        <v>0</v>
      </c>
      <c r="Y134" s="20">
        <v>8644878.1400000006</v>
      </c>
      <c r="Z134" s="20">
        <v>0</v>
      </c>
      <c r="AA134" s="20">
        <v>11518940.59</v>
      </c>
      <c r="AB134" s="20">
        <v>0</v>
      </c>
      <c r="AC134" s="20">
        <v>0</v>
      </c>
      <c r="AD134" s="20">
        <v>0</v>
      </c>
      <c r="AE134" s="20">
        <v>0</v>
      </c>
      <c r="AF134" s="20">
        <v>0</v>
      </c>
      <c r="AG134" s="20">
        <v>0</v>
      </c>
      <c r="AH134" s="20">
        <v>0</v>
      </c>
      <c r="AI134" s="20">
        <v>0</v>
      </c>
      <c r="AJ134" s="21"/>
      <c r="AK134" s="21"/>
    </row>
    <row r="135" spans="1:37" ht="14.5" x14ac:dyDescent="0.35">
      <c r="A135" s="3" t="s">
        <v>402</v>
      </c>
      <c r="B135" s="3" t="s">
        <v>403</v>
      </c>
      <c r="C135" s="3" t="s">
        <v>404</v>
      </c>
      <c r="D135" s="20">
        <v>0</v>
      </c>
      <c r="E135" s="20">
        <v>0</v>
      </c>
      <c r="F135" s="20">
        <v>0</v>
      </c>
      <c r="G135" s="20">
        <v>0</v>
      </c>
      <c r="H135" s="20">
        <v>0</v>
      </c>
      <c r="I135" s="20">
        <v>0</v>
      </c>
      <c r="J135" s="20">
        <v>0</v>
      </c>
      <c r="K135" s="20">
        <v>0</v>
      </c>
      <c r="L135" s="20">
        <v>0</v>
      </c>
      <c r="M135" s="20">
        <v>0</v>
      </c>
      <c r="N135" s="20">
        <v>0</v>
      </c>
      <c r="O135" s="20">
        <v>0</v>
      </c>
      <c r="P135" s="20">
        <v>0</v>
      </c>
      <c r="Q135" s="20">
        <v>0</v>
      </c>
      <c r="R135" s="20">
        <v>0</v>
      </c>
      <c r="S135" s="20">
        <v>0</v>
      </c>
      <c r="T135" s="20">
        <v>0</v>
      </c>
      <c r="U135" s="20">
        <v>41106619.310000002</v>
      </c>
      <c r="V135" s="20">
        <v>0</v>
      </c>
      <c r="W135" s="20">
        <v>70121506.840000004</v>
      </c>
      <c r="X135" s="20">
        <v>0</v>
      </c>
      <c r="Y135" s="20">
        <v>0</v>
      </c>
      <c r="Z135" s="20">
        <v>0</v>
      </c>
      <c r="AA135" s="20">
        <v>0</v>
      </c>
      <c r="AB135" s="20">
        <v>114269752.91</v>
      </c>
      <c r="AC135" s="20">
        <v>0</v>
      </c>
      <c r="AD135" s="20">
        <v>0</v>
      </c>
      <c r="AE135" s="20">
        <v>0</v>
      </c>
      <c r="AF135" s="20">
        <v>0</v>
      </c>
      <c r="AG135" s="20">
        <v>0</v>
      </c>
      <c r="AH135" s="20">
        <v>0</v>
      </c>
      <c r="AI135" s="20">
        <v>0</v>
      </c>
      <c r="AJ135" s="21"/>
      <c r="AK135" s="21"/>
    </row>
    <row r="136" spans="1:37" ht="14.5" x14ac:dyDescent="0.35">
      <c r="A136" s="3" t="s">
        <v>405</v>
      </c>
      <c r="B136" s="3" t="s">
        <v>406</v>
      </c>
      <c r="C136" s="3" t="s">
        <v>407</v>
      </c>
      <c r="D136" s="20">
        <v>0</v>
      </c>
      <c r="E136" s="20">
        <v>0</v>
      </c>
      <c r="F136" s="20">
        <v>0</v>
      </c>
      <c r="G136" s="20">
        <v>0</v>
      </c>
      <c r="H136" s="20">
        <v>0</v>
      </c>
      <c r="I136" s="20">
        <v>0</v>
      </c>
      <c r="J136" s="20">
        <v>0</v>
      </c>
      <c r="K136" s="20">
        <v>0</v>
      </c>
      <c r="L136" s="20">
        <v>0</v>
      </c>
      <c r="M136" s="20">
        <v>0</v>
      </c>
      <c r="N136" s="20">
        <v>0</v>
      </c>
      <c r="O136" s="20">
        <v>0</v>
      </c>
      <c r="P136" s="20">
        <v>0</v>
      </c>
      <c r="Q136" s="20">
        <v>0</v>
      </c>
      <c r="R136" s="20">
        <v>0</v>
      </c>
      <c r="S136" s="20">
        <v>0</v>
      </c>
      <c r="T136" s="20">
        <v>0</v>
      </c>
      <c r="U136" s="20">
        <v>0</v>
      </c>
      <c r="V136" s="20">
        <v>0</v>
      </c>
      <c r="W136" s="20">
        <v>0</v>
      </c>
      <c r="X136" s="20">
        <v>0</v>
      </c>
      <c r="Y136" s="20">
        <v>802972427.88999999</v>
      </c>
      <c r="Z136" s="20">
        <v>0</v>
      </c>
      <c r="AA136" s="20">
        <v>0</v>
      </c>
      <c r="AB136" s="20">
        <v>1069955087.5599999</v>
      </c>
      <c r="AC136" s="20">
        <v>0</v>
      </c>
      <c r="AD136" s="20">
        <v>0</v>
      </c>
      <c r="AE136" s="20">
        <v>855903517.96000004</v>
      </c>
      <c r="AF136" s="20">
        <v>0</v>
      </c>
      <c r="AG136" s="20">
        <v>0</v>
      </c>
      <c r="AH136" s="20">
        <v>0</v>
      </c>
      <c r="AI136" s="20">
        <v>0</v>
      </c>
      <c r="AJ136" s="21"/>
      <c r="AK136" s="21"/>
    </row>
    <row r="137" spans="1:37" ht="14.5" x14ac:dyDescent="0.35">
      <c r="A137" s="3" t="s">
        <v>408</v>
      </c>
      <c r="B137" s="3" t="s">
        <v>409</v>
      </c>
      <c r="C137" s="3" t="s">
        <v>410</v>
      </c>
      <c r="D137" s="20">
        <v>0</v>
      </c>
      <c r="E137" s="20">
        <v>0</v>
      </c>
      <c r="F137" s="20">
        <v>0</v>
      </c>
      <c r="G137" s="20">
        <v>0</v>
      </c>
      <c r="H137" s="20">
        <v>0</v>
      </c>
      <c r="I137" s="20">
        <v>0</v>
      </c>
      <c r="J137" s="20">
        <v>0</v>
      </c>
      <c r="K137" s="20">
        <v>0</v>
      </c>
      <c r="L137" s="20">
        <v>0</v>
      </c>
      <c r="M137" s="20">
        <v>0</v>
      </c>
      <c r="N137" s="20">
        <v>0</v>
      </c>
      <c r="O137" s="20">
        <v>0</v>
      </c>
      <c r="P137" s="20">
        <v>0</v>
      </c>
      <c r="Q137" s="20">
        <v>0</v>
      </c>
      <c r="R137" s="20">
        <v>0</v>
      </c>
      <c r="S137" s="20">
        <v>0</v>
      </c>
      <c r="T137" s="20">
        <v>0</v>
      </c>
      <c r="U137" s="20">
        <v>0</v>
      </c>
      <c r="V137" s="20">
        <v>0</v>
      </c>
      <c r="W137" s="20">
        <v>0</v>
      </c>
      <c r="X137" s="20">
        <v>0</v>
      </c>
      <c r="Y137" s="20">
        <v>0</v>
      </c>
      <c r="Z137" s="20">
        <v>0</v>
      </c>
      <c r="AA137" s="20">
        <v>0</v>
      </c>
      <c r="AB137" s="20">
        <v>0</v>
      </c>
      <c r="AC137" s="20">
        <v>32253504.960000001</v>
      </c>
      <c r="AD137" s="20">
        <v>0</v>
      </c>
      <c r="AE137" s="20">
        <v>0</v>
      </c>
      <c r="AF137" s="20">
        <v>0</v>
      </c>
      <c r="AG137" s="20">
        <v>0</v>
      </c>
      <c r="AH137" s="20">
        <v>0</v>
      </c>
      <c r="AI137" s="20">
        <v>0</v>
      </c>
      <c r="AJ137" s="21"/>
      <c r="AK137" s="21"/>
    </row>
    <row r="138" spans="1:37" ht="14.5" x14ac:dyDescent="0.35">
      <c r="A138" s="3" t="s">
        <v>411</v>
      </c>
      <c r="B138" s="3" t="s">
        <v>412</v>
      </c>
      <c r="C138" s="3" t="s">
        <v>413</v>
      </c>
      <c r="D138" s="20">
        <v>0</v>
      </c>
      <c r="E138" s="20">
        <v>0</v>
      </c>
      <c r="F138" s="20">
        <v>0</v>
      </c>
      <c r="G138" s="20">
        <v>0</v>
      </c>
      <c r="H138" s="20">
        <v>0</v>
      </c>
      <c r="I138" s="20">
        <v>0</v>
      </c>
      <c r="J138" s="20">
        <v>0</v>
      </c>
      <c r="K138" s="20">
        <v>0</v>
      </c>
      <c r="L138" s="20">
        <v>0</v>
      </c>
      <c r="M138" s="20">
        <v>0</v>
      </c>
      <c r="N138" s="20">
        <v>0</v>
      </c>
      <c r="O138" s="20">
        <v>0</v>
      </c>
      <c r="P138" s="20">
        <v>0</v>
      </c>
      <c r="Q138" s="20">
        <v>0</v>
      </c>
      <c r="R138" s="20">
        <v>0</v>
      </c>
      <c r="S138" s="20">
        <v>0</v>
      </c>
      <c r="T138" s="20">
        <v>0</v>
      </c>
      <c r="U138" s="20">
        <v>0</v>
      </c>
      <c r="V138" s="20">
        <v>0</v>
      </c>
      <c r="W138" s="20">
        <v>0</v>
      </c>
      <c r="X138" s="20">
        <v>0</v>
      </c>
      <c r="Y138" s="20">
        <v>0</v>
      </c>
      <c r="Z138" s="20">
        <v>0</v>
      </c>
      <c r="AA138" s="20">
        <v>0</v>
      </c>
      <c r="AB138" s="20">
        <v>0</v>
      </c>
      <c r="AC138" s="20">
        <v>55490038.390000001</v>
      </c>
      <c r="AD138" s="20">
        <v>0</v>
      </c>
      <c r="AE138" s="20">
        <v>0</v>
      </c>
      <c r="AF138" s="20">
        <v>73084879.640000001</v>
      </c>
      <c r="AG138" s="20">
        <v>0</v>
      </c>
      <c r="AH138" s="20">
        <v>0</v>
      </c>
      <c r="AI138" s="20">
        <v>0</v>
      </c>
      <c r="AJ138" s="21"/>
      <c r="AK138" s="21"/>
    </row>
    <row r="139" spans="1:37" ht="14.5" x14ac:dyDescent="0.35">
      <c r="A139" s="3" t="s">
        <v>414</v>
      </c>
      <c r="B139" s="3" t="s">
        <v>415</v>
      </c>
      <c r="C139" s="3" t="s">
        <v>416</v>
      </c>
      <c r="D139" s="20">
        <v>0</v>
      </c>
      <c r="E139" s="20">
        <v>0</v>
      </c>
      <c r="F139" s="20">
        <v>0</v>
      </c>
      <c r="G139" s="20">
        <v>0</v>
      </c>
      <c r="H139" s="20">
        <v>0</v>
      </c>
      <c r="I139" s="20">
        <v>0</v>
      </c>
      <c r="J139" s="20">
        <v>0</v>
      </c>
      <c r="K139" s="20">
        <v>0</v>
      </c>
      <c r="L139" s="20">
        <v>0</v>
      </c>
      <c r="M139" s="20">
        <v>0</v>
      </c>
      <c r="N139" s="20">
        <v>0</v>
      </c>
      <c r="O139" s="20">
        <v>0</v>
      </c>
      <c r="P139" s="20">
        <v>0</v>
      </c>
      <c r="Q139" s="20">
        <v>0</v>
      </c>
      <c r="R139" s="20">
        <v>0</v>
      </c>
      <c r="S139" s="20">
        <v>0</v>
      </c>
      <c r="T139" s="20">
        <v>0</v>
      </c>
      <c r="U139" s="20">
        <v>0</v>
      </c>
      <c r="V139" s="20">
        <v>0</v>
      </c>
      <c r="W139" s="20">
        <v>0</v>
      </c>
      <c r="X139" s="20">
        <v>0</v>
      </c>
      <c r="Y139" s="20">
        <v>0</v>
      </c>
      <c r="Z139" s="20">
        <v>0</v>
      </c>
      <c r="AA139" s="20">
        <v>0</v>
      </c>
      <c r="AB139" s="20">
        <v>0</v>
      </c>
      <c r="AC139" s="20">
        <v>0</v>
      </c>
      <c r="AD139" s="20">
        <v>0</v>
      </c>
      <c r="AE139" s="20">
        <v>0</v>
      </c>
      <c r="AF139" s="20">
        <v>0</v>
      </c>
      <c r="AG139" s="20">
        <v>0</v>
      </c>
      <c r="AH139" s="20">
        <v>0</v>
      </c>
      <c r="AI139" s="20">
        <v>0</v>
      </c>
      <c r="AJ139" s="21"/>
      <c r="AK139" s="21"/>
    </row>
    <row r="140" spans="1:37" ht="14.5" x14ac:dyDescent="0.35">
      <c r="A140" s="3" t="s">
        <v>417</v>
      </c>
      <c r="B140" s="3" t="s">
        <v>418</v>
      </c>
      <c r="C140" s="3" t="s">
        <v>419</v>
      </c>
      <c r="D140" s="20">
        <v>0</v>
      </c>
      <c r="E140" s="20">
        <v>0</v>
      </c>
      <c r="F140" s="20">
        <v>0</v>
      </c>
      <c r="G140" s="20">
        <v>0</v>
      </c>
      <c r="H140" s="20">
        <v>0</v>
      </c>
      <c r="I140" s="20">
        <v>0</v>
      </c>
      <c r="J140" s="20">
        <v>0</v>
      </c>
      <c r="K140" s="20">
        <v>0</v>
      </c>
      <c r="L140" s="20">
        <v>0</v>
      </c>
      <c r="M140" s="20">
        <v>0</v>
      </c>
      <c r="N140" s="20">
        <v>0</v>
      </c>
      <c r="O140" s="20">
        <v>345558.37</v>
      </c>
      <c r="P140" s="20">
        <v>333197.81</v>
      </c>
      <c r="Q140" s="20">
        <v>640513.16</v>
      </c>
      <c r="R140" s="20">
        <v>0</v>
      </c>
      <c r="S140" s="20">
        <v>0</v>
      </c>
      <c r="T140" s="20">
        <v>0</v>
      </c>
      <c r="U140" s="20">
        <v>0</v>
      </c>
      <c r="V140" s="20">
        <v>514146.21</v>
      </c>
      <c r="W140" s="20">
        <v>0</v>
      </c>
      <c r="X140" s="20">
        <v>280458.86</v>
      </c>
      <c r="Y140" s="20">
        <v>0</v>
      </c>
      <c r="Z140" s="20">
        <v>0</v>
      </c>
      <c r="AA140" s="20">
        <v>0</v>
      </c>
      <c r="AB140" s="20">
        <v>1245181.26</v>
      </c>
      <c r="AC140" s="20">
        <v>0</v>
      </c>
      <c r="AD140" s="20">
        <v>0</v>
      </c>
      <c r="AE140" s="20">
        <v>0</v>
      </c>
      <c r="AF140" s="20">
        <v>0</v>
      </c>
      <c r="AG140" s="20">
        <v>0</v>
      </c>
      <c r="AH140" s="20">
        <v>0</v>
      </c>
      <c r="AI140" s="20">
        <v>0</v>
      </c>
      <c r="AJ140" s="21"/>
      <c r="AK140" s="21"/>
    </row>
    <row r="141" spans="1:37" ht="14.5" x14ac:dyDescent="0.35">
      <c r="A141" s="3" t="s">
        <v>420</v>
      </c>
      <c r="B141" s="3" t="s">
        <v>421</v>
      </c>
      <c r="C141" s="3" t="s">
        <v>422</v>
      </c>
      <c r="D141" s="20">
        <v>0</v>
      </c>
      <c r="E141" s="20">
        <v>0</v>
      </c>
      <c r="F141" s="20">
        <v>0</v>
      </c>
      <c r="G141" s="20">
        <v>0</v>
      </c>
      <c r="H141" s="20">
        <v>0</v>
      </c>
      <c r="I141" s="20">
        <v>0</v>
      </c>
      <c r="J141" s="20">
        <v>0</v>
      </c>
      <c r="K141" s="20">
        <v>0</v>
      </c>
      <c r="L141" s="20">
        <v>0</v>
      </c>
      <c r="M141" s="20">
        <v>0</v>
      </c>
      <c r="N141" s="20">
        <v>0</v>
      </c>
      <c r="O141" s="20">
        <v>0</v>
      </c>
      <c r="P141" s="20">
        <v>0</v>
      </c>
      <c r="Q141" s="20">
        <v>0</v>
      </c>
      <c r="R141" s="20">
        <v>0</v>
      </c>
      <c r="S141" s="20">
        <v>0</v>
      </c>
      <c r="T141" s="20">
        <v>0</v>
      </c>
      <c r="U141" s="20">
        <v>0</v>
      </c>
      <c r="V141" s="20">
        <v>0</v>
      </c>
      <c r="W141" s="20">
        <v>0</v>
      </c>
      <c r="X141" s="20">
        <v>0</v>
      </c>
      <c r="Y141" s="20">
        <v>0</v>
      </c>
      <c r="Z141" s="20">
        <v>0</v>
      </c>
      <c r="AA141" s="20">
        <v>0</v>
      </c>
      <c r="AB141" s="20">
        <v>0</v>
      </c>
      <c r="AC141" s="20">
        <v>0</v>
      </c>
      <c r="AD141" s="20">
        <v>0</v>
      </c>
      <c r="AE141" s="20">
        <v>0</v>
      </c>
      <c r="AF141" s="20">
        <v>0</v>
      </c>
      <c r="AG141" s="20">
        <v>0</v>
      </c>
      <c r="AH141" s="20">
        <v>0</v>
      </c>
      <c r="AI141" s="20">
        <v>0</v>
      </c>
      <c r="AJ141" s="21"/>
      <c r="AK141" s="21"/>
    </row>
    <row r="142" spans="1:37" ht="14.5" x14ac:dyDescent="0.35">
      <c r="A142" s="3" t="s">
        <v>423</v>
      </c>
      <c r="B142" s="3" t="s">
        <v>424</v>
      </c>
      <c r="C142" s="3" t="s">
        <v>425</v>
      </c>
      <c r="D142" s="20">
        <v>0</v>
      </c>
      <c r="E142" s="20">
        <v>0</v>
      </c>
      <c r="F142" s="20">
        <v>0</v>
      </c>
      <c r="G142" s="20">
        <v>0</v>
      </c>
      <c r="H142" s="20">
        <v>0</v>
      </c>
      <c r="I142" s="20">
        <v>0</v>
      </c>
      <c r="J142" s="20">
        <v>0</v>
      </c>
      <c r="K142" s="20">
        <v>0</v>
      </c>
      <c r="L142" s="20">
        <v>0</v>
      </c>
      <c r="M142" s="20">
        <v>0</v>
      </c>
      <c r="N142" s="20">
        <v>0</v>
      </c>
      <c r="O142" s="20">
        <v>0</v>
      </c>
      <c r="P142" s="20">
        <v>0</v>
      </c>
      <c r="Q142" s="20">
        <v>0</v>
      </c>
      <c r="R142" s="20">
        <v>18152047.969999999</v>
      </c>
      <c r="S142" s="20">
        <v>0</v>
      </c>
      <c r="T142" s="20">
        <v>26113465.32</v>
      </c>
      <c r="U142" s="20">
        <v>0</v>
      </c>
      <c r="V142" s="20">
        <v>0</v>
      </c>
      <c r="W142" s="20">
        <v>78294128.510000005</v>
      </c>
      <c r="X142" s="20">
        <v>0</v>
      </c>
      <c r="Y142" s="20">
        <v>0</v>
      </c>
      <c r="Z142" s="20">
        <v>261917266.91</v>
      </c>
      <c r="AA142" s="20">
        <v>0</v>
      </c>
      <c r="AB142" s="20">
        <v>0</v>
      </c>
      <c r="AC142" s="20">
        <v>0</v>
      </c>
      <c r="AD142" s="20">
        <v>203847643.02000001</v>
      </c>
      <c r="AE142" s="20">
        <v>0</v>
      </c>
      <c r="AF142" s="20">
        <v>0</v>
      </c>
      <c r="AG142" s="20">
        <v>0</v>
      </c>
      <c r="AH142" s="20">
        <v>0</v>
      </c>
      <c r="AI142" s="20">
        <v>0</v>
      </c>
      <c r="AJ142" s="21"/>
      <c r="AK142" s="21"/>
    </row>
    <row r="143" spans="1:37" ht="14.5" x14ac:dyDescent="0.35">
      <c r="A143" s="3" t="s">
        <v>426</v>
      </c>
      <c r="B143" s="3" t="s">
        <v>427</v>
      </c>
      <c r="C143" s="3" t="s">
        <v>428</v>
      </c>
      <c r="D143" s="20">
        <v>0</v>
      </c>
      <c r="E143" s="20">
        <v>0</v>
      </c>
      <c r="F143" s="20">
        <v>0</v>
      </c>
      <c r="G143" s="20">
        <v>0</v>
      </c>
      <c r="H143" s="20">
        <v>0</v>
      </c>
      <c r="I143" s="20">
        <v>0</v>
      </c>
      <c r="J143" s="20">
        <v>0</v>
      </c>
      <c r="K143" s="20">
        <v>0</v>
      </c>
      <c r="L143" s="20">
        <v>0</v>
      </c>
      <c r="M143" s="20">
        <v>0</v>
      </c>
      <c r="N143" s="20">
        <v>0</v>
      </c>
      <c r="O143" s="20">
        <v>0</v>
      </c>
      <c r="P143" s="20">
        <v>0</v>
      </c>
      <c r="Q143" s="20">
        <v>0</v>
      </c>
      <c r="R143" s="20">
        <v>0</v>
      </c>
      <c r="S143" s="20">
        <v>0</v>
      </c>
      <c r="T143" s="20">
        <v>0</v>
      </c>
      <c r="U143" s="20">
        <v>0</v>
      </c>
      <c r="V143" s="20">
        <v>0</v>
      </c>
      <c r="W143" s="20">
        <v>0</v>
      </c>
      <c r="X143" s="20">
        <v>0</v>
      </c>
      <c r="Y143" s="20">
        <v>0</v>
      </c>
      <c r="Z143" s="20">
        <v>0</v>
      </c>
      <c r="AA143" s="20">
        <v>0</v>
      </c>
      <c r="AB143" s="20">
        <v>0</v>
      </c>
      <c r="AC143" s="20">
        <v>0</v>
      </c>
      <c r="AD143" s="20">
        <v>0</v>
      </c>
      <c r="AE143" s="20">
        <v>0</v>
      </c>
      <c r="AF143" s="20">
        <v>0</v>
      </c>
      <c r="AG143" s="20">
        <v>0</v>
      </c>
      <c r="AH143" s="20">
        <v>0</v>
      </c>
      <c r="AI143" s="20">
        <v>0</v>
      </c>
      <c r="AJ143" s="21"/>
      <c r="AK143" s="21"/>
    </row>
    <row r="144" spans="1:37" ht="14.5" x14ac:dyDescent="0.35">
      <c r="A144" s="3" t="s">
        <v>429</v>
      </c>
      <c r="B144" s="3" t="s">
        <v>430</v>
      </c>
      <c r="C144" s="3" t="s">
        <v>431</v>
      </c>
      <c r="D144" s="20">
        <v>0</v>
      </c>
      <c r="E144" s="20">
        <v>0</v>
      </c>
      <c r="F144" s="20">
        <v>0</v>
      </c>
      <c r="G144" s="20">
        <v>0</v>
      </c>
      <c r="H144" s="20">
        <v>0</v>
      </c>
      <c r="I144" s="20">
        <v>0</v>
      </c>
      <c r="J144" s="20">
        <v>0</v>
      </c>
      <c r="K144" s="20">
        <v>0</v>
      </c>
      <c r="L144" s="20">
        <v>0</v>
      </c>
      <c r="M144" s="20">
        <v>0</v>
      </c>
      <c r="N144" s="20">
        <v>0</v>
      </c>
      <c r="O144" s="20">
        <v>20144219.059999999</v>
      </c>
      <c r="P144" s="20">
        <v>0</v>
      </c>
      <c r="Q144" s="20">
        <v>0</v>
      </c>
      <c r="R144" s="20">
        <v>0</v>
      </c>
      <c r="S144" s="20">
        <v>35204433.390000001</v>
      </c>
      <c r="T144" s="20">
        <v>0</v>
      </c>
      <c r="U144" s="20">
        <v>14632225.619999999</v>
      </c>
      <c r="V144" s="20">
        <v>0</v>
      </c>
      <c r="W144" s="20">
        <v>46031561.329999998</v>
      </c>
      <c r="X144" s="20">
        <v>0</v>
      </c>
      <c r="Y144" s="20">
        <v>0</v>
      </c>
      <c r="Z144" s="20">
        <v>0</v>
      </c>
      <c r="AA144" s="20">
        <v>0</v>
      </c>
      <c r="AB144" s="20">
        <v>55472603.890000001</v>
      </c>
      <c r="AC144" s="20">
        <v>0</v>
      </c>
      <c r="AD144" s="20">
        <v>0</v>
      </c>
      <c r="AE144" s="20">
        <v>0</v>
      </c>
      <c r="AF144" s="20">
        <v>0</v>
      </c>
      <c r="AG144" s="20">
        <v>0</v>
      </c>
      <c r="AH144" s="20">
        <v>0</v>
      </c>
      <c r="AI144" s="20">
        <v>0</v>
      </c>
      <c r="AJ144" s="21"/>
      <c r="AK144" s="21"/>
    </row>
    <row r="145" spans="1:37" ht="14.5" x14ac:dyDescent="0.35">
      <c r="A145" s="3" t="s">
        <v>432</v>
      </c>
      <c r="B145" s="3" t="s">
        <v>433</v>
      </c>
      <c r="C145" s="3" t="s">
        <v>434</v>
      </c>
      <c r="D145" s="20">
        <v>0</v>
      </c>
      <c r="E145" s="20">
        <v>0</v>
      </c>
      <c r="F145" s="20">
        <v>0</v>
      </c>
      <c r="G145" s="20">
        <v>0</v>
      </c>
      <c r="H145" s="20">
        <v>0</v>
      </c>
      <c r="I145" s="20">
        <v>0</v>
      </c>
      <c r="J145" s="20">
        <v>0</v>
      </c>
      <c r="K145" s="20">
        <v>0</v>
      </c>
      <c r="L145" s="20">
        <v>0</v>
      </c>
      <c r="M145" s="20">
        <v>0</v>
      </c>
      <c r="N145" s="20">
        <v>0</v>
      </c>
      <c r="O145" s="20">
        <v>0</v>
      </c>
      <c r="P145" s="20">
        <v>0</v>
      </c>
      <c r="Q145" s="20">
        <v>0</v>
      </c>
      <c r="R145" s="20">
        <v>0</v>
      </c>
      <c r="S145" s="20">
        <v>0</v>
      </c>
      <c r="T145" s="20">
        <v>0</v>
      </c>
      <c r="U145" s="20">
        <v>0</v>
      </c>
      <c r="V145" s="20">
        <v>0</v>
      </c>
      <c r="W145" s="20">
        <v>0</v>
      </c>
      <c r="X145" s="20">
        <v>0</v>
      </c>
      <c r="Y145" s="20">
        <v>0</v>
      </c>
      <c r="Z145" s="20">
        <v>0</v>
      </c>
      <c r="AA145" s="20">
        <v>0</v>
      </c>
      <c r="AB145" s="20">
        <v>0</v>
      </c>
      <c r="AC145" s="20">
        <v>0</v>
      </c>
      <c r="AD145" s="20">
        <v>0</v>
      </c>
      <c r="AE145" s="20">
        <v>0</v>
      </c>
      <c r="AF145" s="20">
        <v>0</v>
      </c>
      <c r="AG145" s="20">
        <v>0</v>
      </c>
      <c r="AH145" s="20">
        <v>0</v>
      </c>
      <c r="AI145" s="20">
        <v>0</v>
      </c>
      <c r="AJ145" s="21"/>
      <c r="AK145" s="21"/>
    </row>
    <row r="146" spans="1:37" ht="14.5" x14ac:dyDescent="0.35">
      <c r="A146" s="3" t="s">
        <v>435</v>
      </c>
      <c r="B146" s="3" t="s">
        <v>436</v>
      </c>
      <c r="C146" s="3" t="s">
        <v>437</v>
      </c>
      <c r="D146" s="20">
        <v>0</v>
      </c>
      <c r="E146" s="20">
        <v>0</v>
      </c>
      <c r="F146" s="20">
        <v>0</v>
      </c>
      <c r="G146" s="20">
        <v>0</v>
      </c>
      <c r="H146" s="20">
        <v>0</v>
      </c>
      <c r="I146" s="20">
        <v>0</v>
      </c>
      <c r="J146" s="20">
        <v>0</v>
      </c>
      <c r="K146" s="20">
        <v>0</v>
      </c>
      <c r="L146" s="20">
        <v>0</v>
      </c>
      <c r="M146" s="20">
        <v>0</v>
      </c>
      <c r="N146" s="20">
        <v>0</v>
      </c>
      <c r="O146" s="20">
        <v>0</v>
      </c>
      <c r="P146" s="20">
        <v>0</v>
      </c>
      <c r="Q146" s="20">
        <v>0</v>
      </c>
      <c r="R146" s="20">
        <v>0</v>
      </c>
      <c r="S146" s="20">
        <v>0</v>
      </c>
      <c r="T146" s="20">
        <v>0</v>
      </c>
      <c r="U146" s="20">
        <v>0</v>
      </c>
      <c r="V146" s="20">
        <v>0</v>
      </c>
      <c r="W146" s="20">
        <v>0</v>
      </c>
      <c r="X146" s="20">
        <v>0</v>
      </c>
      <c r="Y146" s="20">
        <v>0</v>
      </c>
      <c r="Z146" s="20">
        <v>0</v>
      </c>
      <c r="AA146" s="20">
        <v>0</v>
      </c>
      <c r="AB146" s="20">
        <v>0</v>
      </c>
      <c r="AC146" s="20">
        <v>0</v>
      </c>
      <c r="AD146" s="20">
        <v>0</v>
      </c>
      <c r="AE146" s="20">
        <v>0</v>
      </c>
      <c r="AF146" s="20">
        <v>0</v>
      </c>
      <c r="AG146" s="20">
        <v>0</v>
      </c>
      <c r="AH146" s="20">
        <v>0</v>
      </c>
      <c r="AI146" s="20">
        <v>0</v>
      </c>
      <c r="AJ146" s="21"/>
      <c r="AK146" s="21"/>
    </row>
    <row r="147" spans="1:37" ht="14.5" x14ac:dyDescent="0.35">
      <c r="A147" s="3" t="s">
        <v>438</v>
      </c>
      <c r="B147" s="3" t="s">
        <v>439</v>
      </c>
      <c r="C147" s="3" t="s">
        <v>440</v>
      </c>
      <c r="D147" s="20">
        <v>0</v>
      </c>
      <c r="E147" s="20">
        <v>0</v>
      </c>
      <c r="F147" s="20">
        <v>0</v>
      </c>
      <c r="G147" s="20">
        <v>0</v>
      </c>
      <c r="H147" s="20">
        <v>0</v>
      </c>
      <c r="I147" s="20">
        <v>0</v>
      </c>
      <c r="J147" s="20">
        <v>0</v>
      </c>
      <c r="K147" s="20">
        <v>0</v>
      </c>
      <c r="L147" s="20">
        <v>0</v>
      </c>
      <c r="M147" s="20">
        <v>0</v>
      </c>
      <c r="N147" s="20">
        <v>0</v>
      </c>
      <c r="O147" s="20">
        <v>0</v>
      </c>
      <c r="P147" s="20">
        <v>0</v>
      </c>
      <c r="Q147" s="20">
        <v>0</v>
      </c>
      <c r="R147" s="20">
        <v>0</v>
      </c>
      <c r="S147" s="20">
        <v>0</v>
      </c>
      <c r="T147" s="20">
        <v>91734848.329999998</v>
      </c>
      <c r="U147" s="20">
        <v>0</v>
      </c>
      <c r="V147" s="20">
        <v>0</v>
      </c>
      <c r="W147" s="20">
        <v>293135900.24000001</v>
      </c>
      <c r="X147" s="20">
        <v>0</v>
      </c>
      <c r="Y147" s="20">
        <v>0</v>
      </c>
      <c r="Z147" s="20">
        <v>0</v>
      </c>
      <c r="AA147" s="20">
        <v>0</v>
      </c>
      <c r="AB147" s="20">
        <v>0</v>
      </c>
      <c r="AC147" s="20">
        <v>0</v>
      </c>
      <c r="AD147" s="20">
        <v>0</v>
      </c>
      <c r="AE147" s="20">
        <v>0</v>
      </c>
      <c r="AF147" s="20">
        <v>0</v>
      </c>
      <c r="AG147" s="20">
        <v>0</v>
      </c>
      <c r="AH147" s="20">
        <v>0</v>
      </c>
      <c r="AI147" s="20">
        <v>0</v>
      </c>
      <c r="AJ147" s="21"/>
      <c r="AK147" s="21"/>
    </row>
    <row r="148" spans="1:37" ht="14.5" x14ac:dyDescent="0.35">
      <c r="A148" s="3" t="s">
        <v>441</v>
      </c>
      <c r="B148" s="3" t="s">
        <v>442</v>
      </c>
      <c r="C148" s="3" t="s">
        <v>443</v>
      </c>
      <c r="D148" s="20">
        <v>0</v>
      </c>
      <c r="E148" s="20">
        <v>0</v>
      </c>
      <c r="F148" s="20">
        <v>0</v>
      </c>
      <c r="G148" s="20">
        <v>0</v>
      </c>
      <c r="H148" s="20">
        <v>0</v>
      </c>
      <c r="I148" s="20">
        <v>0</v>
      </c>
      <c r="J148" s="20">
        <v>0</v>
      </c>
      <c r="K148" s="20">
        <v>0</v>
      </c>
      <c r="L148" s="20">
        <v>0</v>
      </c>
      <c r="M148" s="20">
        <v>0</v>
      </c>
      <c r="N148" s="20">
        <v>0</v>
      </c>
      <c r="O148" s="20">
        <v>656157.64</v>
      </c>
      <c r="P148" s="20">
        <v>0</v>
      </c>
      <c r="Q148" s="20">
        <v>0</v>
      </c>
      <c r="R148" s="20">
        <v>0</v>
      </c>
      <c r="S148" s="20">
        <v>0</v>
      </c>
      <c r="T148" s="20">
        <v>0</v>
      </c>
      <c r="U148" s="20">
        <v>0</v>
      </c>
      <c r="V148" s="20">
        <v>0</v>
      </c>
      <c r="W148" s="20">
        <v>0</v>
      </c>
      <c r="X148" s="20">
        <v>0</v>
      </c>
      <c r="Y148" s="20">
        <v>0</v>
      </c>
      <c r="Z148" s="20">
        <v>0</v>
      </c>
      <c r="AA148" s="20">
        <v>0</v>
      </c>
      <c r="AB148" s="20">
        <v>0</v>
      </c>
      <c r="AC148" s="20">
        <v>0</v>
      </c>
      <c r="AD148" s="20">
        <v>0</v>
      </c>
      <c r="AE148" s="20">
        <v>0</v>
      </c>
      <c r="AF148" s="20">
        <v>0</v>
      </c>
      <c r="AG148" s="20">
        <v>0</v>
      </c>
      <c r="AH148" s="20">
        <v>0</v>
      </c>
      <c r="AI148" s="20">
        <v>0</v>
      </c>
      <c r="AJ148" s="21"/>
      <c r="AK148" s="21"/>
    </row>
    <row r="149" spans="1:37" ht="14.5" x14ac:dyDescent="0.35">
      <c r="A149" s="3" t="s">
        <v>444</v>
      </c>
      <c r="B149" s="3" t="s">
        <v>445</v>
      </c>
      <c r="C149" s="3" t="s">
        <v>446</v>
      </c>
      <c r="D149" s="20">
        <v>0</v>
      </c>
      <c r="E149" s="20">
        <v>0</v>
      </c>
      <c r="F149" s="20">
        <v>0</v>
      </c>
      <c r="G149" s="20">
        <v>0</v>
      </c>
      <c r="H149" s="20">
        <v>0</v>
      </c>
      <c r="I149" s="20">
        <v>0</v>
      </c>
      <c r="J149" s="20">
        <v>0</v>
      </c>
      <c r="K149" s="20">
        <v>0</v>
      </c>
      <c r="L149" s="20">
        <v>0</v>
      </c>
      <c r="M149" s="20">
        <v>0</v>
      </c>
      <c r="N149" s="20">
        <v>0</v>
      </c>
      <c r="O149" s="20">
        <v>0</v>
      </c>
      <c r="P149" s="20">
        <v>0</v>
      </c>
      <c r="Q149" s="20">
        <v>0</v>
      </c>
      <c r="R149" s="20">
        <v>0</v>
      </c>
      <c r="S149" s="20">
        <v>0</v>
      </c>
      <c r="T149" s="20">
        <v>0</v>
      </c>
      <c r="U149" s="20">
        <v>0</v>
      </c>
      <c r="V149" s="20">
        <v>0</v>
      </c>
      <c r="W149" s="20">
        <v>0</v>
      </c>
      <c r="X149" s="20">
        <v>88774621.560000002</v>
      </c>
      <c r="Y149" s="20">
        <v>161853587.00999999</v>
      </c>
      <c r="Z149" s="20">
        <v>148647472.44999999</v>
      </c>
      <c r="AA149" s="20">
        <v>192067366.09</v>
      </c>
      <c r="AB149" s="20">
        <v>233184550</v>
      </c>
      <c r="AC149" s="20">
        <v>205041627.27000001</v>
      </c>
      <c r="AD149" s="20">
        <v>171473831.69</v>
      </c>
      <c r="AE149" s="20">
        <v>176469746.43000001</v>
      </c>
      <c r="AF149" s="20">
        <v>287731011.22000003</v>
      </c>
      <c r="AG149" s="20">
        <v>326732204.88999999</v>
      </c>
      <c r="AH149" s="20">
        <v>0</v>
      </c>
      <c r="AI149" s="20">
        <v>0</v>
      </c>
      <c r="AJ149" s="21"/>
      <c r="AK149" s="21"/>
    </row>
    <row r="150" spans="1:37" ht="14.5" x14ac:dyDescent="0.35">
      <c r="A150" s="3" t="s">
        <v>447</v>
      </c>
      <c r="B150" s="3" t="s">
        <v>448</v>
      </c>
      <c r="C150" s="3" t="s">
        <v>449</v>
      </c>
      <c r="D150" s="20">
        <v>0</v>
      </c>
      <c r="E150" s="20">
        <v>0</v>
      </c>
      <c r="F150" s="20">
        <v>0</v>
      </c>
      <c r="G150" s="20">
        <v>0</v>
      </c>
      <c r="H150" s="20">
        <v>0</v>
      </c>
      <c r="I150" s="20">
        <v>0</v>
      </c>
      <c r="J150" s="20">
        <v>0</v>
      </c>
      <c r="K150" s="20">
        <v>0</v>
      </c>
      <c r="L150" s="20">
        <v>0</v>
      </c>
      <c r="M150" s="20">
        <v>0</v>
      </c>
      <c r="N150" s="20">
        <v>0</v>
      </c>
      <c r="O150" s="20">
        <v>0</v>
      </c>
      <c r="P150" s="20">
        <v>0</v>
      </c>
      <c r="Q150" s="20">
        <v>0</v>
      </c>
      <c r="R150" s="20">
        <v>0</v>
      </c>
      <c r="S150" s="20">
        <v>0</v>
      </c>
      <c r="T150" s="20">
        <v>0</v>
      </c>
      <c r="U150" s="20">
        <v>0</v>
      </c>
      <c r="V150" s="20">
        <v>0</v>
      </c>
      <c r="W150" s="20">
        <v>0</v>
      </c>
      <c r="X150" s="20">
        <v>0</v>
      </c>
      <c r="Y150" s="20">
        <v>0</v>
      </c>
      <c r="Z150" s="20">
        <v>0</v>
      </c>
      <c r="AA150" s="20">
        <v>0</v>
      </c>
      <c r="AB150" s="20">
        <v>0</v>
      </c>
      <c r="AC150" s="20">
        <v>28163112.5</v>
      </c>
      <c r="AD150" s="20">
        <v>0</v>
      </c>
      <c r="AE150" s="20">
        <v>0</v>
      </c>
      <c r="AF150" s="20">
        <v>0</v>
      </c>
      <c r="AG150" s="20">
        <v>0</v>
      </c>
      <c r="AH150" s="20">
        <v>0</v>
      </c>
      <c r="AI150" s="20">
        <v>0</v>
      </c>
      <c r="AJ150" s="21"/>
      <c r="AK150" s="21"/>
    </row>
    <row r="151" spans="1:37" ht="14.5" x14ac:dyDescent="0.35">
      <c r="A151" s="3" t="s">
        <v>450</v>
      </c>
      <c r="B151" s="3" t="s">
        <v>451</v>
      </c>
      <c r="C151" s="3" t="s">
        <v>452</v>
      </c>
      <c r="D151" s="20">
        <v>0</v>
      </c>
      <c r="E151" s="20">
        <v>0</v>
      </c>
      <c r="F151" s="20">
        <v>0</v>
      </c>
      <c r="G151" s="20">
        <v>0</v>
      </c>
      <c r="H151" s="20">
        <v>0</v>
      </c>
      <c r="I151" s="20">
        <v>0</v>
      </c>
      <c r="J151" s="20">
        <v>0</v>
      </c>
      <c r="K151" s="20">
        <v>0</v>
      </c>
      <c r="L151" s="20">
        <v>0</v>
      </c>
      <c r="M151" s="20">
        <v>0</v>
      </c>
      <c r="N151" s="20">
        <v>0</v>
      </c>
      <c r="O151" s="20">
        <v>0</v>
      </c>
      <c r="P151" s="20">
        <v>0</v>
      </c>
      <c r="Q151" s="20">
        <v>0</v>
      </c>
      <c r="R151" s="20">
        <v>0</v>
      </c>
      <c r="S151" s="20">
        <v>0</v>
      </c>
      <c r="T151" s="20">
        <v>2555409.02</v>
      </c>
      <c r="U151" s="20">
        <v>2090852.65</v>
      </c>
      <c r="V151" s="20">
        <v>2272043.77</v>
      </c>
      <c r="W151" s="20">
        <v>2443978.23</v>
      </c>
      <c r="X151" s="20">
        <v>0</v>
      </c>
      <c r="Y151" s="20">
        <v>2392775.4500000002</v>
      </c>
      <c r="Z151" s="20">
        <v>0</v>
      </c>
      <c r="AA151" s="20">
        <v>0</v>
      </c>
      <c r="AB151" s="20">
        <v>0</v>
      </c>
      <c r="AC151" s="20">
        <v>0</v>
      </c>
      <c r="AD151" s="20">
        <v>0</v>
      </c>
      <c r="AE151" s="20">
        <v>5780505.1600000001</v>
      </c>
      <c r="AF151" s="20">
        <v>0</v>
      </c>
      <c r="AG151" s="20">
        <v>0</v>
      </c>
      <c r="AH151" s="20">
        <v>0</v>
      </c>
      <c r="AI151" s="20">
        <v>0</v>
      </c>
      <c r="AJ151" s="21"/>
      <c r="AK151" s="21"/>
    </row>
    <row r="152" spans="1:37" ht="14.5" x14ac:dyDescent="0.35">
      <c r="A152" s="3" t="s">
        <v>453</v>
      </c>
      <c r="B152" s="3" t="s">
        <v>454</v>
      </c>
      <c r="C152" s="3" t="s">
        <v>455</v>
      </c>
      <c r="D152" s="20">
        <v>0</v>
      </c>
      <c r="E152" s="20">
        <v>0</v>
      </c>
      <c r="F152" s="20">
        <v>0</v>
      </c>
      <c r="G152" s="20">
        <v>0</v>
      </c>
      <c r="H152" s="20">
        <v>0</v>
      </c>
      <c r="I152" s="20">
        <v>0</v>
      </c>
      <c r="J152" s="20">
        <v>0</v>
      </c>
      <c r="K152" s="20">
        <v>0</v>
      </c>
      <c r="L152" s="20">
        <v>0</v>
      </c>
      <c r="M152" s="20">
        <v>0</v>
      </c>
      <c r="N152" s="20">
        <v>0</v>
      </c>
      <c r="O152" s="20">
        <v>0</v>
      </c>
      <c r="P152" s="20">
        <v>0</v>
      </c>
      <c r="Q152" s="20">
        <v>0</v>
      </c>
      <c r="R152" s="20">
        <v>0</v>
      </c>
      <c r="S152" s="20">
        <v>0</v>
      </c>
      <c r="T152" s="20">
        <v>0</v>
      </c>
      <c r="U152" s="20">
        <v>0</v>
      </c>
      <c r="V152" s="20">
        <v>0</v>
      </c>
      <c r="W152" s="20">
        <v>0</v>
      </c>
      <c r="X152" s="20">
        <v>0</v>
      </c>
      <c r="Y152" s="20">
        <v>0</v>
      </c>
      <c r="Z152" s="20">
        <v>0</v>
      </c>
      <c r="AA152" s="20">
        <v>0</v>
      </c>
      <c r="AB152" s="20">
        <v>0</v>
      </c>
      <c r="AC152" s="20">
        <v>0</v>
      </c>
      <c r="AD152" s="20">
        <v>0</v>
      </c>
      <c r="AE152" s="20">
        <v>0</v>
      </c>
      <c r="AF152" s="20">
        <v>0</v>
      </c>
      <c r="AG152" s="20">
        <v>0</v>
      </c>
      <c r="AH152" s="20">
        <v>0</v>
      </c>
      <c r="AI152" s="20">
        <v>0</v>
      </c>
      <c r="AJ152" s="21"/>
      <c r="AK152" s="21"/>
    </row>
    <row r="153" spans="1:37" ht="14.5" x14ac:dyDescent="0.35">
      <c r="A153" s="3" t="s">
        <v>456</v>
      </c>
      <c r="B153" s="3" t="s">
        <v>457</v>
      </c>
      <c r="C153" s="3" t="s">
        <v>458</v>
      </c>
      <c r="D153" s="20">
        <v>0</v>
      </c>
      <c r="E153" s="20">
        <v>0</v>
      </c>
      <c r="F153" s="20">
        <v>0</v>
      </c>
      <c r="G153" s="20">
        <v>0</v>
      </c>
      <c r="H153" s="20">
        <v>0</v>
      </c>
      <c r="I153" s="20">
        <v>0</v>
      </c>
      <c r="J153" s="20">
        <v>0</v>
      </c>
      <c r="K153" s="20">
        <v>0</v>
      </c>
      <c r="L153" s="20">
        <v>0</v>
      </c>
      <c r="M153" s="20">
        <v>0</v>
      </c>
      <c r="N153" s="20">
        <v>0</v>
      </c>
      <c r="O153" s="20">
        <v>1984032.3</v>
      </c>
      <c r="P153" s="20">
        <v>0</v>
      </c>
      <c r="Q153" s="20">
        <v>0</v>
      </c>
      <c r="R153" s="20">
        <v>0</v>
      </c>
      <c r="S153" s="20">
        <v>0</v>
      </c>
      <c r="T153" s="20">
        <v>0</v>
      </c>
      <c r="U153" s="20">
        <v>0</v>
      </c>
      <c r="V153" s="20">
        <v>0</v>
      </c>
      <c r="W153" s="20">
        <v>0</v>
      </c>
      <c r="X153" s="20">
        <v>0</v>
      </c>
      <c r="Y153" s="20">
        <v>0</v>
      </c>
      <c r="Z153" s="20">
        <v>0</v>
      </c>
      <c r="AA153" s="20">
        <v>0</v>
      </c>
      <c r="AB153" s="20">
        <v>19747496.82</v>
      </c>
      <c r="AC153" s="20">
        <v>0</v>
      </c>
      <c r="AD153" s="20">
        <v>0</v>
      </c>
      <c r="AE153" s="20">
        <v>0</v>
      </c>
      <c r="AF153" s="20">
        <v>0</v>
      </c>
      <c r="AG153" s="20">
        <v>0</v>
      </c>
      <c r="AH153" s="20">
        <v>0</v>
      </c>
      <c r="AI153" s="20">
        <v>0</v>
      </c>
      <c r="AJ153" s="21"/>
      <c r="AK153" s="21"/>
    </row>
    <row r="154" spans="1:37" ht="14.5" x14ac:dyDescent="0.35">
      <c r="A154" s="3" t="s">
        <v>459</v>
      </c>
      <c r="B154" s="3" t="s">
        <v>460</v>
      </c>
      <c r="C154" s="3" t="s">
        <v>461</v>
      </c>
      <c r="D154" s="20">
        <v>0</v>
      </c>
      <c r="E154" s="20">
        <v>0</v>
      </c>
      <c r="F154" s="20">
        <v>0</v>
      </c>
      <c r="G154" s="20">
        <v>0</v>
      </c>
      <c r="H154" s="20">
        <v>0</v>
      </c>
      <c r="I154" s="20">
        <v>0</v>
      </c>
      <c r="J154" s="20">
        <v>0</v>
      </c>
      <c r="K154" s="20">
        <v>0</v>
      </c>
      <c r="L154" s="20">
        <v>0</v>
      </c>
      <c r="M154" s="20">
        <v>0</v>
      </c>
      <c r="N154" s="20">
        <v>126171314.77</v>
      </c>
      <c r="O154" s="20">
        <v>200584629.63</v>
      </c>
      <c r="P154" s="20">
        <v>111380843.08</v>
      </c>
      <c r="Q154" s="20">
        <v>111004865.3</v>
      </c>
      <c r="R154" s="20">
        <v>56353638.159999996</v>
      </c>
      <c r="S154" s="20">
        <v>0</v>
      </c>
      <c r="T154" s="20">
        <v>0</v>
      </c>
      <c r="U154" s="20">
        <v>0</v>
      </c>
      <c r="V154" s="20">
        <v>0</v>
      </c>
      <c r="W154" s="20">
        <v>0</v>
      </c>
      <c r="X154" s="20">
        <v>0</v>
      </c>
      <c r="Y154" s="20">
        <v>0</v>
      </c>
      <c r="Z154" s="20">
        <v>0</v>
      </c>
      <c r="AA154" s="20">
        <v>0</v>
      </c>
      <c r="AB154" s="20">
        <v>0</v>
      </c>
      <c r="AC154" s="20">
        <v>0</v>
      </c>
      <c r="AD154" s="20">
        <v>855094539.33000004</v>
      </c>
      <c r="AE154" s="20">
        <v>0</v>
      </c>
      <c r="AF154" s="20">
        <v>0</v>
      </c>
      <c r="AG154" s="20">
        <v>0</v>
      </c>
      <c r="AH154" s="20">
        <v>0</v>
      </c>
      <c r="AI154" s="20">
        <v>0</v>
      </c>
      <c r="AJ154" s="21"/>
      <c r="AK154" s="21"/>
    </row>
    <row r="155" spans="1:37" ht="14.5" x14ac:dyDescent="0.35">
      <c r="A155" s="3" t="s">
        <v>462</v>
      </c>
      <c r="B155" s="3" t="s">
        <v>463</v>
      </c>
      <c r="C155" s="3" t="s">
        <v>464</v>
      </c>
      <c r="D155" s="20">
        <v>0</v>
      </c>
      <c r="E155" s="20">
        <v>0</v>
      </c>
      <c r="F155" s="20">
        <v>0</v>
      </c>
      <c r="G155" s="20">
        <v>0</v>
      </c>
      <c r="H155" s="20">
        <v>0</v>
      </c>
      <c r="I155" s="20">
        <v>0</v>
      </c>
      <c r="J155" s="20">
        <v>0</v>
      </c>
      <c r="K155" s="20">
        <v>0</v>
      </c>
      <c r="L155" s="20">
        <v>0</v>
      </c>
      <c r="M155" s="20">
        <v>0</v>
      </c>
      <c r="N155" s="20">
        <v>0</v>
      </c>
      <c r="O155" s="20">
        <v>0</v>
      </c>
      <c r="P155" s="20">
        <v>0</v>
      </c>
      <c r="Q155" s="20">
        <v>0</v>
      </c>
      <c r="R155" s="20">
        <v>0</v>
      </c>
      <c r="S155" s="20">
        <v>0</v>
      </c>
      <c r="T155" s="20">
        <v>0</v>
      </c>
      <c r="U155" s="20">
        <v>0</v>
      </c>
      <c r="V155" s="20">
        <v>0</v>
      </c>
      <c r="W155" s="20">
        <v>0</v>
      </c>
      <c r="X155" s="20">
        <v>0</v>
      </c>
      <c r="Y155" s="20">
        <v>0</v>
      </c>
      <c r="Z155" s="20">
        <v>0</v>
      </c>
      <c r="AA155" s="20">
        <v>0</v>
      </c>
      <c r="AB155" s="20">
        <v>0</v>
      </c>
      <c r="AC155" s="20">
        <v>0</v>
      </c>
      <c r="AD155" s="20">
        <v>0</v>
      </c>
      <c r="AE155" s="20">
        <v>0</v>
      </c>
      <c r="AF155" s="20">
        <v>0</v>
      </c>
      <c r="AG155" s="20">
        <v>0</v>
      </c>
      <c r="AH155" s="20">
        <v>0</v>
      </c>
      <c r="AI155" s="20">
        <v>0</v>
      </c>
      <c r="AJ155" s="21"/>
      <c r="AK155" s="21"/>
    </row>
    <row r="156" spans="1:37" ht="14.5" x14ac:dyDescent="0.35">
      <c r="A156" s="3" t="s">
        <v>465</v>
      </c>
      <c r="B156" s="3" t="s">
        <v>466</v>
      </c>
      <c r="C156" s="3" t="s">
        <v>467</v>
      </c>
      <c r="D156" s="20">
        <v>0</v>
      </c>
      <c r="E156" s="20">
        <v>0</v>
      </c>
      <c r="F156" s="20">
        <v>0</v>
      </c>
      <c r="G156" s="20">
        <v>0</v>
      </c>
      <c r="H156" s="20">
        <v>0</v>
      </c>
      <c r="I156" s="20">
        <v>0</v>
      </c>
      <c r="J156" s="20">
        <v>2258924.7200000002</v>
      </c>
      <c r="K156" s="20">
        <v>1965428.75</v>
      </c>
      <c r="L156" s="20">
        <v>1688459.47</v>
      </c>
      <c r="M156" s="20">
        <v>1983381.35</v>
      </c>
      <c r="N156" s="20">
        <v>3041083.44</v>
      </c>
      <c r="O156" s="20">
        <v>3191931.14</v>
      </c>
      <c r="P156" s="20">
        <v>3516527.31</v>
      </c>
      <c r="Q156" s="20">
        <v>4271727.6100000003</v>
      </c>
      <c r="R156" s="20">
        <v>4736338.1900000004</v>
      </c>
      <c r="S156" s="20">
        <v>4825129.96</v>
      </c>
      <c r="T156" s="20">
        <v>8134670.1799999997</v>
      </c>
      <c r="U156" s="20">
        <v>14257974.380000001</v>
      </c>
      <c r="V156" s="20">
        <v>17138439.449999999</v>
      </c>
      <c r="W156" s="20">
        <v>11202013.4</v>
      </c>
      <c r="X156" s="20">
        <v>16574631.93</v>
      </c>
      <c r="Y156" s="20">
        <v>24892949.66</v>
      </c>
      <c r="Z156" s="20">
        <v>28575775.48</v>
      </c>
      <c r="AA156" s="20">
        <v>28108461.489999998</v>
      </c>
      <c r="AB156" s="20">
        <v>19122268.420000002</v>
      </c>
      <c r="AC156" s="20">
        <v>21316692.43</v>
      </c>
      <c r="AD156" s="20">
        <v>15005373.07</v>
      </c>
      <c r="AE156" s="20">
        <v>11665689.1</v>
      </c>
      <c r="AF156" s="20">
        <v>12216093.189999999</v>
      </c>
      <c r="AG156" s="20">
        <v>18895878.109999999</v>
      </c>
      <c r="AH156" s="20">
        <v>0</v>
      </c>
      <c r="AI156" s="20">
        <v>0</v>
      </c>
      <c r="AJ156" s="21"/>
      <c r="AK156" s="21"/>
    </row>
    <row r="157" spans="1:37" ht="14.5" x14ac:dyDescent="0.35">
      <c r="A157" s="3" t="s">
        <v>468</v>
      </c>
      <c r="B157" s="3" t="s">
        <v>469</v>
      </c>
      <c r="C157" s="3" t="s">
        <v>470</v>
      </c>
      <c r="D157" s="20">
        <v>0</v>
      </c>
      <c r="E157" s="20">
        <v>0</v>
      </c>
      <c r="F157" s="20">
        <v>0</v>
      </c>
      <c r="G157" s="20">
        <v>0</v>
      </c>
      <c r="H157" s="20">
        <v>0</v>
      </c>
      <c r="I157" s="20">
        <v>0</v>
      </c>
      <c r="J157" s="20">
        <v>0</v>
      </c>
      <c r="K157" s="20">
        <v>0</v>
      </c>
      <c r="L157" s="20">
        <v>0</v>
      </c>
      <c r="M157" s="20">
        <v>0</v>
      </c>
      <c r="N157" s="20">
        <v>0</v>
      </c>
      <c r="O157" s="20">
        <v>104673237.59</v>
      </c>
      <c r="P157" s="20">
        <v>105611739.70999999</v>
      </c>
      <c r="Q157" s="20">
        <v>0</v>
      </c>
      <c r="R157" s="20">
        <v>101576165.5</v>
      </c>
      <c r="S157" s="20">
        <v>0</v>
      </c>
      <c r="T157" s="20">
        <v>134009970.78</v>
      </c>
      <c r="U157" s="20">
        <v>0</v>
      </c>
      <c r="V157" s="20">
        <v>197988957.93000001</v>
      </c>
      <c r="W157" s="20">
        <v>0</v>
      </c>
      <c r="X157" s="20">
        <v>233831378.50999999</v>
      </c>
      <c r="Y157" s="20">
        <v>0</v>
      </c>
      <c r="Z157" s="20">
        <v>345918430.43000001</v>
      </c>
      <c r="AA157" s="20">
        <v>0</v>
      </c>
      <c r="AB157" s="20">
        <v>466542970.17000002</v>
      </c>
      <c r="AC157" s="20">
        <v>0</v>
      </c>
      <c r="AD157" s="20">
        <v>0</v>
      </c>
      <c r="AE157" s="20">
        <v>1058431042.37</v>
      </c>
      <c r="AF157" s="20">
        <v>0</v>
      </c>
      <c r="AG157" s="20">
        <v>0</v>
      </c>
      <c r="AH157" s="20">
        <v>0</v>
      </c>
      <c r="AI157" s="20">
        <v>0</v>
      </c>
      <c r="AJ157" s="21"/>
      <c r="AK157" s="21"/>
    </row>
    <row r="158" spans="1:37" ht="14.5" x14ac:dyDescent="0.35">
      <c r="A158" s="3" t="s">
        <v>471</v>
      </c>
      <c r="B158" s="3" t="s">
        <v>472</v>
      </c>
      <c r="C158" s="3" t="s">
        <v>473</v>
      </c>
      <c r="D158" s="20">
        <v>0</v>
      </c>
      <c r="E158" s="20">
        <v>0</v>
      </c>
      <c r="F158" s="20">
        <v>0</v>
      </c>
      <c r="G158" s="20">
        <v>0</v>
      </c>
      <c r="H158" s="20">
        <v>0</v>
      </c>
      <c r="I158" s="20">
        <v>0</v>
      </c>
      <c r="J158" s="20">
        <v>0</v>
      </c>
      <c r="K158" s="20">
        <v>0</v>
      </c>
      <c r="L158" s="20">
        <v>0</v>
      </c>
      <c r="M158" s="20">
        <v>0</v>
      </c>
      <c r="N158" s="20">
        <v>0</v>
      </c>
      <c r="O158" s="20">
        <v>0</v>
      </c>
      <c r="P158" s="20">
        <v>0</v>
      </c>
      <c r="Q158" s="20">
        <v>0</v>
      </c>
      <c r="R158" s="20">
        <v>0</v>
      </c>
      <c r="S158" s="20">
        <v>0</v>
      </c>
      <c r="T158" s="20">
        <v>15092919.720000001</v>
      </c>
      <c r="U158" s="20">
        <v>0</v>
      </c>
      <c r="V158" s="20">
        <v>0</v>
      </c>
      <c r="W158" s="20">
        <v>59713733.859999999</v>
      </c>
      <c r="X158" s="20">
        <v>0</v>
      </c>
      <c r="Y158" s="20">
        <v>0</v>
      </c>
      <c r="Z158" s="20">
        <v>0</v>
      </c>
      <c r="AA158" s="20">
        <v>0</v>
      </c>
      <c r="AB158" s="20">
        <v>45194966.229999997</v>
      </c>
      <c r="AC158" s="20">
        <v>0</v>
      </c>
      <c r="AD158" s="20">
        <v>40953256.740000002</v>
      </c>
      <c r="AE158" s="20">
        <v>0</v>
      </c>
      <c r="AF158" s="20">
        <v>26917342.809999999</v>
      </c>
      <c r="AG158" s="20">
        <v>0</v>
      </c>
      <c r="AH158" s="20">
        <v>0</v>
      </c>
      <c r="AI158" s="20">
        <v>0</v>
      </c>
      <c r="AJ158" s="21"/>
      <c r="AK158" s="21"/>
    </row>
    <row r="159" spans="1:37" ht="14.5" x14ac:dyDescent="0.35">
      <c r="A159" s="3" t="s">
        <v>474</v>
      </c>
      <c r="B159" s="3" t="s">
        <v>475</v>
      </c>
      <c r="C159" s="3" t="s">
        <v>476</v>
      </c>
      <c r="D159" s="20">
        <v>0</v>
      </c>
      <c r="E159" s="20">
        <v>0</v>
      </c>
      <c r="F159" s="20">
        <v>0</v>
      </c>
      <c r="G159" s="20">
        <v>0</v>
      </c>
      <c r="H159" s="20">
        <v>0</v>
      </c>
      <c r="I159" s="20">
        <v>0</v>
      </c>
      <c r="J159" s="20">
        <v>0</v>
      </c>
      <c r="K159" s="20">
        <v>107034118.77</v>
      </c>
      <c r="L159" s="20">
        <v>0</v>
      </c>
      <c r="M159" s="20">
        <v>0</v>
      </c>
      <c r="N159" s="20">
        <v>235793567.62</v>
      </c>
      <c r="O159" s="20">
        <v>207502158.36000001</v>
      </c>
      <c r="P159" s="20">
        <v>266391955.94</v>
      </c>
      <c r="Q159" s="20">
        <v>0</v>
      </c>
      <c r="R159" s="20">
        <v>0</v>
      </c>
      <c r="S159" s="20">
        <v>378977006.55000001</v>
      </c>
      <c r="T159" s="20">
        <v>0</v>
      </c>
      <c r="U159" s="20">
        <v>0</v>
      </c>
      <c r="V159" s="20">
        <v>0</v>
      </c>
      <c r="W159" s="20">
        <v>663788517.40999997</v>
      </c>
      <c r="X159" s="20">
        <v>0</v>
      </c>
      <c r="Y159" s="20">
        <v>0</v>
      </c>
      <c r="Z159" s="20">
        <v>0</v>
      </c>
      <c r="AA159" s="20">
        <v>0</v>
      </c>
      <c r="AB159" s="20">
        <v>0</v>
      </c>
      <c r="AC159" s="20">
        <v>0</v>
      </c>
      <c r="AD159" s="20">
        <v>0</v>
      </c>
      <c r="AE159" s="20">
        <v>0</v>
      </c>
      <c r="AF159" s="20">
        <v>0</v>
      </c>
      <c r="AG159" s="20">
        <v>0</v>
      </c>
      <c r="AH159" s="20">
        <v>0</v>
      </c>
      <c r="AI159" s="20">
        <v>0</v>
      </c>
      <c r="AJ159" s="21"/>
      <c r="AK159" s="21"/>
    </row>
    <row r="160" spans="1:37" ht="14.5" x14ac:dyDescent="0.35">
      <c r="A160" s="3" t="s">
        <v>477</v>
      </c>
      <c r="B160" s="3" t="s">
        <v>478</v>
      </c>
      <c r="C160" s="3" t="s">
        <v>479</v>
      </c>
      <c r="D160" s="20">
        <v>0</v>
      </c>
      <c r="E160" s="20">
        <v>0</v>
      </c>
      <c r="F160" s="20">
        <v>0</v>
      </c>
      <c r="G160" s="20">
        <v>0</v>
      </c>
      <c r="H160" s="20">
        <v>0</v>
      </c>
      <c r="I160" s="20">
        <v>0</v>
      </c>
      <c r="J160" s="20">
        <v>0</v>
      </c>
      <c r="K160" s="20">
        <v>0</v>
      </c>
      <c r="L160" s="20">
        <v>0</v>
      </c>
      <c r="M160" s="20">
        <v>0</v>
      </c>
      <c r="N160" s="20">
        <v>0</v>
      </c>
      <c r="O160" s="20">
        <v>0</v>
      </c>
      <c r="P160" s="20">
        <v>0</v>
      </c>
      <c r="Q160" s="20">
        <v>0</v>
      </c>
      <c r="R160" s="20">
        <v>0</v>
      </c>
      <c r="S160" s="20">
        <v>0</v>
      </c>
      <c r="T160" s="20">
        <v>0</v>
      </c>
      <c r="U160" s="20">
        <v>5616103.4699999997</v>
      </c>
      <c r="V160" s="20">
        <v>32522795.219999999</v>
      </c>
      <c r="W160" s="20">
        <v>38847764.729999997</v>
      </c>
      <c r="X160" s="20">
        <v>0</v>
      </c>
      <c r="Y160" s="20">
        <v>0</v>
      </c>
      <c r="Z160" s="20">
        <v>0</v>
      </c>
      <c r="AA160" s="20">
        <v>0</v>
      </c>
      <c r="AB160" s="20">
        <v>0</v>
      </c>
      <c r="AC160" s="20">
        <v>0</v>
      </c>
      <c r="AD160" s="20">
        <v>0</v>
      </c>
      <c r="AE160" s="20">
        <v>0</v>
      </c>
      <c r="AF160" s="20">
        <v>0</v>
      </c>
      <c r="AG160" s="20">
        <v>0</v>
      </c>
      <c r="AH160" s="20">
        <v>0</v>
      </c>
      <c r="AI160" s="20">
        <v>0</v>
      </c>
      <c r="AJ160" s="21"/>
      <c r="AK160" s="21"/>
    </row>
    <row r="161" spans="1:37" ht="14.5" x14ac:dyDescent="0.35">
      <c r="A161" s="3" t="s">
        <v>480</v>
      </c>
      <c r="B161" s="3" t="s">
        <v>481</v>
      </c>
      <c r="C161" s="3" t="s">
        <v>482</v>
      </c>
      <c r="D161" s="20">
        <v>0</v>
      </c>
      <c r="E161" s="20">
        <v>0</v>
      </c>
      <c r="F161" s="20">
        <v>0</v>
      </c>
      <c r="G161" s="20">
        <v>0</v>
      </c>
      <c r="H161" s="20">
        <v>0</v>
      </c>
      <c r="I161" s="20">
        <v>0</v>
      </c>
      <c r="J161" s="20">
        <v>0</v>
      </c>
      <c r="K161" s="20">
        <v>0</v>
      </c>
      <c r="L161" s="20">
        <v>0</v>
      </c>
      <c r="M161" s="20">
        <v>0</v>
      </c>
      <c r="N161" s="20">
        <v>0</v>
      </c>
      <c r="O161" s="20">
        <v>0</v>
      </c>
      <c r="P161" s="20">
        <v>0</v>
      </c>
      <c r="Q161" s="20">
        <v>0</v>
      </c>
      <c r="R161" s="20">
        <v>0</v>
      </c>
      <c r="S161" s="20">
        <v>0</v>
      </c>
      <c r="T161" s="20">
        <v>315308980.25</v>
      </c>
      <c r="U161" s="20">
        <v>0</v>
      </c>
      <c r="V161" s="20">
        <v>0</v>
      </c>
      <c r="W161" s="20">
        <v>0</v>
      </c>
      <c r="X161" s="20">
        <v>0</v>
      </c>
      <c r="Y161" s="20">
        <v>0</v>
      </c>
      <c r="Z161" s="20">
        <v>0</v>
      </c>
      <c r="AA161" s="20">
        <v>0</v>
      </c>
      <c r="AB161" s="20">
        <v>0</v>
      </c>
      <c r="AC161" s="20">
        <v>0</v>
      </c>
      <c r="AD161" s="20">
        <v>0</v>
      </c>
      <c r="AE161" s="20">
        <v>0</v>
      </c>
      <c r="AF161" s="20">
        <v>0</v>
      </c>
      <c r="AG161" s="20">
        <v>0</v>
      </c>
      <c r="AH161" s="20">
        <v>0</v>
      </c>
      <c r="AI161" s="20">
        <v>0</v>
      </c>
      <c r="AJ161" s="21"/>
      <c r="AK161" s="21"/>
    </row>
    <row r="162" spans="1:37" ht="14.5" x14ac:dyDescent="0.35">
      <c r="A162" s="3" t="s">
        <v>483</v>
      </c>
      <c r="B162" s="3" t="s">
        <v>484</v>
      </c>
      <c r="C162" s="3" t="s">
        <v>485</v>
      </c>
      <c r="D162" s="20">
        <v>0</v>
      </c>
      <c r="E162" s="20">
        <v>0</v>
      </c>
      <c r="F162" s="20">
        <v>0</v>
      </c>
      <c r="G162" s="20">
        <v>0</v>
      </c>
      <c r="H162" s="20">
        <v>0</v>
      </c>
      <c r="I162" s="20">
        <v>0</v>
      </c>
      <c r="J162" s="20">
        <v>0</v>
      </c>
      <c r="K162" s="20">
        <v>0</v>
      </c>
      <c r="L162" s="20">
        <v>0</v>
      </c>
      <c r="M162" s="20">
        <v>94766914.549999997</v>
      </c>
      <c r="N162" s="20">
        <v>78483991.579999998</v>
      </c>
      <c r="O162" s="20">
        <v>0</v>
      </c>
      <c r="P162" s="20">
        <v>0</v>
      </c>
      <c r="Q162" s="20">
        <v>0</v>
      </c>
      <c r="R162" s="20">
        <v>0</v>
      </c>
      <c r="S162" s="20">
        <v>0</v>
      </c>
      <c r="T162" s="20">
        <v>0</v>
      </c>
      <c r="U162" s="20">
        <v>0</v>
      </c>
      <c r="V162" s="20">
        <v>425122494.99000001</v>
      </c>
      <c r="W162" s="20">
        <v>0</v>
      </c>
      <c r="X162" s="20">
        <v>0</v>
      </c>
      <c r="Y162" s="20">
        <v>0</v>
      </c>
      <c r="Z162" s="20">
        <v>777435843.84000003</v>
      </c>
      <c r="AA162" s="20">
        <v>0</v>
      </c>
      <c r="AB162" s="20">
        <v>0</v>
      </c>
      <c r="AC162" s="20">
        <v>2112105893.6500001</v>
      </c>
      <c r="AD162" s="20">
        <v>2218334054.98</v>
      </c>
      <c r="AE162" s="20">
        <v>2298548322.9699998</v>
      </c>
      <c r="AF162" s="20">
        <v>2827682538.8899999</v>
      </c>
      <c r="AG162" s="20">
        <v>3142880175.8000002</v>
      </c>
      <c r="AH162" s="20">
        <v>0</v>
      </c>
      <c r="AI162" s="20">
        <v>0</v>
      </c>
      <c r="AJ162" s="21"/>
      <c r="AK162" s="21"/>
    </row>
    <row r="163" spans="1:37" ht="14.5" x14ac:dyDescent="0.35">
      <c r="A163" s="3" t="s">
        <v>486</v>
      </c>
      <c r="B163" s="3" t="s">
        <v>487</v>
      </c>
      <c r="C163" s="3" t="s">
        <v>488</v>
      </c>
      <c r="D163" s="20">
        <v>0</v>
      </c>
      <c r="E163" s="20">
        <v>0</v>
      </c>
      <c r="F163" s="20">
        <v>0</v>
      </c>
      <c r="G163" s="20">
        <v>0</v>
      </c>
      <c r="H163" s="20">
        <v>0</v>
      </c>
      <c r="I163" s="20">
        <v>0</v>
      </c>
      <c r="J163" s="20">
        <v>0</v>
      </c>
      <c r="K163" s="20">
        <v>0</v>
      </c>
      <c r="L163" s="20">
        <v>0</v>
      </c>
      <c r="M163" s="20">
        <v>0</v>
      </c>
      <c r="N163" s="20">
        <v>0</v>
      </c>
      <c r="O163" s="20">
        <v>0</v>
      </c>
      <c r="P163" s="20">
        <v>0</v>
      </c>
      <c r="Q163" s="20">
        <v>0</v>
      </c>
      <c r="R163" s="20">
        <v>0</v>
      </c>
      <c r="S163" s="20">
        <v>0</v>
      </c>
      <c r="T163" s="20">
        <v>0</v>
      </c>
      <c r="U163" s="20">
        <v>0</v>
      </c>
      <c r="V163" s="20">
        <v>0</v>
      </c>
      <c r="W163" s="20">
        <v>0</v>
      </c>
      <c r="X163" s="20">
        <v>0</v>
      </c>
      <c r="Y163" s="20">
        <v>0</v>
      </c>
      <c r="Z163" s="20">
        <v>0</v>
      </c>
      <c r="AA163" s="20">
        <v>0</v>
      </c>
      <c r="AB163" s="20">
        <v>0</v>
      </c>
      <c r="AC163" s="20">
        <v>32905929.219999999</v>
      </c>
      <c r="AD163" s="20">
        <v>0</v>
      </c>
      <c r="AE163" s="20">
        <v>0</v>
      </c>
      <c r="AF163" s="20">
        <v>0</v>
      </c>
      <c r="AG163" s="20">
        <v>0</v>
      </c>
      <c r="AH163" s="20">
        <v>0</v>
      </c>
      <c r="AI163" s="20">
        <v>0</v>
      </c>
      <c r="AJ163" s="21"/>
      <c r="AK163" s="21"/>
    </row>
    <row r="164" spans="1:37" ht="14.5" x14ac:dyDescent="0.35">
      <c r="A164" s="3" t="s">
        <v>489</v>
      </c>
      <c r="B164" s="3" t="s">
        <v>490</v>
      </c>
      <c r="C164" s="3" t="s">
        <v>491</v>
      </c>
      <c r="D164" s="20">
        <v>0</v>
      </c>
      <c r="E164" s="20">
        <v>0</v>
      </c>
      <c r="F164" s="20">
        <v>0</v>
      </c>
      <c r="G164" s="20">
        <v>0</v>
      </c>
      <c r="H164" s="20">
        <v>0</v>
      </c>
      <c r="I164" s="20">
        <v>0</v>
      </c>
      <c r="J164" s="20">
        <v>0</v>
      </c>
      <c r="K164" s="20">
        <v>0</v>
      </c>
      <c r="L164" s="20">
        <v>0</v>
      </c>
      <c r="M164" s="20">
        <v>0</v>
      </c>
      <c r="N164" s="20">
        <v>0</v>
      </c>
      <c r="O164" s="20">
        <v>0</v>
      </c>
      <c r="P164" s="20">
        <v>0</v>
      </c>
      <c r="Q164" s="20">
        <v>0</v>
      </c>
      <c r="R164" s="20">
        <v>0</v>
      </c>
      <c r="S164" s="20">
        <v>0</v>
      </c>
      <c r="T164" s="20">
        <v>0</v>
      </c>
      <c r="U164" s="20">
        <v>0</v>
      </c>
      <c r="V164" s="20">
        <v>0</v>
      </c>
      <c r="W164" s="20">
        <v>0</v>
      </c>
      <c r="X164" s="20">
        <v>0</v>
      </c>
      <c r="Y164" s="20">
        <v>0</v>
      </c>
      <c r="Z164" s="20">
        <v>0</v>
      </c>
      <c r="AA164" s="20">
        <v>0</v>
      </c>
      <c r="AB164" s="20">
        <v>0</v>
      </c>
      <c r="AC164" s="20">
        <v>0</v>
      </c>
      <c r="AD164" s="20">
        <v>0</v>
      </c>
      <c r="AE164" s="20">
        <v>704494.68</v>
      </c>
      <c r="AF164" s="20">
        <v>0</v>
      </c>
      <c r="AG164" s="20">
        <v>0</v>
      </c>
      <c r="AH164" s="20">
        <v>0</v>
      </c>
      <c r="AI164" s="20">
        <v>0</v>
      </c>
      <c r="AJ164" s="21"/>
      <c r="AK164" s="21"/>
    </row>
    <row r="165" spans="1:37" ht="14.5" x14ac:dyDescent="0.35">
      <c r="A165" s="3" t="s">
        <v>492</v>
      </c>
      <c r="B165" s="3" t="s">
        <v>493</v>
      </c>
      <c r="C165" s="3" t="s">
        <v>494</v>
      </c>
      <c r="D165" s="20">
        <v>0</v>
      </c>
      <c r="E165" s="20">
        <v>0</v>
      </c>
      <c r="F165" s="20">
        <v>0</v>
      </c>
      <c r="G165" s="20">
        <v>0</v>
      </c>
      <c r="H165" s="20">
        <v>0</v>
      </c>
      <c r="I165" s="20">
        <v>0</v>
      </c>
      <c r="J165" s="20">
        <v>0</v>
      </c>
      <c r="K165" s="20">
        <v>0</v>
      </c>
      <c r="L165" s="20">
        <v>0</v>
      </c>
      <c r="M165" s="20">
        <v>0</v>
      </c>
      <c r="N165" s="20">
        <v>0</v>
      </c>
      <c r="O165" s="20">
        <v>0</v>
      </c>
      <c r="P165" s="20">
        <v>0</v>
      </c>
      <c r="Q165" s="20">
        <v>0</v>
      </c>
      <c r="R165" s="20">
        <v>8384083.1399999997</v>
      </c>
      <c r="S165" s="20">
        <v>13418555.029999999</v>
      </c>
      <c r="T165" s="20">
        <v>20172629.760000002</v>
      </c>
      <c r="U165" s="20">
        <v>21114188.949999999</v>
      </c>
      <c r="V165" s="20">
        <v>21639171.449999999</v>
      </c>
      <c r="W165" s="20">
        <v>16413380.33</v>
      </c>
      <c r="X165" s="20">
        <v>19907045.510000002</v>
      </c>
      <c r="Y165" s="20">
        <v>21295819.289999999</v>
      </c>
      <c r="Z165" s="20">
        <v>19420994.34</v>
      </c>
      <c r="AA165" s="20">
        <v>15628679.66</v>
      </c>
      <c r="AB165" s="20">
        <v>17725975.629999999</v>
      </c>
      <c r="AC165" s="20">
        <v>14371227.98</v>
      </c>
      <c r="AD165" s="20">
        <v>19518875.199999999</v>
      </c>
      <c r="AE165" s="20">
        <v>21087811.829999998</v>
      </c>
      <c r="AF165" s="20">
        <v>19409928.039999999</v>
      </c>
      <c r="AG165" s="20">
        <v>0</v>
      </c>
      <c r="AH165" s="20">
        <v>0</v>
      </c>
      <c r="AI165" s="20">
        <v>0</v>
      </c>
      <c r="AJ165" s="21"/>
      <c r="AK165" s="21"/>
    </row>
    <row r="166" spans="1:37" ht="14.5" x14ac:dyDescent="0.35">
      <c r="A166" s="3" t="s">
        <v>495</v>
      </c>
      <c r="B166" s="3" t="s">
        <v>496</v>
      </c>
      <c r="C166" s="3" t="s">
        <v>497</v>
      </c>
      <c r="D166" s="20">
        <v>0</v>
      </c>
      <c r="E166" s="20">
        <v>0</v>
      </c>
      <c r="F166" s="20">
        <v>0</v>
      </c>
      <c r="G166" s="20">
        <v>0</v>
      </c>
      <c r="H166" s="20">
        <v>0</v>
      </c>
      <c r="I166" s="20">
        <v>0</v>
      </c>
      <c r="J166" s="20">
        <v>9037635.4800000004</v>
      </c>
      <c r="K166" s="20">
        <v>3998661.47</v>
      </c>
      <c r="L166" s="20">
        <v>3672121.33</v>
      </c>
      <c r="M166" s="20">
        <v>4291592.92</v>
      </c>
      <c r="N166" s="20">
        <v>8413656.5700000003</v>
      </c>
      <c r="O166" s="20">
        <v>10970748.52</v>
      </c>
      <c r="P166" s="20">
        <v>15557395.75</v>
      </c>
      <c r="Q166" s="20">
        <v>12273432.34</v>
      </c>
      <c r="R166" s="20">
        <v>7645720.4299999997</v>
      </c>
      <c r="S166" s="20">
        <v>8272703.5300000003</v>
      </c>
      <c r="T166" s="20">
        <v>7733055.6200000001</v>
      </c>
      <c r="U166" s="20">
        <v>10028364.140000001</v>
      </c>
      <c r="V166" s="20">
        <v>14000594.880000001</v>
      </c>
      <c r="W166" s="20">
        <v>9523596.1199999992</v>
      </c>
      <c r="X166" s="20">
        <v>9051324.0700000003</v>
      </c>
      <c r="Y166" s="20">
        <v>0</v>
      </c>
      <c r="Z166" s="20">
        <v>0</v>
      </c>
      <c r="AA166" s="20">
        <v>1641151.59</v>
      </c>
      <c r="AB166" s="20">
        <v>0</v>
      </c>
      <c r="AC166" s="20">
        <v>1431229.87</v>
      </c>
      <c r="AD166" s="20">
        <v>1510698.22</v>
      </c>
      <c r="AE166" s="20">
        <v>0</v>
      </c>
      <c r="AF166" s="20">
        <v>0</v>
      </c>
      <c r="AG166" s="20">
        <v>0</v>
      </c>
      <c r="AH166" s="20">
        <v>0</v>
      </c>
      <c r="AI166" s="20">
        <v>0</v>
      </c>
      <c r="AJ166" s="21"/>
      <c r="AK166" s="21"/>
    </row>
    <row r="167" spans="1:37" ht="14.5" x14ac:dyDescent="0.35">
      <c r="A167" s="3" t="s">
        <v>498</v>
      </c>
      <c r="B167" s="3" t="s">
        <v>499</v>
      </c>
      <c r="C167" s="3" t="s">
        <v>500</v>
      </c>
      <c r="D167" s="20">
        <v>0</v>
      </c>
      <c r="E167" s="20">
        <v>0</v>
      </c>
      <c r="F167" s="20">
        <v>0</v>
      </c>
      <c r="G167" s="20">
        <v>0</v>
      </c>
      <c r="H167" s="20">
        <v>0</v>
      </c>
      <c r="I167" s="20">
        <v>0</v>
      </c>
      <c r="J167" s="20">
        <v>0</v>
      </c>
      <c r="K167" s="20">
        <v>0</v>
      </c>
      <c r="L167" s="20">
        <v>0</v>
      </c>
      <c r="M167" s="20">
        <v>0</v>
      </c>
      <c r="N167" s="20">
        <v>0</v>
      </c>
      <c r="O167" s="20">
        <v>0</v>
      </c>
      <c r="P167" s="20">
        <v>0</v>
      </c>
      <c r="Q167" s="20">
        <v>0</v>
      </c>
      <c r="R167" s="20">
        <v>0</v>
      </c>
      <c r="S167" s="20">
        <v>0</v>
      </c>
      <c r="T167" s="20">
        <v>29664823.84</v>
      </c>
      <c r="U167" s="20">
        <v>30515528.75</v>
      </c>
      <c r="V167" s="20">
        <v>60042507.100000001</v>
      </c>
      <c r="W167" s="20">
        <v>41134652.259999998</v>
      </c>
      <c r="X167" s="20">
        <v>48148410.469999999</v>
      </c>
      <c r="Y167" s="20">
        <v>0</v>
      </c>
      <c r="Z167" s="20">
        <v>0</v>
      </c>
      <c r="AA167" s="20">
        <v>89983550.709999993</v>
      </c>
      <c r="AB167" s="20">
        <v>91754566.810000002</v>
      </c>
      <c r="AC167" s="20">
        <v>62323484.840000004</v>
      </c>
      <c r="AD167" s="20">
        <v>76570506.569999993</v>
      </c>
      <c r="AE167" s="20">
        <v>80110435.599999994</v>
      </c>
      <c r="AF167" s="20">
        <v>73803481.280000001</v>
      </c>
      <c r="AG167" s="20">
        <v>102729792.2</v>
      </c>
      <c r="AH167" s="20">
        <v>0</v>
      </c>
      <c r="AI167" s="20">
        <v>0</v>
      </c>
      <c r="AJ167" s="21"/>
      <c r="AK167" s="21"/>
    </row>
    <row r="168" spans="1:37" ht="14.5" x14ac:dyDescent="0.35">
      <c r="A168" s="3" t="s">
        <v>501</v>
      </c>
      <c r="B168" s="3" t="s">
        <v>502</v>
      </c>
      <c r="C168" s="3" t="s">
        <v>503</v>
      </c>
      <c r="D168" s="20">
        <v>0</v>
      </c>
      <c r="E168" s="20">
        <v>0</v>
      </c>
      <c r="F168" s="20">
        <v>0</v>
      </c>
      <c r="G168" s="20">
        <v>0</v>
      </c>
      <c r="H168" s="20">
        <v>0</v>
      </c>
      <c r="I168" s="20">
        <v>0</v>
      </c>
      <c r="J168" s="20">
        <v>0</v>
      </c>
      <c r="K168" s="20">
        <v>0</v>
      </c>
      <c r="L168" s="20">
        <v>0</v>
      </c>
      <c r="M168" s="20">
        <v>0</v>
      </c>
      <c r="N168" s="20">
        <v>0</v>
      </c>
      <c r="O168" s="20">
        <v>0</v>
      </c>
      <c r="P168" s="20">
        <v>0</v>
      </c>
      <c r="Q168" s="20">
        <v>0</v>
      </c>
      <c r="R168" s="20">
        <v>0</v>
      </c>
      <c r="S168" s="20">
        <v>0</v>
      </c>
      <c r="T168" s="20">
        <v>47334977.07</v>
      </c>
      <c r="U168" s="20">
        <v>0</v>
      </c>
      <c r="V168" s="20">
        <v>0</v>
      </c>
      <c r="W168" s="20">
        <v>98084148.5</v>
      </c>
      <c r="X168" s="20">
        <v>0</v>
      </c>
      <c r="Y168" s="20">
        <v>0</v>
      </c>
      <c r="Z168" s="20">
        <v>0</v>
      </c>
      <c r="AA168" s="20">
        <v>0</v>
      </c>
      <c r="AB168" s="20">
        <v>0</v>
      </c>
      <c r="AC168" s="20">
        <v>0</v>
      </c>
      <c r="AD168" s="20">
        <v>0</v>
      </c>
      <c r="AE168" s="20">
        <v>0</v>
      </c>
      <c r="AF168" s="20">
        <v>0</v>
      </c>
      <c r="AG168" s="20">
        <v>0</v>
      </c>
      <c r="AH168" s="20">
        <v>0</v>
      </c>
      <c r="AI168" s="20">
        <v>0</v>
      </c>
      <c r="AJ168" s="21"/>
      <c r="AK168" s="21"/>
    </row>
    <row r="169" spans="1:37" ht="14.5" x14ac:dyDescent="0.35">
      <c r="A169" s="3" t="s">
        <v>504</v>
      </c>
      <c r="B169" s="3" t="s">
        <v>505</v>
      </c>
      <c r="C169" s="3" t="s">
        <v>506</v>
      </c>
      <c r="D169" s="20">
        <v>0</v>
      </c>
      <c r="E169" s="20">
        <v>0</v>
      </c>
      <c r="F169" s="20">
        <v>0</v>
      </c>
      <c r="G169" s="20">
        <v>0</v>
      </c>
      <c r="H169" s="20">
        <v>0</v>
      </c>
      <c r="I169" s="20">
        <v>0</v>
      </c>
      <c r="J169" s="20">
        <v>0</v>
      </c>
      <c r="K169" s="20">
        <v>0</v>
      </c>
      <c r="L169" s="20">
        <v>59634614.340000004</v>
      </c>
      <c r="M169" s="20">
        <v>50501505.950000003</v>
      </c>
      <c r="N169" s="20">
        <v>45944482.039999999</v>
      </c>
      <c r="O169" s="20">
        <v>50680964.740000002</v>
      </c>
      <c r="P169" s="20">
        <v>50928246.829999998</v>
      </c>
      <c r="Q169" s="20">
        <v>50879661.909999996</v>
      </c>
      <c r="R169" s="20">
        <v>59952352.43</v>
      </c>
      <c r="S169" s="20">
        <v>0</v>
      </c>
      <c r="T169" s="20">
        <v>0</v>
      </c>
      <c r="U169" s="20">
        <v>0</v>
      </c>
      <c r="V169" s="20">
        <v>0</v>
      </c>
      <c r="W169" s="20">
        <v>0</v>
      </c>
      <c r="X169" s="20">
        <v>0</v>
      </c>
      <c r="Y169" s="20">
        <v>0</v>
      </c>
      <c r="Z169" s="20">
        <v>0</v>
      </c>
      <c r="AA169" s="20">
        <v>0</v>
      </c>
      <c r="AB169" s="20">
        <v>0</v>
      </c>
      <c r="AC169" s="20">
        <v>0</v>
      </c>
      <c r="AD169" s="20">
        <v>0</v>
      </c>
      <c r="AE169" s="20">
        <v>0</v>
      </c>
      <c r="AF169" s="20">
        <v>0</v>
      </c>
      <c r="AG169" s="20">
        <v>0</v>
      </c>
      <c r="AH169" s="20">
        <v>0</v>
      </c>
      <c r="AI169" s="20">
        <v>0</v>
      </c>
      <c r="AJ169" s="21"/>
      <c r="AK169" s="21"/>
    </row>
    <row r="170" spans="1:37" ht="14.5" x14ac:dyDescent="0.35">
      <c r="A170" s="3" t="s">
        <v>507</v>
      </c>
      <c r="B170" s="3" t="s">
        <v>508</v>
      </c>
      <c r="C170" s="3" t="s">
        <v>509</v>
      </c>
      <c r="D170" s="20">
        <v>0</v>
      </c>
      <c r="E170" s="20">
        <v>0</v>
      </c>
      <c r="F170" s="20">
        <v>0</v>
      </c>
      <c r="G170" s="20">
        <v>0</v>
      </c>
      <c r="H170" s="20">
        <v>0</v>
      </c>
      <c r="I170" s="20">
        <v>0</v>
      </c>
      <c r="J170" s="20">
        <v>0</v>
      </c>
      <c r="K170" s="20">
        <v>0</v>
      </c>
      <c r="L170" s="20">
        <v>0</v>
      </c>
      <c r="M170" s="20">
        <v>0</v>
      </c>
      <c r="N170" s="20">
        <v>0</v>
      </c>
      <c r="O170" s="20">
        <v>0</v>
      </c>
      <c r="P170" s="20">
        <v>0</v>
      </c>
      <c r="Q170" s="20">
        <v>0</v>
      </c>
      <c r="R170" s="20">
        <v>0</v>
      </c>
      <c r="S170" s="20">
        <v>0</v>
      </c>
      <c r="T170" s="20">
        <v>0</v>
      </c>
      <c r="U170" s="20">
        <v>0</v>
      </c>
      <c r="V170" s="20">
        <v>0</v>
      </c>
      <c r="W170" s="20">
        <v>0</v>
      </c>
      <c r="X170" s="20">
        <v>0</v>
      </c>
      <c r="Y170" s="20">
        <v>0</v>
      </c>
      <c r="Z170" s="20">
        <v>0</v>
      </c>
      <c r="AA170" s="20">
        <v>0</v>
      </c>
      <c r="AB170" s="20">
        <v>0</v>
      </c>
      <c r="AC170" s="20">
        <v>0</v>
      </c>
      <c r="AD170" s="20">
        <v>0</v>
      </c>
      <c r="AE170" s="20">
        <v>0</v>
      </c>
      <c r="AF170" s="20">
        <v>0</v>
      </c>
      <c r="AG170" s="20">
        <v>0</v>
      </c>
      <c r="AH170" s="20">
        <v>0</v>
      </c>
      <c r="AI170" s="20">
        <v>0</v>
      </c>
      <c r="AJ170" s="21"/>
      <c r="AK170" s="21"/>
    </row>
    <row r="171" spans="1:37" ht="14.5" x14ac:dyDescent="0.35">
      <c r="A171" s="3" t="s">
        <v>510</v>
      </c>
      <c r="B171" s="3" t="s">
        <v>511</v>
      </c>
      <c r="C171" s="3" t="s">
        <v>512</v>
      </c>
      <c r="D171" s="20">
        <v>0</v>
      </c>
      <c r="E171" s="20">
        <v>0</v>
      </c>
      <c r="F171" s="20">
        <v>0</v>
      </c>
      <c r="G171" s="20">
        <v>0</v>
      </c>
      <c r="H171" s="20">
        <v>0</v>
      </c>
      <c r="I171" s="20">
        <v>0</v>
      </c>
      <c r="J171" s="20">
        <v>0</v>
      </c>
      <c r="K171" s="20">
        <v>0</v>
      </c>
      <c r="L171" s="20">
        <v>0</v>
      </c>
      <c r="M171" s="20">
        <v>0</v>
      </c>
      <c r="N171" s="20">
        <v>0</v>
      </c>
      <c r="O171" s="20">
        <v>0</v>
      </c>
      <c r="P171" s="20">
        <v>0</v>
      </c>
      <c r="Q171" s="20">
        <v>0</v>
      </c>
      <c r="R171" s="20">
        <v>0</v>
      </c>
      <c r="S171" s="20">
        <v>0</v>
      </c>
      <c r="T171" s="20">
        <v>0</v>
      </c>
      <c r="U171" s="20">
        <v>0</v>
      </c>
      <c r="V171" s="20">
        <v>0</v>
      </c>
      <c r="W171" s="20">
        <v>0</v>
      </c>
      <c r="X171" s="20">
        <v>0</v>
      </c>
      <c r="Y171" s="20">
        <v>0</v>
      </c>
      <c r="Z171" s="20">
        <v>0</v>
      </c>
      <c r="AA171" s="20">
        <v>0</v>
      </c>
      <c r="AB171" s="20">
        <v>0</v>
      </c>
      <c r="AC171" s="20">
        <v>0</v>
      </c>
      <c r="AD171" s="20">
        <v>0</v>
      </c>
      <c r="AE171" s="20">
        <v>0</v>
      </c>
      <c r="AF171" s="20">
        <v>0</v>
      </c>
      <c r="AG171" s="20">
        <v>0</v>
      </c>
      <c r="AH171" s="20">
        <v>0</v>
      </c>
      <c r="AI171" s="20">
        <v>0</v>
      </c>
      <c r="AJ171" s="21"/>
      <c r="AK171" s="21"/>
    </row>
    <row r="172" spans="1:37" ht="14.5" x14ac:dyDescent="0.35">
      <c r="A172" s="3" t="s">
        <v>513</v>
      </c>
      <c r="B172" s="3" t="s">
        <v>514</v>
      </c>
      <c r="C172" s="3" t="s">
        <v>515</v>
      </c>
      <c r="D172" s="20">
        <v>0</v>
      </c>
      <c r="E172" s="20">
        <v>0</v>
      </c>
      <c r="F172" s="20">
        <v>0</v>
      </c>
      <c r="G172" s="20">
        <v>0</v>
      </c>
      <c r="H172" s="20">
        <v>0</v>
      </c>
      <c r="I172" s="20">
        <v>0</v>
      </c>
      <c r="J172" s="20">
        <v>0</v>
      </c>
      <c r="K172" s="20">
        <v>0</v>
      </c>
      <c r="L172" s="20">
        <v>0</v>
      </c>
      <c r="M172" s="20">
        <v>0</v>
      </c>
      <c r="N172" s="20">
        <v>0</v>
      </c>
      <c r="O172" s="20">
        <v>0</v>
      </c>
      <c r="P172" s="20">
        <v>0</v>
      </c>
      <c r="Q172" s="20">
        <v>0</v>
      </c>
      <c r="R172" s="20">
        <v>0</v>
      </c>
      <c r="S172" s="20">
        <v>0</v>
      </c>
      <c r="T172" s="20">
        <v>0</v>
      </c>
      <c r="U172" s="20">
        <v>0</v>
      </c>
      <c r="V172" s="20">
        <v>0</v>
      </c>
      <c r="W172" s="20">
        <v>0</v>
      </c>
      <c r="X172" s="20">
        <v>0</v>
      </c>
      <c r="Y172" s="20">
        <v>0</v>
      </c>
      <c r="Z172" s="20">
        <v>0</v>
      </c>
      <c r="AA172" s="20">
        <v>0</v>
      </c>
      <c r="AB172" s="20">
        <v>0</v>
      </c>
      <c r="AC172" s="20">
        <v>6860291.3899999997</v>
      </c>
      <c r="AD172" s="20">
        <v>0</v>
      </c>
      <c r="AE172" s="20">
        <v>0</v>
      </c>
      <c r="AF172" s="20">
        <v>0</v>
      </c>
      <c r="AG172" s="20">
        <v>0</v>
      </c>
      <c r="AH172" s="20">
        <v>0</v>
      </c>
      <c r="AI172" s="20">
        <v>0</v>
      </c>
      <c r="AJ172" s="21"/>
      <c r="AK172" s="21"/>
    </row>
    <row r="173" spans="1:37" ht="14.5" x14ac:dyDescent="0.35">
      <c r="A173" s="3" t="s">
        <v>516</v>
      </c>
      <c r="B173" s="3" t="s">
        <v>517</v>
      </c>
      <c r="C173" s="3" t="s">
        <v>518</v>
      </c>
      <c r="D173" s="20">
        <v>0</v>
      </c>
      <c r="E173" s="20">
        <v>0</v>
      </c>
      <c r="F173" s="20">
        <v>0</v>
      </c>
      <c r="G173" s="20">
        <v>0</v>
      </c>
      <c r="H173" s="20">
        <v>0</v>
      </c>
      <c r="I173" s="20">
        <v>0</v>
      </c>
      <c r="J173" s="20">
        <v>98557774.150000006</v>
      </c>
      <c r="K173" s="20">
        <v>68170921.939999998</v>
      </c>
      <c r="L173" s="20">
        <v>72080478.290000007</v>
      </c>
      <c r="M173" s="20">
        <v>72835559.549999997</v>
      </c>
      <c r="N173" s="20">
        <v>124379905.13</v>
      </c>
      <c r="O173" s="20">
        <v>158070636.77000001</v>
      </c>
      <c r="P173" s="20">
        <v>0</v>
      </c>
      <c r="Q173" s="20">
        <v>0</v>
      </c>
      <c r="R173" s="20">
        <v>429411576.82999998</v>
      </c>
      <c r="S173" s="20">
        <v>0</v>
      </c>
      <c r="T173" s="20">
        <v>868195176.67999995</v>
      </c>
      <c r="U173" s="20">
        <v>0</v>
      </c>
      <c r="V173" s="20">
        <v>762050663.91999996</v>
      </c>
      <c r="W173" s="20">
        <v>0</v>
      </c>
      <c r="X173" s="20">
        <v>583176100.84000003</v>
      </c>
      <c r="Y173" s="20">
        <v>0</v>
      </c>
      <c r="Z173" s="20">
        <v>657107406.10000002</v>
      </c>
      <c r="AA173" s="20">
        <v>0</v>
      </c>
      <c r="AB173" s="20">
        <v>601249967.24000001</v>
      </c>
      <c r="AC173" s="20">
        <v>0</v>
      </c>
      <c r="AD173" s="20">
        <v>741013253.63</v>
      </c>
      <c r="AE173" s="20">
        <v>0</v>
      </c>
      <c r="AF173" s="20">
        <v>715675264.45000005</v>
      </c>
      <c r="AG173" s="20">
        <v>0</v>
      </c>
      <c r="AH173" s="20">
        <v>0</v>
      </c>
      <c r="AI173" s="20">
        <v>0</v>
      </c>
      <c r="AJ173" s="21"/>
      <c r="AK173" s="21"/>
    </row>
    <row r="174" spans="1:37" ht="14.5" x14ac:dyDescent="0.35">
      <c r="A174" s="3" t="s">
        <v>519</v>
      </c>
      <c r="B174" s="3" t="s">
        <v>520</v>
      </c>
      <c r="C174" s="3" t="s">
        <v>521</v>
      </c>
      <c r="D174" s="20">
        <v>0</v>
      </c>
      <c r="E174" s="20">
        <v>0</v>
      </c>
      <c r="F174" s="20">
        <v>0</v>
      </c>
      <c r="G174" s="20">
        <v>0</v>
      </c>
      <c r="H174" s="20">
        <v>0</v>
      </c>
      <c r="I174" s="20">
        <v>0</v>
      </c>
      <c r="J174" s="20">
        <v>0</v>
      </c>
      <c r="K174" s="20">
        <v>0</v>
      </c>
      <c r="L174" s="20">
        <v>0</v>
      </c>
      <c r="M174" s="20">
        <v>0</v>
      </c>
      <c r="N174" s="20">
        <v>0</v>
      </c>
      <c r="O174" s="20">
        <v>0</v>
      </c>
      <c r="P174" s="20">
        <v>0</v>
      </c>
      <c r="Q174" s="20">
        <v>0</v>
      </c>
      <c r="R174" s="20">
        <v>0</v>
      </c>
      <c r="S174" s="20">
        <v>0</v>
      </c>
      <c r="T174" s="20">
        <v>0</v>
      </c>
      <c r="U174" s="20">
        <v>0</v>
      </c>
      <c r="V174" s="20">
        <v>0</v>
      </c>
      <c r="W174" s="20">
        <v>0</v>
      </c>
      <c r="X174" s="20">
        <v>0</v>
      </c>
      <c r="Y174" s="20">
        <v>0</v>
      </c>
      <c r="Z174" s="20">
        <v>0</v>
      </c>
      <c r="AA174" s="20">
        <v>0</v>
      </c>
      <c r="AB174" s="20">
        <v>0</v>
      </c>
      <c r="AC174" s="20">
        <v>0</v>
      </c>
      <c r="AD174" s="20">
        <v>0</v>
      </c>
      <c r="AE174" s="20">
        <v>0</v>
      </c>
      <c r="AF174" s="20">
        <v>0</v>
      </c>
      <c r="AG174" s="20">
        <v>0</v>
      </c>
      <c r="AH174" s="20">
        <v>0</v>
      </c>
      <c r="AI174" s="20">
        <v>0</v>
      </c>
      <c r="AJ174" s="21"/>
      <c r="AK174" s="21"/>
    </row>
    <row r="175" spans="1:37" ht="14.5" x14ac:dyDescent="0.35">
      <c r="A175" s="3" t="s">
        <v>522</v>
      </c>
      <c r="B175" s="3" t="s">
        <v>523</v>
      </c>
      <c r="C175" s="3" t="s">
        <v>524</v>
      </c>
      <c r="D175" s="20">
        <v>0</v>
      </c>
      <c r="E175" s="20">
        <v>0</v>
      </c>
      <c r="F175" s="20">
        <v>0</v>
      </c>
      <c r="G175" s="20">
        <v>0</v>
      </c>
      <c r="H175" s="20">
        <v>0</v>
      </c>
      <c r="I175" s="20">
        <v>0</v>
      </c>
      <c r="J175" s="20">
        <v>0</v>
      </c>
      <c r="K175" s="20">
        <v>0</v>
      </c>
      <c r="L175" s="20">
        <v>0</v>
      </c>
      <c r="M175" s="20">
        <v>0</v>
      </c>
      <c r="N175" s="20">
        <v>0</v>
      </c>
      <c r="O175" s="20">
        <v>62994181.780000001</v>
      </c>
      <c r="P175" s="20">
        <v>0</v>
      </c>
      <c r="Q175" s="20">
        <v>0</v>
      </c>
      <c r="R175" s="20">
        <v>0</v>
      </c>
      <c r="S175" s="20">
        <v>0</v>
      </c>
      <c r="T175" s="20">
        <v>0</v>
      </c>
      <c r="U175" s="20">
        <v>0</v>
      </c>
      <c r="V175" s="20">
        <v>0</v>
      </c>
      <c r="W175" s="20">
        <v>0</v>
      </c>
      <c r="X175" s="20">
        <v>280329895.02999997</v>
      </c>
      <c r="Y175" s="20">
        <v>0</v>
      </c>
      <c r="Z175" s="20">
        <v>730707084.26999998</v>
      </c>
      <c r="AA175" s="20">
        <v>0</v>
      </c>
      <c r="AB175" s="20">
        <v>1029824563.4400001</v>
      </c>
      <c r="AC175" s="20">
        <v>0</v>
      </c>
      <c r="AD175" s="20">
        <v>1354227516.0599999</v>
      </c>
      <c r="AE175" s="20">
        <v>0</v>
      </c>
      <c r="AF175" s="20">
        <v>1648898082.45</v>
      </c>
      <c r="AG175" s="20">
        <v>0</v>
      </c>
      <c r="AH175" s="20">
        <v>0</v>
      </c>
      <c r="AI175" s="20">
        <v>0</v>
      </c>
      <c r="AJ175" s="21"/>
      <c r="AK175" s="21"/>
    </row>
    <row r="176" spans="1:37" ht="14.5" x14ac:dyDescent="0.35">
      <c r="A176" s="3" t="s">
        <v>525</v>
      </c>
      <c r="B176" s="3" t="s">
        <v>526</v>
      </c>
      <c r="C176" s="3" t="s">
        <v>527</v>
      </c>
      <c r="D176" s="20">
        <v>0</v>
      </c>
      <c r="E176" s="20">
        <v>0</v>
      </c>
      <c r="F176" s="20">
        <v>0</v>
      </c>
      <c r="G176" s="20">
        <v>0</v>
      </c>
      <c r="H176" s="20">
        <v>0</v>
      </c>
      <c r="I176" s="20">
        <v>0</v>
      </c>
      <c r="J176" s="20">
        <v>4037497.06</v>
      </c>
      <c r="K176" s="20">
        <v>2270127.48</v>
      </c>
      <c r="L176" s="20">
        <v>2342979.04</v>
      </c>
      <c r="M176" s="20">
        <v>6868527.1399999997</v>
      </c>
      <c r="N176" s="20">
        <v>5691786.1900000004</v>
      </c>
      <c r="O176" s="20">
        <v>12370252.41</v>
      </c>
      <c r="P176" s="20">
        <v>0</v>
      </c>
      <c r="Q176" s="20">
        <v>0</v>
      </c>
      <c r="R176" s="20">
        <v>0</v>
      </c>
      <c r="S176" s="20">
        <v>0</v>
      </c>
      <c r="T176" s="20">
        <v>0</v>
      </c>
      <c r="U176" s="20">
        <v>0</v>
      </c>
      <c r="V176" s="20">
        <v>0</v>
      </c>
      <c r="W176" s="20">
        <v>0</v>
      </c>
      <c r="X176" s="20">
        <v>0</v>
      </c>
      <c r="Y176" s="20">
        <v>0</v>
      </c>
      <c r="Z176" s="20">
        <v>0</v>
      </c>
      <c r="AA176" s="20">
        <v>0</v>
      </c>
      <c r="AB176" s="20">
        <v>0</v>
      </c>
      <c r="AC176" s="20">
        <v>0</v>
      </c>
      <c r="AD176" s="20">
        <v>21005640.489999998</v>
      </c>
      <c r="AE176" s="20">
        <v>39044941.710000001</v>
      </c>
      <c r="AF176" s="20">
        <v>59933380.270000003</v>
      </c>
      <c r="AG176" s="20">
        <v>101157448.37</v>
      </c>
      <c r="AH176" s="20">
        <v>0</v>
      </c>
      <c r="AI176" s="20">
        <v>0</v>
      </c>
      <c r="AJ176" s="21"/>
      <c r="AK176" s="21"/>
    </row>
    <row r="177" spans="1:65" ht="14.5" x14ac:dyDescent="0.35">
      <c r="A177" s="1" t="s">
        <v>528</v>
      </c>
      <c r="B177" s="1" t="s">
        <v>529</v>
      </c>
      <c r="C177" s="14" t="s">
        <v>530</v>
      </c>
      <c r="D177" s="20">
        <v>0</v>
      </c>
      <c r="E177" s="20">
        <v>0</v>
      </c>
      <c r="F177" s="20">
        <v>0</v>
      </c>
      <c r="G177" s="20">
        <v>0</v>
      </c>
      <c r="H177" s="20">
        <v>0</v>
      </c>
      <c r="I177" s="20">
        <v>6123027651.9300003</v>
      </c>
      <c r="J177" s="20">
        <v>0</v>
      </c>
      <c r="K177" s="20">
        <v>6597509574.0500002</v>
      </c>
      <c r="L177" s="20">
        <v>0</v>
      </c>
      <c r="M177" s="20">
        <v>6129927472.21</v>
      </c>
      <c r="N177" s="20">
        <v>0</v>
      </c>
      <c r="O177" s="20">
        <v>6633229380.8299999</v>
      </c>
      <c r="P177" s="20">
        <v>0</v>
      </c>
      <c r="Q177" s="20">
        <v>8646374522.6499996</v>
      </c>
      <c r="R177" s="20">
        <v>0</v>
      </c>
      <c r="S177" s="20">
        <v>15166018522.469999</v>
      </c>
      <c r="T177" s="20">
        <v>0</v>
      </c>
      <c r="U177" s="20">
        <v>20515823356.150002</v>
      </c>
      <c r="V177" s="20">
        <v>0</v>
      </c>
      <c r="W177" s="20">
        <v>22035014868.900002</v>
      </c>
      <c r="X177" s="20">
        <v>25678671468.970001</v>
      </c>
      <c r="Y177" s="20">
        <v>0</v>
      </c>
      <c r="Z177" s="20">
        <v>33698889455.990002</v>
      </c>
      <c r="AA177" s="20">
        <v>0</v>
      </c>
      <c r="AB177" s="20">
        <v>28189048872.509998</v>
      </c>
      <c r="AC177" s="20">
        <v>0</v>
      </c>
      <c r="AD177" s="20">
        <v>22673931933.290001</v>
      </c>
      <c r="AE177" s="20">
        <v>0</v>
      </c>
      <c r="AF177" s="20">
        <v>26127396228.610001</v>
      </c>
      <c r="AG177" s="20">
        <v>0</v>
      </c>
      <c r="AH177" s="20">
        <v>0</v>
      </c>
      <c r="AI177" s="20">
        <v>0</v>
      </c>
      <c r="AJ177" s="22"/>
      <c r="AK177" s="23"/>
      <c r="AL177" s="24"/>
      <c r="AM177" s="25"/>
      <c r="AN177" s="24"/>
      <c r="AO177" s="25"/>
      <c r="AP177" s="24"/>
      <c r="AQ177" s="25"/>
      <c r="AR177" s="26"/>
      <c r="AS177" s="25"/>
      <c r="AT177" s="26"/>
      <c r="AU177" s="25"/>
      <c r="AV177" s="24"/>
      <c r="AW177" s="25"/>
      <c r="AX177" s="26"/>
      <c r="AY177" s="25"/>
      <c r="AZ177" s="24"/>
      <c r="BA177" s="25"/>
      <c r="BB177" s="26"/>
      <c r="BC177" s="25"/>
      <c r="BD177" s="24"/>
      <c r="BE177" s="25"/>
      <c r="BF177" s="26"/>
      <c r="BG177" s="25"/>
      <c r="BH177" s="24"/>
      <c r="BI177" s="25"/>
      <c r="BJ177" s="26"/>
      <c r="BK177" s="25"/>
      <c r="BL177" s="24"/>
      <c r="BM177" s="25"/>
    </row>
    <row r="178" spans="1:65" ht="14.5" x14ac:dyDescent="0.35">
      <c r="A178" s="1" t="s">
        <v>534</v>
      </c>
      <c r="B178" s="1" t="s">
        <v>535</v>
      </c>
      <c r="C178" s="1" t="s">
        <v>536</v>
      </c>
      <c r="D178" s="20">
        <v>0</v>
      </c>
      <c r="E178" s="20">
        <v>0</v>
      </c>
      <c r="F178" s="20">
        <v>0</v>
      </c>
      <c r="G178" s="20">
        <v>0</v>
      </c>
      <c r="H178" s="20">
        <v>0</v>
      </c>
      <c r="I178" s="20">
        <v>0</v>
      </c>
      <c r="J178" s="20">
        <v>2605692968.9499998</v>
      </c>
      <c r="K178" s="20">
        <v>0</v>
      </c>
      <c r="L178" s="20">
        <v>2474861595.8800001</v>
      </c>
      <c r="M178" s="20">
        <v>0</v>
      </c>
      <c r="N178" s="20">
        <v>2675890553.6500001</v>
      </c>
      <c r="O178" s="20">
        <v>2835225155.27</v>
      </c>
      <c r="P178" s="20">
        <v>3283985078.8800001</v>
      </c>
      <c r="Q178" s="20">
        <v>3533941538.23</v>
      </c>
      <c r="R178" s="20">
        <v>3921094083.8400002</v>
      </c>
      <c r="S178" s="20">
        <v>4495254764.6599998</v>
      </c>
      <c r="T178" s="20">
        <v>5406862267.6400003</v>
      </c>
      <c r="U178" s="20">
        <v>6232486860.6499996</v>
      </c>
      <c r="V178" s="20">
        <v>7972518205.6400003</v>
      </c>
      <c r="W178" s="20">
        <v>6372102594.1999998</v>
      </c>
      <c r="X178" s="20">
        <v>6976391601.5</v>
      </c>
      <c r="Y178" s="20">
        <v>8076526739.79</v>
      </c>
      <c r="Z178" s="20">
        <v>8418980430.3999996</v>
      </c>
      <c r="AA178" s="20">
        <v>8965673906.5300007</v>
      </c>
      <c r="AB178" s="20">
        <v>9645530624.8299999</v>
      </c>
      <c r="AC178" s="20">
        <v>7888098530.9399996</v>
      </c>
      <c r="AD178" s="20">
        <v>7742382488.04</v>
      </c>
      <c r="AE178" s="20">
        <v>8158351564.8199997</v>
      </c>
      <c r="AF178" s="20">
        <v>9408690366.6800003</v>
      </c>
      <c r="AG178" s="20">
        <v>9216506078.1800003</v>
      </c>
      <c r="AH178" s="20">
        <v>0</v>
      </c>
      <c r="AI178" s="20">
        <v>0</v>
      </c>
      <c r="AJ178" s="21"/>
      <c r="AK178" s="21"/>
    </row>
    <row r="179" spans="1:65" ht="14.5" x14ac:dyDescent="0.35">
      <c r="A179" s="1" t="s">
        <v>531</v>
      </c>
      <c r="B179" s="1" t="s">
        <v>532</v>
      </c>
      <c r="C179" s="1" t="s">
        <v>533</v>
      </c>
      <c r="D179" s="20">
        <v>0</v>
      </c>
      <c r="E179" s="20">
        <v>0</v>
      </c>
      <c r="F179" s="20">
        <v>0</v>
      </c>
      <c r="G179" s="20">
        <v>0</v>
      </c>
      <c r="H179" s="20">
        <v>0</v>
      </c>
      <c r="I179" s="20">
        <v>0</v>
      </c>
      <c r="J179" s="20">
        <v>0</v>
      </c>
      <c r="K179" s="20">
        <v>0</v>
      </c>
      <c r="L179" s="20">
        <v>0</v>
      </c>
      <c r="M179" s="20">
        <v>0</v>
      </c>
      <c r="N179" s="20">
        <v>0</v>
      </c>
      <c r="O179" s="20">
        <v>0</v>
      </c>
      <c r="P179" s="20">
        <v>0</v>
      </c>
      <c r="Q179" s="20">
        <v>0</v>
      </c>
      <c r="R179" s="20">
        <v>0</v>
      </c>
      <c r="S179" s="20">
        <v>0</v>
      </c>
      <c r="T179" s="20">
        <v>0</v>
      </c>
      <c r="U179" s="20">
        <v>0</v>
      </c>
      <c r="V179" s="20">
        <v>0</v>
      </c>
      <c r="W179" s="20">
        <v>0</v>
      </c>
      <c r="X179" s="20">
        <v>0</v>
      </c>
      <c r="Y179" s="20">
        <v>0</v>
      </c>
      <c r="Z179" s="20">
        <v>0</v>
      </c>
      <c r="AA179" s="20">
        <v>0</v>
      </c>
      <c r="AB179" s="20">
        <v>0</v>
      </c>
      <c r="AC179" s="20">
        <v>0</v>
      </c>
      <c r="AD179" s="20">
        <v>0</v>
      </c>
      <c r="AE179" s="20">
        <v>0</v>
      </c>
      <c r="AF179" s="20">
        <v>0</v>
      </c>
      <c r="AG179" s="20">
        <v>0</v>
      </c>
      <c r="AH179" s="20">
        <v>0</v>
      </c>
      <c r="AI179" s="27"/>
      <c r="AJ179" s="21"/>
      <c r="AK179" s="21"/>
    </row>
    <row r="180" spans="1:65" ht="12.5" x14ac:dyDescent="0.25"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  <c r="AA180" s="21"/>
      <c r="AB180" s="21"/>
      <c r="AC180" s="21"/>
      <c r="AD180" s="21"/>
      <c r="AE180" s="21"/>
      <c r="AF180" s="21"/>
      <c r="AG180" s="21"/>
      <c r="AH180" s="21"/>
      <c r="AI180" s="21"/>
      <c r="AJ180" s="21"/>
      <c r="AK180" s="2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K178"/>
  <sheetViews>
    <sheetView zoomScale="60" zoomScaleNormal="60" workbookViewId="0"/>
  </sheetViews>
  <sheetFormatPr defaultColWidth="12.6328125" defaultRowHeight="15.75" customHeight="1" x14ac:dyDescent="0.25"/>
  <cols>
    <col min="1" max="1" width="14.7265625" customWidth="1"/>
  </cols>
  <sheetData>
    <row r="1" spans="1:37" ht="15.75" customHeight="1" x14ac:dyDescent="0.35">
      <c r="A1" s="1" t="s">
        <v>0</v>
      </c>
      <c r="B1" s="1" t="s">
        <v>1</v>
      </c>
      <c r="C1" s="1" t="s">
        <v>2</v>
      </c>
      <c r="D1" s="2">
        <v>1990</v>
      </c>
      <c r="E1" s="2">
        <v>1991</v>
      </c>
      <c r="F1" s="2">
        <v>1992</v>
      </c>
      <c r="G1" s="2">
        <v>1993</v>
      </c>
      <c r="H1" s="2">
        <v>1994</v>
      </c>
      <c r="I1" s="2">
        <v>1995</v>
      </c>
      <c r="J1" s="2">
        <v>1996</v>
      </c>
      <c r="K1" s="2">
        <v>1997</v>
      </c>
      <c r="L1" s="2">
        <v>1998</v>
      </c>
      <c r="M1" s="2">
        <v>1999</v>
      </c>
      <c r="N1" s="2">
        <v>2000</v>
      </c>
      <c r="O1" s="2">
        <v>2001</v>
      </c>
      <c r="P1" s="2">
        <v>2002</v>
      </c>
      <c r="Q1" s="2">
        <v>2003</v>
      </c>
      <c r="R1" s="2">
        <v>2004</v>
      </c>
      <c r="S1" s="2">
        <v>2005</v>
      </c>
      <c r="T1" s="2">
        <v>2006</v>
      </c>
      <c r="U1" s="2">
        <v>2007</v>
      </c>
      <c r="V1" s="2">
        <v>2008</v>
      </c>
      <c r="W1" s="2">
        <v>2009</v>
      </c>
      <c r="X1" s="2">
        <v>2010</v>
      </c>
      <c r="Y1" s="2">
        <v>2011</v>
      </c>
      <c r="Z1" s="2">
        <v>2012</v>
      </c>
      <c r="AA1" s="2">
        <v>2013</v>
      </c>
      <c r="AB1" s="2">
        <v>2014</v>
      </c>
      <c r="AC1" s="2">
        <v>2015</v>
      </c>
      <c r="AD1" s="2">
        <v>2016</v>
      </c>
      <c r="AE1" s="2">
        <v>2017</v>
      </c>
      <c r="AF1" s="2">
        <v>2018</v>
      </c>
      <c r="AG1" s="2">
        <v>2019</v>
      </c>
      <c r="AH1" s="2">
        <v>2020</v>
      </c>
      <c r="AI1" s="2">
        <v>2021</v>
      </c>
      <c r="AJ1" s="2">
        <v>2022</v>
      </c>
      <c r="AK1" s="2"/>
    </row>
    <row r="2" spans="1:37" ht="15.75" customHeight="1" x14ac:dyDescent="0.35">
      <c r="A2" s="3" t="s">
        <v>3</v>
      </c>
      <c r="B2" s="3" t="s">
        <v>4</v>
      </c>
      <c r="C2" s="5" t="s">
        <v>5</v>
      </c>
      <c r="D2" s="16" t="s">
        <v>538</v>
      </c>
      <c r="E2" s="16" t="s">
        <v>539</v>
      </c>
      <c r="F2" s="16" t="s">
        <v>540</v>
      </c>
      <c r="G2" s="16" t="s">
        <v>541</v>
      </c>
      <c r="H2" s="16" t="s">
        <v>542</v>
      </c>
      <c r="I2" s="16" t="s">
        <v>543</v>
      </c>
      <c r="J2" s="16" t="s">
        <v>544</v>
      </c>
      <c r="K2" s="16" t="s">
        <v>545</v>
      </c>
      <c r="L2" s="16" t="s">
        <v>546</v>
      </c>
      <c r="M2" s="16" t="s">
        <v>547</v>
      </c>
      <c r="N2" s="16" t="s">
        <v>548</v>
      </c>
      <c r="O2" s="16" t="s">
        <v>549</v>
      </c>
      <c r="P2" s="16" t="s">
        <v>550</v>
      </c>
      <c r="Q2" s="16" t="s">
        <v>551</v>
      </c>
      <c r="R2" s="16" t="s">
        <v>552</v>
      </c>
      <c r="S2" s="16" t="s">
        <v>553</v>
      </c>
      <c r="T2" s="16" t="s">
        <v>554</v>
      </c>
      <c r="U2" s="16" t="s">
        <v>555</v>
      </c>
      <c r="V2" s="16" t="s">
        <v>556</v>
      </c>
      <c r="W2" s="16" t="s">
        <v>557</v>
      </c>
      <c r="X2" s="16" t="s">
        <v>558</v>
      </c>
      <c r="Y2" s="16" t="s">
        <v>559</v>
      </c>
      <c r="Z2" s="16" t="s">
        <v>560</v>
      </c>
      <c r="AA2" s="16" t="s">
        <v>561</v>
      </c>
      <c r="AB2" s="16" t="s">
        <v>562</v>
      </c>
      <c r="AC2" s="16" t="s">
        <v>563</v>
      </c>
      <c r="AD2" s="16" t="s">
        <v>564</v>
      </c>
      <c r="AE2" s="16" t="s">
        <v>565</v>
      </c>
      <c r="AF2" s="16" t="s">
        <v>566</v>
      </c>
      <c r="AG2" s="16" t="s">
        <v>567</v>
      </c>
      <c r="AH2" s="16" t="s">
        <v>568</v>
      </c>
      <c r="AI2" s="16"/>
    </row>
    <row r="3" spans="1:37" ht="15.75" customHeight="1" x14ac:dyDescent="0.35">
      <c r="A3" s="3" t="s">
        <v>6</v>
      </c>
      <c r="B3" s="3" t="s">
        <v>7</v>
      </c>
      <c r="C3" s="3" t="s">
        <v>8</v>
      </c>
      <c r="D3" s="16">
        <v>194.2</v>
      </c>
      <c r="E3" s="16">
        <v>201.2</v>
      </c>
      <c r="F3" s="16">
        <v>205.6</v>
      </c>
      <c r="G3" s="16">
        <v>212.7</v>
      </c>
      <c r="H3" s="16">
        <v>220.5</v>
      </c>
      <c r="I3" s="16">
        <v>237.8</v>
      </c>
      <c r="J3" s="16">
        <v>256.39999999999998</v>
      </c>
      <c r="K3" s="16">
        <v>274</v>
      </c>
      <c r="L3" s="16">
        <v>281.89999999999998</v>
      </c>
      <c r="M3" s="16">
        <v>292.10000000000002</v>
      </c>
      <c r="N3" s="16">
        <v>304.89999999999998</v>
      </c>
      <c r="O3" s="16">
        <v>312</v>
      </c>
      <c r="P3" s="16">
        <v>312.39999999999998</v>
      </c>
      <c r="Q3" s="16">
        <v>307.60000000000002</v>
      </c>
      <c r="R3" s="16">
        <v>325.89999999999998</v>
      </c>
      <c r="S3" s="16">
        <v>327</v>
      </c>
      <c r="T3" s="16">
        <v>330.9</v>
      </c>
      <c r="U3" s="16">
        <v>347.1</v>
      </c>
      <c r="V3" s="16">
        <v>366.7</v>
      </c>
      <c r="W3" s="16">
        <v>341.6</v>
      </c>
      <c r="X3" s="16">
        <v>389.6</v>
      </c>
      <c r="Y3" s="16">
        <v>407.8</v>
      </c>
      <c r="Z3" s="16">
        <v>441.6</v>
      </c>
      <c r="AA3" s="16">
        <v>473.4</v>
      </c>
      <c r="AB3" s="16">
        <v>498.2</v>
      </c>
      <c r="AC3" s="16">
        <v>474</v>
      </c>
      <c r="AD3" s="16">
        <v>437.9</v>
      </c>
      <c r="AE3" s="16">
        <v>450.1</v>
      </c>
      <c r="AF3" s="16">
        <v>428.2</v>
      </c>
      <c r="AG3" s="16">
        <v>428.1</v>
      </c>
      <c r="AH3" s="16">
        <v>405.9</v>
      </c>
      <c r="AI3" s="16">
        <v>456.7</v>
      </c>
    </row>
    <row r="4" spans="1:37" ht="15.75" customHeight="1" x14ac:dyDescent="0.35">
      <c r="A4" s="3" t="s">
        <v>9</v>
      </c>
      <c r="B4" s="3" t="s">
        <v>10</v>
      </c>
      <c r="C4" s="3" t="s">
        <v>11</v>
      </c>
      <c r="D4" s="16">
        <v>568.1</v>
      </c>
      <c r="E4" s="16">
        <v>610</v>
      </c>
      <c r="F4" s="16">
        <v>634.20000000000005</v>
      </c>
      <c r="G4" s="16">
        <v>660.2</v>
      </c>
      <c r="H4" s="16">
        <v>695.3</v>
      </c>
      <c r="I4" s="16">
        <v>744.8</v>
      </c>
      <c r="J4" s="16">
        <v>778.9</v>
      </c>
      <c r="K4" s="16">
        <v>820.8</v>
      </c>
      <c r="L4" s="16">
        <v>836.9</v>
      </c>
      <c r="M4" s="16">
        <v>897</v>
      </c>
      <c r="N4" s="16">
        <v>932.8</v>
      </c>
      <c r="O4" s="16">
        <v>947.9</v>
      </c>
      <c r="P4" s="16">
        <v>978.3</v>
      </c>
      <c r="Q4" s="16" t="s">
        <v>569</v>
      </c>
      <c r="R4" s="16" t="s">
        <v>570</v>
      </c>
      <c r="S4" s="16" t="s">
        <v>571</v>
      </c>
      <c r="T4" s="16" t="s">
        <v>572</v>
      </c>
      <c r="U4" s="16" t="s">
        <v>573</v>
      </c>
      <c r="V4" s="16" t="s">
        <v>574</v>
      </c>
      <c r="W4" s="16" t="s">
        <v>575</v>
      </c>
      <c r="X4" s="16" t="s">
        <v>576</v>
      </c>
      <c r="Y4" s="16" t="s">
        <v>577</v>
      </c>
      <c r="Z4" s="16" t="s">
        <v>578</v>
      </c>
      <c r="AA4" s="16" t="s">
        <v>579</v>
      </c>
      <c r="AB4" s="16" t="s">
        <v>580</v>
      </c>
      <c r="AC4" s="16" t="s">
        <v>581</v>
      </c>
      <c r="AD4" s="16" t="s">
        <v>582</v>
      </c>
      <c r="AE4" s="16" t="s">
        <v>583</v>
      </c>
      <c r="AF4" s="16" t="s">
        <v>584</v>
      </c>
      <c r="AG4" s="16" t="s">
        <v>585</v>
      </c>
      <c r="AH4" s="16" t="s">
        <v>586</v>
      </c>
    </row>
    <row r="5" spans="1:37" ht="15.75" customHeight="1" x14ac:dyDescent="0.35">
      <c r="A5" s="3" t="s">
        <v>12</v>
      </c>
      <c r="B5" s="3" t="s">
        <v>13</v>
      </c>
      <c r="C5" s="5" t="s">
        <v>14</v>
      </c>
      <c r="D5" s="16" t="s">
        <v>587</v>
      </c>
      <c r="E5" s="16" t="s">
        <v>588</v>
      </c>
      <c r="F5" s="16" t="s">
        <v>589</v>
      </c>
      <c r="G5" s="16" t="s">
        <v>590</v>
      </c>
      <c r="H5" s="16" t="s">
        <v>591</v>
      </c>
      <c r="I5" s="16" t="s">
        <v>592</v>
      </c>
      <c r="J5" s="16" t="s">
        <v>575</v>
      </c>
      <c r="K5" s="16" t="s">
        <v>593</v>
      </c>
      <c r="L5" s="16" t="s">
        <v>594</v>
      </c>
      <c r="M5" s="16" t="s">
        <v>595</v>
      </c>
      <c r="N5" s="16" t="s">
        <v>596</v>
      </c>
      <c r="O5" s="16" t="s">
        <v>597</v>
      </c>
      <c r="P5" s="16" t="s">
        <v>598</v>
      </c>
      <c r="Q5" s="16" t="s">
        <v>599</v>
      </c>
      <c r="R5" s="16" t="s">
        <v>600</v>
      </c>
      <c r="S5" s="16" t="s">
        <v>601</v>
      </c>
      <c r="T5" s="16" t="s">
        <v>602</v>
      </c>
      <c r="U5" s="16" t="s">
        <v>603</v>
      </c>
      <c r="V5" s="16" t="s">
        <v>604</v>
      </c>
      <c r="W5" s="16" t="s">
        <v>605</v>
      </c>
      <c r="X5" s="16" t="s">
        <v>606</v>
      </c>
      <c r="Y5" s="16" t="s">
        <v>607</v>
      </c>
      <c r="Z5" s="16" t="s">
        <v>608</v>
      </c>
      <c r="AA5" s="16" t="s">
        <v>609</v>
      </c>
      <c r="AB5" s="16" t="s">
        <v>610</v>
      </c>
      <c r="AC5" s="16" t="s">
        <v>611</v>
      </c>
      <c r="AD5" s="16" t="s">
        <v>612</v>
      </c>
      <c r="AE5" s="16" t="s">
        <v>613</v>
      </c>
      <c r="AF5" s="16" t="s">
        <v>614</v>
      </c>
      <c r="AG5" s="16" t="s">
        <v>615</v>
      </c>
      <c r="AH5" s="16" t="s">
        <v>616</v>
      </c>
      <c r="AI5" s="16" t="s">
        <v>617</v>
      </c>
    </row>
    <row r="6" spans="1:37" ht="15.75" customHeight="1" x14ac:dyDescent="0.35">
      <c r="A6" s="3" t="s">
        <v>15</v>
      </c>
      <c r="B6" s="3" t="s">
        <v>16</v>
      </c>
      <c r="C6" s="3" t="s">
        <v>17</v>
      </c>
      <c r="D6" s="16">
        <v>248.6</v>
      </c>
      <c r="E6" s="16">
        <v>243.5</v>
      </c>
      <c r="F6" s="16">
        <v>240.2</v>
      </c>
      <c r="G6" s="16">
        <v>248</v>
      </c>
      <c r="H6" s="16">
        <v>253.4</v>
      </c>
      <c r="I6" s="16">
        <v>265.10000000000002</v>
      </c>
      <c r="J6" s="16">
        <v>274.89999999999998</v>
      </c>
      <c r="K6" s="16">
        <v>289.5</v>
      </c>
      <c r="L6" s="16">
        <v>297.39999999999998</v>
      </c>
      <c r="M6" s="16">
        <v>279.60000000000002</v>
      </c>
      <c r="N6" s="16">
        <v>285.5</v>
      </c>
      <c r="O6" s="16">
        <v>321.60000000000002</v>
      </c>
      <c r="P6" s="16">
        <v>331.9</v>
      </c>
      <c r="Q6" s="16">
        <v>353.6</v>
      </c>
      <c r="R6" s="16">
        <v>380.9</v>
      </c>
      <c r="S6" s="16">
        <v>377.7</v>
      </c>
      <c r="T6" s="16">
        <v>379.6</v>
      </c>
      <c r="U6" s="16">
        <v>397.4</v>
      </c>
      <c r="V6" s="16">
        <v>428</v>
      </c>
      <c r="W6" s="16">
        <v>404.9</v>
      </c>
      <c r="X6" s="16">
        <v>425.6</v>
      </c>
      <c r="Y6" s="16">
        <v>410</v>
      </c>
      <c r="Z6" s="16">
        <v>428.2</v>
      </c>
      <c r="AA6" s="16">
        <v>438.3</v>
      </c>
      <c r="AB6" s="16">
        <v>449.3</v>
      </c>
      <c r="AC6" s="16">
        <v>425.3</v>
      </c>
      <c r="AD6" s="16">
        <v>425.4</v>
      </c>
      <c r="AE6" s="16">
        <v>436.1</v>
      </c>
      <c r="AF6" s="16">
        <v>439.9</v>
      </c>
      <c r="AG6" s="16">
        <v>446.5</v>
      </c>
      <c r="AH6" s="16">
        <v>393.1</v>
      </c>
    </row>
    <row r="7" spans="1:37" ht="15.75" customHeight="1" x14ac:dyDescent="0.35">
      <c r="A7" s="3" t="s">
        <v>18</v>
      </c>
      <c r="B7" s="3" t="s">
        <v>19</v>
      </c>
      <c r="C7" s="3" t="s">
        <v>20</v>
      </c>
      <c r="D7" s="16">
        <v>172.8</v>
      </c>
      <c r="E7" s="16">
        <v>192.9</v>
      </c>
      <c r="F7" s="16">
        <v>208.2</v>
      </c>
      <c r="G7" s="16">
        <v>210.8</v>
      </c>
      <c r="H7" s="16">
        <v>240.5</v>
      </c>
      <c r="I7" s="16">
        <v>246.7</v>
      </c>
      <c r="J7" s="16">
        <v>253.5</v>
      </c>
      <c r="K7" s="16">
        <v>265.89999999999998</v>
      </c>
      <c r="L7" s="16">
        <v>268.39999999999998</v>
      </c>
      <c r="M7" s="16">
        <v>301.10000000000002</v>
      </c>
      <c r="N7" s="16">
        <v>314.89999999999998</v>
      </c>
      <c r="O7" s="16">
        <v>330.2</v>
      </c>
      <c r="P7" s="16">
        <v>346</v>
      </c>
      <c r="Q7" s="16">
        <v>360.5</v>
      </c>
      <c r="R7" s="16">
        <v>389.2</v>
      </c>
      <c r="S7" s="16">
        <v>421.6</v>
      </c>
      <c r="T7" s="16">
        <v>453.4</v>
      </c>
      <c r="U7" s="16">
        <v>484.2</v>
      </c>
      <c r="V7" s="16">
        <v>491.6</v>
      </c>
      <c r="W7" s="16">
        <v>508.8</v>
      </c>
      <c r="X7" s="16">
        <v>503</v>
      </c>
      <c r="Y7" s="16">
        <v>512.20000000000005</v>
      </c>
      <c r="Z7" s="16">
        <v>519.1</v>
      </c>
      <c r="AA7" s="16">
        <v>543</v>
      </c>
      <c r="AB7" s="16">
        <v>564.20000000000005</v>
      </c>
      <c r="AC7" s="16">
        <v>560.79999999999995</v>
      </c>
      <c r="AD7" s="16">
        <v>561.79999999999995</v>
      </c>
      <c r="AE7" s="16">
        <v>579.70000000000005</v>
      </c>
      <c r="AF7" s="16">
        <v>591.4</v>
      </c>
      <c r="AG7" s="16">
        <v>583.9</v>
      </c>
      <c r="AH7" s="16">
        <v>572.9</v>
      </c>
    </row>
    <row r="8" spans="1:37" ht="15.75" customHeight="1" x14ac:dyDescent="0.35">
      <c r="A8" s="3" t="s">
        <v>21</v>
      </c>
      <c r="B8" s="3" t="s">
        <v>22</v>
      </c>
      <c r="C8" s="3" t="s">
        <v>23</v>
      </c>
      <c r="D8" s="16">
        <v>94.5</v>
      </c>
      <c r="E8" s="16">
        <v>100.4</v>
      </c>
      <c r="F8" s="16">
        <v>102.3</v>
      </c>
      <c r="G8" s="16">
        <v>105.6</v>
      </c>
      <c r="H8" s="16">
        <v>108.1</v>
      </c>
      <c r="I8" s="16">
        <v>108.6</v>
      </c>
      <c r="J8" s="16">
        <v>119.4</v>
      </c>
      <c r="K8" s="16">
        <v>122.1</v>
      </c>
      <c r="L8" s="16">
        <v>129.19999999999999</v>
      </c>
      <c r="M8" s="16">
        <v>130.69999999999999</v>
      </c>
      <c r="N8" s="16">
        <v>129.4</v>
      </c>
      <c r="O8" s="16">
        <v>122.5</v>
      </c>
      <c r="P8" s="16">
        <v>115.4</v>
      </c>
      <c r="Q8" s="16">
        <v>125.4</v>
      </c>
      <c r="R8" s="16">
        <v>139</v>
      </c>
      <c r="S8" s="16">
        <v>143.30000000000001</v>
      </c>
      <c r="T8" s="16">
        <v>151.80000000000001</v>
      </c>
      <c r="U8" s="16">
        <v>159.69999999999999</v>
      </c>
      <c r="V8" s="16">
        <v>164.3</v>
      </c>
      <c r="W8" s="16">
        <v>153.6</v>
      </c>
      <c r="X8" s="16">
        <v>164.2</v>
      </c>
      <c r="Y8" s="16">
        <v>173.1</v>
      </c>
      <c r="Z8" s="16">
        <v>174.5</v>
      </c>
      <c r="AA8" s="16">
        <v>179.4</v>
      </c>
      <c r="AB8" s="16">
        <v>175.8</v>
      </c>
      <c r="AC8" s="16">
        <v>181.8</v>
      </c>
      <c r="AD8" s="16">
        <v>180.1</v>
      </c>
      <c r="AE8" s="16">
        <v>176.1</v>
      </c>
      <c r="AF8" s="16">
        <v>173.3</v>
      </c>
      <c r="AG8" s="16">
        <v>164.3</v>
      </c>
      <c r="AH8" s="16">
        <v>150.69999999999999</v>
      </c>
      <c r="AI8" s="16">
        <v>167.7</v>
      </c>
    </row>
    <row r="9" spans="1:37" ht="15.75" customHeight="1" x14ac:dyDescent="0.35">
      <c r="A9" s="12" t="s">
        <v>24</v>
      </c>
      <c r="B9" s="12" t="s">
        <v>25</v>
      </c>
      <c r="C9" s="5" t="s">
        <v>26</v>
      </c>
      <c r="D9" s="16">
        <v>6.3</v>
      </c>
      <c r="E9" s="16">
        <v>7.3</v>
      </c>
      <c r="F9" s="16">
        <v>7.7</v>
      </c>
      <c r="G9" s="16">
        <v>8.4</v>
      </c>
      <c r="H9" s="16">
        <v>9.4</v>
      </c>
      <c r="I9" s="16">
        <v>12.2</v>
      </c>
      <c r="J9" s="16">
        <v>14.9</v>
      </c>
      <c r="K9" s="16">
        <v>18.100000000000001</v>
      </c>
      <c r="L9" s="16">
        <v>19.600000000000001</v>
      </c>
      <c r="M9" s="16">
        <v>24.3</v>
      </c>
      <c r="N9" s="16">
        <v>28.9</v>
      </c>
      <c r="O9" s="16">
        <v>31.2</v>
      </c>
      <c r="P9" s="16">
        <v>33.700000000000003</v>
      </c>
      <c r="Q9" s="16">
        <v>40.700000000000003</v>
      </c>
      <c r="R9" s="16">
        <v>43</v>
      </c>
      <c r="S9" s="16">
        <v>52.4</v>
      </c>
      <c r="T9" s="16">
        <v>60.7</v>
      </c>
      <c r="U9" s="16">
        <v>71</v>
      </c>
      <c r="V9" s="16">
        <v>70.3</v>
      </c>
      <c r="W9" s="16">
        <v>67.599999999999994</v>
      </c>
      <c r="X9" s="16">
        <v>73.400000000000006</v>
      </c>
      <c r="Y9" s="16">
        <v>85.9</v>
      </c>
      <c r="Z9" s="16">
        <v>87</v>
      </c>
      <c r="AA9" s="16">
        <v>88</v>
      </c>
      <c r="AB9" s="16">
        <v>93.4</v>
      </c>
      <c r="AC9" s="16">
        <v>91.6</v>
      </c>
      <c r="AD9" s="16">
        <v>87.6</v>
      </c>
      <c r="AE9" s="16">
        <v>102.7</v>
      </c>
      <c r="AF9" s="16">
        <v>93.2</v>
      </c>
      <c r="AG9" s="16">
        <v>84.8</v>
      </c>
      <c r="AH9" s="16">
        <v>90.3</v>
      </c>
      <c r="AI9" s="16">
        <v>112.1</v>
      </c>
    </row>
    <row r="10" spans="1:37" ht="15.75" customHeight="1" x14ac:dyDescent="0.35">
      <c r="A10" s="3" t="s">
        <v>27</v>
      </c>
      <c r="B10" s="3" t="s">
        <v>28</v>
      </c>
      <c r="C10" s="3" t="s">
        <v>29</v>
      </c>
      <c r="D10" s="16">
        <v>78.8</v>
      </c>
      <c r="E10" s="16">
        <v>78.2</v>
      </c>
      <c r="F10" s="16">
        <v>81</v>
      </c>
      <c r="G10" s="16">
        <v>82.8</v>
      </c>
      <c r="H10" s="16">
        <v>77.599999999999994</v>
      </c>
      <c r="I10" s="16">
        <v>82.4</v>
      </c>
      <c r="J10" s="16">
        <v>87</v>
      </c>
      <c r="K10" s="16">
        <v>93.9</v>
      </c>
      <c r="L10" s="16">
        <v>98.9</v>
      </c>
      <c r="M10" s="16">
        <v>103.3</v>
      </c>
      <c r="N10" s="16">
        <v>101.2</v>
      </c>
      <c r="O10" s="16">
        <v>112.9</v>
      </c>
      <c r="P10" s="16">
        <v>114.7</v>
      </c>
      <c r="Q10" s="16">
        <v>119</v>
      </c>
      <c r="R10" s="16">
        <v>129.80000000000001</v>
      </c>
      <c r="S10" s="16">
        <v>146.30000000000001</v>
      </c>
      <c r="T10" s="16">
        <v>153.5</v>
      </c>
      <c r="U10" s="16">
        <v>165.1</v>
      </c>
      <c r="V10" s="16">
        <v>172.4</v>
      </c>
      <c r="W10" s="16">
        <v>176.1</v>
      </c>
      <c r="X10" s="16">
        <v>178.7</v>
      </c>
      <c r="Y10" s="16">
        <v>184.6</v>
      </c>
      <c r="Z10" s="16">
        <v>191.1</v>
      </c>
      <c r="AA10" s="16">
        <v>191.3</v>
      </c>
      <c r="AB10" s="16">
        <v>195.3</v>
      </c>
      <c r="AC10" s="16">
        <v>201.6</v>
      </c>
      <c r="AD10" s="16">
        <v>209.6</v>
      </c>
      <c r="AE10" s="16">
        <v>220.7</v>
      </c>
      <c r="AF10" s="16">
        <v>215</v>
      </c>
      <c r="AG10" s="16">
        <v>196</v>
      </c>
      <c r="AH10" s="16">
        <v>190.3</v>
      </c>
    </row>
    <row r="11" spans="1:37" ht="15.75" customHeight="1" x14ac:dyDescent="0.35">
      <c r="A11" s="3" t="s">
        <v>30</v>
      </c>
      <c r="B11" s="3" t="s">
        <v>31</v>
      </c>
      <c r="C11" s="3" t="s">
        <v>32</v>
      </c>
      <c r="D11" s="16">
        <v>152.5</v>
      </c>
      <c r="E11" s="16">
        <v>158.80000000000001</v>
      </c>
      <c r="F11" s="16">
        <v>172.3</v>
      </c>
      <c r="G11" s="16">
        <v>182.5</v>
      </c>
      <c r="H11" s="16">
        <v>194.8</v>
      </c>
      <c r="I11" s="16">
        <v>193.4</v>
      </c>
      <c r="J11" s="16">
        <v>205.3</v>
      </c>
      <c r="K11" s="16">
        <v>207.5</v>
      </c>
      <c r="L11" s="16">
        <v>222.1</v>
      </c>
      <c r="M11" s="16">
        <v>228.1</v>
      </c>
      <c r="N11" s="16">
        <v>236.6</v>
      </c>
      <c r="O11" s="16">
        <v>240.3</v>
      </c>
      <c r="P11" s="16">
        <v>257.5</v>
      </c>
      <c r="Q11" s="16">
        <v>268.60000000000002</v>
      </c>
      <c r="R11" s="16">
        <v>284.39999999999998</v>
      </c>
      <c r="S11" s="16">
        <v>299.60000000000002</v>
      </c>
      <c r="T11" s="16">
        <v>318.5</v>
      </c>
      <c r="U11" s="16">
        <v>335.8</v>
      </c>
      <c r="V11" s="16">
        <v>367</v>
      </c>
      <c r="W11" s="16">
        <v>382.7</v>
      </c>
      <c r="X11" s="16">
        <v>421.7</v>
      </c>
      <c r="Y11" s="16">
        <v>438.1</v>
      </c>
      <c r="Z11" s="16">
        <v>467.4</v>
      </c>
      <c r="AA11" s="16">
        <v>475.3</v>
      </c>
      <c r="AB11" s="16">
        <v>511.3</v>
      </c>
      <c r="AC11" s="16">
        <v>536.1</v>
      </c>
      <c r="AD11" s="16">
        <v>532.4</v>
      </c>
      <c r="AE11" s="16">
        <v>525.9</v>
      </c>
      <c r="AF11" s="16">
        <v>502.4</v>
      </c>
      <c r="AG11" s="16">
        <v>502.5</v>
      </c>
      <c r="AH11" s="16">
        <v>487.5</v>
      </c>
    </row>
    <row r="12" spans="1:37" ht="15.75" customHeight="1" x14ac:dyDescent="0.35">
      <c r="A12" s="3" t="s">
        <v>33</v>
      </c>
      <c r="B12" s="3" t="s">
        <v>34</v>
      </c>
      <c r="C12" s="5" t="s">
        <v>35</v>
      </c>
      <c r="D12" s="16" t="s">
        <v>618</v>
      </c>
      <c r="E12" s="16" t="s">
        <v>619</v>
      </c>
      <c r="F12" s="16" t="s">
        <v>620</v>
      </c>
      <c r="G12" s="16" t="s">
        <v>621</v>
      </c>
      <c r="H12" s="16" t="s">
        <v>622</v>
      </c>
      <c r="I12" s="16" t="s">
        <v>623</v>
      </c>
      <c r="J12" s="16" t="s">
        <v>624</v>
      </c>
      <c r="K12" s="16" t="s">
        <v>625</v>
      </c>
      <c r="L12" s="16" t="s">
        <v>626</v>
      </c>
      <c r="M12" s="16" t="s">
        <v>627</v>
      </c>
      <c r="N12" s="16" t="s">
        <v>628</v>
      </c>
      <c r="O12" s="16" t="s">
        <v>629</v>
      </c>
      <c r="P12" s="16" t="s">
        <v>630</v>
      </c>
      <c r="Q12" s="16" t="s">
        <v>631</v>
      </c>
      <c r="R12" s="16" t="s">
        <v>632</v>
      </c>
      <c r="S12" s="16" t="s">
        <v>633</v>
      </c>
      <c r="T12" s="16" t="s">
        <v>634</v>
      </c>
      <c r="U12" s="16" t="s">
        <v>635</v>
      </c>
      <c r="V12" s="16" t="s">
        <v>636</v>
      </c>
      <c r="W12" s="16" t="s">
        <v>637</v>
      </c>
      <c r="X12" s="16" t="s">
        <v>638</v>
      </c>
      <c r="Y12" s="16" t="s">
        <v>639</v>
      </c>
      <c r="Z12" s="16" t="s">
        <v>640</v>
      </c>
      <c r="AA12" s="16" t="s">
        <v>641</v>
      </c>
      <c r="AB12" s="16" t="s">
        <v>642</v>
      </c>
      <c r="AC12" s="16" t="s">
        <v>643</v>
      </c>
      <c r="AD12" s="16" t="s">
        <v>644</v>
      </c>
      <c r="AE12" s="16" t="s">
        <v>645</v>
      </c>
      <c r="AF12" s="16" t="s">
        <v>646</v>
      </c>
      <c r="AG12" s="16" t="s">
        <v>647</v>
      </c>
      <c r="AH12" s="16" t="s">
        <v>648</v>
      </c>
      <c r="AI12" s="16" t="s">
        <v>649</v>
      </c>
    </row>
    <row r="13" spans="1:37" ht="15.75" customHeight="1" x14ac:dyDescent="0.35">
      <c r="A13" s="3" t="s">
        <v>36</v>
      </c>
      <c r="B13" s="3" t="s">
        <v>37</v>
      </c>
      <c r="C13" s="5" t="s">
        <v>38</v>
      </c>
      <c r="D13" s="16">
        <v>57.6</v>
      </c>
      <c r="E13" s="16">
        <v>61.9</v>
      </c>
      <c r="F13" s="16">
        <v>57</v>
      </c>
      <c r="G13" s="16">
        <v>57.2</v>
      </c>
      <c r="H13" s="16">
        <v>57.5</v>
      </c>
      <c r="I13" s="16">
        <v>60.9</v>
      </c>
      <c r="J13" s="16">
        <v>64.7</v>
      </c>
      <c r="K13" s="16">
        <v>63.8</v>
      </c>
      <c r="L13" s="16">
        <v>64.400000000000006</v>
      </c>
      <c r="M13" s="16">
        <v>62.8</v>
      </c>
      <c r="N13" s="16">
        <v>63.2</v>
      </c>
      <c r="O13" s="16">
        <v>67.599999999999994</v>
      </c>
      <c r="P13" s="16">
        <v>69</v>
      </c>
      <c r="Q13" s="16">
        <v>74.2</v>
      </c>
      <c r="R13" s="16">
        <v>75.5</v>
      </c>
      <c r="S13" s="16">
        <v>75.900000000000006</v>
      </c>
      <c r="T13" s="16">
        <v>73.7</v>
      </c>
      <c r="U13" s="16">
        <v>70.7</v>
      </c>
      <c r="V13" s="16">
        <v>70.2</v>
      </c>
      <c r="W13" s="16">
        <v>64.2</v>
      </c>
      <c r="X13" s="16">
        <v>70.099999999999994</v>
      </c>
      <c r="Y13" s="16">
        <v>68.3</v>
      </c>
      <c r="Z13" s="16">
        <v>65.2</v>
      </c>
      <c r="AA13" s="16">
        <v>65.900000000000006</v>
      </c>
      <c r="AB13" s="16">
        <v>62.1</v>
      </c>
      <c r="AC13" s="16">
        <v>63.3</v>
      </c>
      <c r="AD13" s="16">
        <v>63.7</v>
      </c>
      <c r="AE13" s="16">
        <v>65.900000000000006</v>
      </c>
      <c r="AF13" s="16">
        <v>63</v>
      </c>
      <c r="AG13" s="16">
        <v>64.400000000000006</v>
      </c>
      <c r="AH13" s="16">
        <v>58.9</v>
      </c>
      <c r="AI13" s="16">
        <v>61.9</v>
      </c>
    </row>
    <row r="14" spans="1:37" ht="15.75" customHeight="1" x14ac:dyDescent="0.35">
      <c r="A14" s="12" t="s">
        <v>39</v>
      </c>
      <c r="B14" s="12" t="s">
        <v>40</v>
      </c>
      <c r="C14" s="5" t="s">
        <v>41</v>
      </c>
      <c r="D14" s="16">
        <v>107.6</v>
      </c>
      <c r="E14" s="16">
        <v>112.2</v>
      </c>
      <c r="F14" s="16">
        <v>110.4</v>
      </c>
      <c r="G14" s="16">
        <v>108.1</v>
      </c>
      <c r="H14" s="16">
        <v>112.8</v>
      </c>
      <c r="I14" s="16">
        <v>112.4</v>
      </c>
      <c r="J14" s="16">
        <v>117.6</v>
      </c>
      <c r="K14" s="16">
        <v>114.5</v>
      </c>
      <c r="L14" s="16">
        <v>117.3</v>
      </c>
      <c r="M14" s="16">
        <v>113.4</v>
      </c>
      <c r="N14" s="16">
        <v>115</v>
      </c>
      <c r="O14" s="16">
        <v>116.4</v>
      </c>
      <c r="P14" s="16">
        <v>108.8</v>
      </c>
      <c r="Q14" s="16">
        <v>113.6</v>
      </c>
      <c r="R14" s="16">
        <v>111.5</v>
      </c>
      <c r="S14" s="16">
        <v>109</v>
      </c>
      <c r="T14" s="16">
        <v>106</v>
      </c>
      <c r="U14" s="16">
        <v>101.9</v>
      </c>
      <c r="V14" s="16">
        <v>104.8</v>
      </c>
      <c r="W14" s="16">
        <v>98.3</v>
      </c>
      <c r="X14" s="16">
        <v>105.6</v>
      </c>
      <c r="Y14" s="16">
        <v>94.9</v>
      </c>
      <c r="Z14" s="16">
        <v>93.8</v>
      </c>
      <c r="AA14" s="16">
        <v>95.2</v>
      </c>
      <c r="AB14" s="16">
        <v>88.9</v>
      </c>
      <c r="AC14" s="16">
        <v>94</v>
      </c>
      <c r="AD14" s="16">
        <v>93</v>
      </c>
      <c r="AE14" s="16">
        <v>91.5</v>
      </c>
      <c r="AF14" s="16">
        <v>92.2</v>
      </c>
      <c r="AG14" s="16">
        <v>91.4</v>
      </c>
      <c r="AH14" s="16">
        <v>83.9</v>
      </c>
      <c r="AI14" s="16">
        <v>88</v>
      </c>
      <c r="AJ14" s="18"/>
      <c r="AK14" s="18"/>
    </row>
    <row r="15" spans="1:37" ht="15.75" customHeight="1" x14ac:dyDescent="0.35">
      <c r="A15" s="3" t="s">
        <v>42</v>
      </c>
      <c r="B15" s="3" t="s">
        <v>43</v>
      </c>
      <c r="C15" s="3" t="s">
        <v>44</v>
      </c>
      <c r="D15" s="16">
        <v>72.2</v>
      </c>
      <c r="E15" s="16">
        <v>58.1</v>
      </c>
      <c r="F15" s="16">
        <v>54.9</v>
      </c>
      <c r="G15" s="16">
        <v>55.4</v>
      </c>
      <c r="H15" s="16">
        <v>52.8</v>
      </c>
      <c r="I15" s="16">
        <v>53.4</v>
      </c>
      <c r="J15" s="16">
        <v>53.9</v>
      </c>
      <c r="K15" s="16">
        <v>52</v>
      </c>
      <c r="L15" s="16">
        <v>50</v>
      </c>
      <c r="M15" s="16">
        <v>43.8</v>
      </c>
      <c r="N15" s="16">
        <v>42.7</v>
      </c>
      <c r="O15" s="16">
        <v>45.5</v>
      </c>
      <c r="P15" s="16">
        <v>43</v>
      </c>
      <c r="Q15" s="16">
        <v>47.3</v>
      </c>
      <c r="R15" s="16">
        <v>46.5</v>
      </c>
      <c r="S15" s="16">
        <v>47</v>
      </c>
      <c r="T15" s="16">
        <v>48.1</v>
      </c>
      <c r="U15" s="16">
        <v>51.3</v>
      </c>
      <c r="V15" s="16">
        <v>48.8</v>
      </c>
      <c r="W15" s="16">
        <v>42.5</v>
      </c>
      <c r="X15" s="16">
        <v>44.6</v>
      </c>
      <c r="Y15" s="16">
        <v>49.6</v>
      </c>
      <c r="Z15" s="16">
        <v>44.8</v>
      </c>
      <c r="AA15" s="16">
        <v>39.5</v>
      </c>
      <c r="AB15" s="16">
        <v>41.8</v>
      </c>
      <c r="AC15" s="16">
        <v>44.2</v>
      </c>
      <c r="AD15" s="16">
        <v>41.1</v>
      </c>
      <c r="AE15" s="16">
        <v>43.4</v>
      </c>
      <c r="AF15" s="16">
        <v>40.4</v>
      </c>
      <c r="AG15" s="16">
        <v>38.799999999999997</v>
      </c>
      <c r="AH15" s="16">
        <v>33.799999999999997</v>
      </c>
      <c r="AI15" s="16">
        <v>41.5</v>
      </c>
    </row>
    <row r="16" spans="1:37" ht="15.75" customHeight="1" x14ac:dyDescent="0.35">
      <c r="A16" s="3" t="s">
        <v>45</v>
      </c>
      <c r="B16" s="3" t="s">
        <v>46</v>
      </c>
      <c r="C16" s="5" t="s">
        <v>47</v>
      </c>
      <c r="D16" s="16">
        <v>66.900000000000006</v>
      </c>
      <c r="E16" s="16">
        <v>64.599999999999994</v>
      </c>
      <c r="F16" s="16">
        <v>58</v>
      </c>
      <c r="G16" s="16">
        <v>58.3</v>
      </c>
      <c r="H16" s="16">
        <v>57.4</v>
      </c>
      <c r="I16" s="16">
        <v>57.1</v>
      </c>
      <c r="J16" s="16">
        <v>58.1</v>
      </c>
      <c r="K16" s="16">
        <v>56.6</v>
      </c>
      <c r="L16" s="16">
        <v>56.8</v>
      </c>
      <c r="M16" s="16">
        <v>57.4</v>
      </c>
      <c r="N16" s="16">
        <v>54</v>
      </c>
      <c r="O16" s="16">
        <v>55.6</v>
      </c>
      <c r="P16" s="16">
        <v>54.9</v>
      </c>
      <c r="Q16" s="16">
        <v>57.5</v>
      </c>
      <c r="R16" s="16">
        <v>55.8</v>
      </c>
      <c r="S16" s="16">
        <v>55.6</v>
      </c>
      <c r="T16" s="16">
        <v>55.1</v>
      </c>
      <c r="U16" s="16">
        <v>53.5</v>
      </c>
      <c r="V16" s="16">
        <v>52.7</v>
      </c>
      <c r="W16" s="16">
        <v>47.9</v>
      </c>
      <c r="X16" s="16">
        <v>48.3</v>
      </c>
      <c r="Y16" s="16">
        <v>47.5</v>
      </c>
      <c r="Z16" s="16">
        <v>44</v>
      </c>
      <c r="AA16" s="16">
        <v>41.5</v>
      </c>
      <c r="AB16" s="16">
        <v>41.2</v>
      </c>
      <c r="AC16" s="16">
        <v>43.9</v>
      </c>
      <c r="AD16" s="16">
        <v>44.7</v>
      </c>
      <c r="AE16" s="16">
        <v>49.8</v>
      </c>
      <c r="AF16" s="16">
        <v>49.4</v>
      </c>
      <c r="AG16" s="16">
        <v>47.3</v>
      </c>
      <c r="AH16" s="16">
        <v>44.8</v>
      </c>
      <c r="AI16" s="16">
        <v>47</v>
      </c>
    </row>
    <row r="17" spans="1:35" ht="15.75" customHeight="1" x14ac:dyDescent="0.35">
      <c r="A17" s="3" t="s">
        <v>48</v>
      </c>
      <c r="B17" s="3" t="s">
        <v>49</v>
      </c>
      <c r="C17" s="5" t="s">
        <v>50</v>
      </c>
      <c r="D17" s="16">
        <v>952.1</v>
      </c>
      <c r="E17" s="16">
        <v>928.6</v>
      </c>
      <c r="F17" s="16">
        <v>887.6</v>
      </c>
      <c r="G17" s="16">
        <v>881.7</v>
      </c>
      <c r="H17" s="16">
        <v>868.6</v>
      </c>
      <c r="I17" s="16">
        <v>865.8</v>
      </c>
      <c r="J17" s="16">
        <v>896.5</v>
      </c>
      <c r="K17" s="16">
        <v>864.6</v>
      </c>
      <c r="L17" s="16">
        <v>856.4</v>
      </c>
      <c r="M17" s="16">
        <v>824.2</v>
      </c>
      <c r="N17" s="16">
        <v>821.5</v>
      </c>
      <c r="O17" s="16">
        <v>840.7</v>
      </c>
      <c r="P17" s="16">
        <v>827</v>
      </c>
      <c r="Q17" s="16">
        <v>830.1</v>
      </c>
      <c r="R17" s="16">
        <v>814</v>
      </c>
      <c r="S17" s="16">
        <v>796.3</v>
      </c>
      <c r="T17" s="16">
        <v>808.8</v>
      </c>
      <c r="U17" s="16">
        <v>777.1</v>
      </c>
      <c r="V17" s="16">
        <v>784.3</v>
      </c>
      <c r="W17" s="16">
        <v>730.1</v>
      </c>
      <c r="X17" s="16">
        <v>769.6</v>
      </c>
      <c r="Y17" s="16">
        <v>741.5</v>
      </c>
      <c r="Z17" s="16">
        <v>755.9</v>
      </c>
      <c r="AA17" s="16">
        <v>774.6</v>
      </c>
      <c r="AB17" s="16">
        <v>733.3</v>
      </c>
      <c r="AC17" s="16">
        <v>739.9</v>
      </c>
      <c r="AD17" s="16">
        <v>744.5</v>
      </c>
      <c r="AE17" s="16">
        <v>728.8</v>
      </c>
      <c r="AF17" s="16">
        <v>704.5</v>
      </c>
      <c r="AG17" s="16">
        <v>655.20000000000005</v>
      </c>
      <c r="AH17" s="16">
        <v>599.29999999999995</v>
      </c>
      <c r="AI17" s="16">
        <v>631.6</v>
      </c>
    </row>
    <row r="18" spans="1:35" ht="15.75" customHeight="1" x14ac:dyDescent="0.35">
      <c r="A18" s="3" t="s">
        <v>51</v>
      </c>
      <c r="B18" s="3" t="s">
        <v>52</v>
      </c>
      <c r="C18" s="5" t="s">
        <v>53</v>
      </c>
      <c r="D18" s="16">
        <v>133.4</v>
      </c>
      <c r="E18" s="16">
        <v>136.5</v>
      </c>
      <c r="F18" s="16">
        <v>141.30000000000001</v>
      </c>
      <c r="G18" s="16">
        <v>147.30000000000001</v>
      </c>
      <c r="H18" s="16">
        <v>144.9</v>
      </c>
      <c r="I18" s="16">
        <v>158.69999999999999</v>
      </c>
      <c r="J18" s="16">
        <v>175.4</v>
      </c>
      <c r="K18" s="16">
        <v>183.2</v>
      </c>
      <c r="L18" s="16">
        <v>183</v>
      </c>
      <c r="M18" s="16">
        <v>182.5</v>
      </c>
      <c r="N18" s="16">
        <v>205.7</v>
      </c>
      <c r="O18" s="16">
        <v>186.7</v>
      </c>
      <c r="P18" s="16">
        <v>196.7</v>
      </c>
      <c r="Q18" s="16">
        <v>207.2</v>
      </c>
      <c r="R18" s="16">
        <v>211.5</v>
      </c>
      <c r="S18" s="16">
        <v>220</v>
      </c>
      <c r="T18" s="16">
        <v>244.4</v>
      </c>
      <c r="U18" s="16">
        <v>270.5</v>
      </c>
      <c r="V18" s="16">
        <v>266.7</v>
      </c>
      <c r="W18" s="16">
        <v>265.8</v>
      </c>
      <c r="X18" s="16">
        <v>272.3</v>
      </c>
      <c r="Y18" s="16">
        <v>291.3</v>
      </c>
      <c r="Z18" s="16">
        <v>302.60000000000002</v>
      </c>
      <c r="AA18" s="16">
        <v>289.10000000000002</v>
      </c>
      <c r="AB18" s="16">
        <v>311</v>
      </c>
      <c r="AC18" s="16">
        <v>322.89999999999998</v>
      </c>
      <c r="AD18" s="16">
        <v>343</v>
      </c>
      <c r="AE18" s="16">
        <v>382.8</v>
      </c>
      <c r="AF18" s="16">
        <v>378.6</v>
      </c>
      <c r="AG18" s="16">
        <v>370.2</v>
      </c>
      <c r="AH18" s="16">
        <v>370.3</v>
      </c>
      <c r="AI18" s="16">
        <v>395.2</v>
      </c>
    </row>
    <row r="19" spans="1:35" ht="14.5" x14ac:dyDescent="0.35">
      <c r="A19" s="12" t="s">
        <v>54</v>
      </c>
      <c r="B19" s="12" t="s">
        <v>55</v>
      </c>
      <c r="C19" s="5" t="s">
        <v>56</v>
      </c>
      <c r="D19" s="16">
        <v>51.7</v>
      </c>
      <c r="E19" s="16">
        <v>62</v>
      </c>
      <c r="F19" s="16">
        <v>56.1</v>
      </c>
      <c r="G19" s="16">
        <v>58.5</v>
      </c>
      <c r="H19" s="16">
        <v>62.4</v>
      </c>
      <c r="I19" s="16">
        <v>59.2</v>
      </c>
      <c r="J19" s="16">
        <v>72.5</v>
      </c>
      <c r="K19" s="16">
        <v>62.7</v>
      </c>
      <c r="L19" s="16">
        <v>58.8</v>
      </c>
      <c r="M19" s="16">
        <v>55.6</v>
      </c>
      <c r="N19" s="16">
        <v>51.5</v>
      </c>
      <c r="O19" s="16">
        <v>53.2</v>
      </c>
      <c r="P19" s="16">
        <v>52.9</v>
      </c>
      <c r="Q19" s="16">
        <v>58.4</v>
      </c>
      <c r="R19" s="16">
        <v>52.7</v>
      </c>
      <c r="S19" s="16">
        <v>49.4</v>
      </c>
      <c r="T19" s="16">
        <v>57.4</v>
      </c>
      <c r="U19" s="16">
        <v>52.7</v>
      </c>
      <c r="V19" s="16">
        <v>49.7</v>
      </c>
      <c r="W19" s="16">
        <v>47.9</v>
      </c>
      <c r="X19" s="16">
        <v>48.3</v>
      </c>
      <c r="Y19" s="16">
        <v>43</v>
      </c>
      <c r="Z19" s="16">
        <v>38.1</v>
      </c>
      <c r="AA19" s="16">
        <v>39.9</v>
      </c>
      <c r="AB19" s="16">
        <v>35.6</v>
      </c>
      <c r="AC19" s="16">
        <v>33.5</v>
      </c>
      <c r="AD19" s="16">
        <v>35</v>
      </c>
      <c r="AE19" s="16">
        <v>32.799999999999997</v>
      </c>
      <c r="AF19" s="16">
        <v>32.799999999999997</v>
      </c>
      <c r="AG19" s="16">
        <v>29.3</v>
      </c>
      <c r="AH19" s="16">
        <v>26.9</v>
      </c>
      <c r="AI19" s="16">
        <v>29.6</v>
      </c>
    </row>
    <row r="20" spans="1:35" ht="14.5" x14ac:dyDescent="0.35">
      <c r="A20" s="12" t="s">
        <v>57</v>
      </c>
      <c r="B20" s="12" t="s">
        <v>58</v>
      </c>
      <c r="C20" s="5" t="s">
        <v>59</v>
      </c>
      <c r="D20" s="16">
        <v>30.8</v>
      </c>
      <c r="E20" s="16">
        <v>31.4</v>
      </c>
      <c r="F20" s="16">
        <v>31.4</v>
      </c>
      <c r="G20" s="16">
        <v>31.5</v>
      </c>
      <c r="H20" s="16">
        <v>32.5</v>
      </c>
      <c r="I20" s="16">
        <v>33.1</v>
      </c>
      <c r="J20" s="16">
        <v>34.4</v>
      </c>
      <c r="K20" s="16">
        <v>35.4</v>
      </c>
      <c r="L20" s="16">
        <v>38</v>
      </c>
      <c r="M20" s="16">
        <v>39.4</v>
      </c>
      <c r="N20" s="16">
        <v>41.4</v>
      </c>
      <c r="O20" s="16">
        <v>43.5</v>
      </c>
      <c r="P20" s="16">
        <v>42.6</v>
      </c>
      <c r="Q20" s="16">
        <v>42.5</v>
      </c>
      <c r="R20" s="16">
        <v>43</v>
      </c>
      <c r="S20" s="16">
        <v>44.9</v>
      </c>
      <c r="T20" s="16">
        <v>45.5</v>
      </c>
      <c r="U20" s="16">
        <v>44.9</v>
      </c>
      <c r="V20" s="16">
        <v>44.4</v>
      </c>
      <c r="W20" s="16">
        <v>39.9</v>
      </c>
      <c r="X20" s="16">
        <v>39.799999999999997</v>
      </c>
      <c r="Y20" s="16">
        <v>36.1</v>
      </c>
      <c r="Z20" s="16">
        <v>36.4</v>
      </c>
      <c r="AA20" s="16">
        <v>35.1</v>
      </c>
      <c r="AB20" s="16">
        <v>34.6</v>
      </c>
      <c r="AC20" s="16">
        <v>36</v>
      </c>
      <c r="AD20" s="16">
        <v>37.799999999999997</v>
      </c>
      <c r="AE20" s="16">
        <v>36.4</v>
      </c>
      <c r="AF20" s="16">
        <v>36.1</v>
      </c>
      <c r="AG20" s="16">
        <v>34.4</v>
      </c>
      <c r="AH20" s="16">
        <v>32.5</v>
      </c>
      <c r="AI20" s="16">
        <v>34.4</v>
      </c>
    </row>
    <row r="21" spans="1:35" ht="14.5" x14ac:dyDescent="0.35">
      <c r="A21" s="12" t="s">
        <v>60</v>
      </c>
      <c r="B21" s="12" t="s">
        <v>61</v>
      </c>
      <c r="C21" s="5" t="s">
        <v>62</v>
      </c>
      <c r="D21" s="16">
        <v>205.7</v>
      </c>
      <c r="E21" s="16">
        <v>213.6</v>
      </c>
      <c r="F21" s="16">
        <v>225.2</v>
      </c>
      <c r="G21" s="16">
        <v>211.3</v>
      </c>
      <c r="H21" s="16">
        <v>220.2</v>
      </c>
      <c r="I21" s="16">
        <v>231.4</v>
      </c>
      <c r="J21" s="16">
        <v>221.3</v>
      </c>
      <c r="K21" s="16">
        <v>239.2</v>
      </c>
      <c r="L21" s="16">
        <v>245.9</v>
      </c>
      <c r="M21" s="16">
        <v>267.5</v>
      </c>
      <c r="N21" s="16">
        <v>282.3</v>
      </c>
      <c r="O21" s="16">
        <v>283.60000000000002</v>
      </c>
      <c r="P21" s="16">
        <v>301.10000000000002</v>
      </c>
      <c r="Q21" s="16">
        <v>306.60000000000002</v>
      </c>
      <c r="R21" s="16">
        <v>323.39999999999998</v>
      </c>
      <c r="S21" s="16">
        <v>337.9</v>
      </c>
      <c r="T21" s="16">
        <v>329.2</v>
      </c>
      <c r="U21" s="16">
        <v>342.2</v>
      </c>
      <c r="V21" s="16">
        <v>314</v>
      </c>
      <c r="W21" s="16">
        <v>280.89999999999998</v>
      </c>
      <c r="X21" s="16">
        <v>267</v>
      </c>
      <c r="Y21" s="16">
        <v>270</v>
      </c>
      <c r="Z21" s="16">
        <v>265.60000000000002</v>
      </c>
      <c r="AA21" s="16">
        <v>239.7</v>
      </c>
      <c r="AB21" s="16">
        <v>236.6</v>
      </c>
      <c r="AC21" s="16">
        <v>251.7</v>
      </c>
      <c r="AD21" s="16">
        <v>242.3</v>
      </c>
      <c r="AE21" s="16">
        <v>258.89999999999998</v>
      </c>
      <c r="AF21" s="16">
        <v>252.4</v>
      </c>
      <c r="AG21" s="16">
        <v>236.4</v>
      </c>
      <c r="AH21" s="16">
        <v>197.7</v>
      </c>
      <c r="AI21" s="16">
        <v>214.2</v>
      </c>
    </row>
    <row r="22" spans="1:35" ht="14.5" x14ac:dyDescent="0.35">
      <c r="A22" s="12" t="s">
        <v>63</v>
      </c>
      <c r="B22" s="12" t="s">
        <v>64</v>
      </c>
      <c r="C22" s="5" t="s">
        <v>65</v>
      </c>
      <c r="D22" s="16">
        <v>393</v>
      </c>
      <c r="E22" s="16">
        <v>392.1</v>
      </c>
      <c r="F22" s="16">
        <v>389.7</v>
      </c>
      <c r="G22" s="16">
        <v>386.8</v>
      </c>
      <c r="H22" s="16">
        <v>382.5</v>
      </c>
      <c r="I22" s="16">
        <v>405.2</v>
      </c>
      <c r="J22" s="16">
        <v>402.3</v>
      </c>
      <c r="K22" s="16">
        <v>405.5</v>
      </c>
      <c r="L22" s="16">
        <v>416.1</v>
      </c>
      <c r="M22" s="16">
        <v>422</v>
      </c>
      <c r="N22" s="16">
        <v>424.7</v>
      </c>
      <c r="O22" s="16">
        <v>424.6</v>
      </c>
      <c r="P22" s="16">
        <v>431.9</v>
      </c>
      <c r="Q22" s="16">
        <v>450.5</v>
      </c>
      <c r="R22" s="16">
        <v>459.9</v>
      </c>
      <c r="S22" s="16">
        <v>461.8</v>
      </c>
      <c r="T22" s="16">
        <v>454.8</v>
      </c>
      <c r="U22" s="16">
        <v>447.7</v>
      </c>
      <c r="V22" s="16">
        <v>435.5</v>
      </c>
      <c r="W22" s="16">
        <v>390.1</v>
      </c>
      <c r="X22" s="16">
        <v>398.4</v>
      </c>
      <c r="Y22" s="16">
        <v>389.6</v>
      </c>
      <c r="Z22" s="16">
        <v>372.7</v>
      </c>
      <c r="AA22" s="16">
        <v>343.5</v>
      </c>
      <c r="AB22" s="16">
        <v>324.7</v>
      </c>
      <c r="AC22" s="16">
        <v>335.5</v>
      </c>
      <c r="AD22" s="16">
        <v>331.3</v>
      </c>
      <c r="AE22" s="16">
        <v>327.2</v>
      </c>
      <c r="AF22" s="16">
        <v>322.8</v>
      </c>
      <c r="AG22" s="16">
        <v>315</v>
      </c>
      <c r="AH22" s="16">
        <v>279.3</v>
      </c>
      <c r="AI22" s="16">
        <v>302.2</v>
      </c>
    </row>
    <row r="23" spans="1:35" ht="14.5" x14ac:dyDescent="0.35">
      <c r="A23" s="12" t="s">
        <v>66</v>
      </c>
      <c r="B23" s="12" t="s">
        <v>67</v>
      </c>
      <c r="C23" s="12" t="s">
        <v>68</v>
      </c>
      <c r="D23" s="16">
        <v>4</v>
      </c>
      <c r="E23" s="16">
        <v>4.5</v>
      </c>
      <c r="F23" s="16">
        <v>4.8</v>
      </c>
      <c r="G23" s="16">
        <v>5</v>
      </c>
      <c r="H23" s="16">
        <v>5.2</v>
      </c>
      <c r="I23" s="16">
        <v>5.0999999999999996</v>
      </c>
      <c r="J23" s="16">
        <v>5.5</v>
      </c>
      <c r="K23" s="16">
        <v>5.6</v>
      </c>
      <c r="L23" s="16">
        <v>5.9</v>
      </c>
      <c r="M23" s="16">
        <v>6.2</v>
      </c>
      <c r="N23" s="16">
        <v>6.4</v>
      </c>
      <c r="O23" s="16">
        <v>6.3</v>
      </c>
      <c r="P23" s="16">
        <v>6.5</v>
      </c>
      <c r="Q23" s="16">
        <v>7.1</v>
      </c>
      <c r="R23" s="16">
        <v>7</v>
      </c>
      <c r="S23" s="16">
        <v>7.2</v>
      </c>
      <c r="T23" s="16">
        <v>7.3</v>
      </c>
      <c r="U23" s="16">
        <v>7.6</v>
      </c>
      <c r="V23" s="16">
        <v>7.8</v>
      </c>
      <c r="W23" s="16">
        <v>7.7</v>
      </c>
      <c r="X23" s="16">
        <v>7.4</v>
      </c>
      <c r="Y23" s="16">
        <v>7.2</v>
      </c>
      <c r="Z23" s="16">
        <v>6.7</v>
      </c>
      <c r="AA23" s="16">
        <v>5.7</v>
      </c>
      <c r="AB23" s="16">
        <v>5.9</v>
      </c>
      <c r="AC23" s="16">
        <v>6</v>
      </c>
      <c r="AD23" s="16">
        <v>6.4</v>
      </c>
      <c r="AE23" s="16">
        <v>6.5</v>
      </c>
      <c r="AF23" s="16">
        <v>6.4</v>
      </c>
      <c r="AG23" s="16">
        <v>6.5</v>
      </c>
      <c r="AH23" s="16">
        <v>6</v>
      </c>
      <c r="AI23" s="16">
        <v>6.2</v>
      </c>
    </row>
    <row r="24" spans="1:35" ht="14.5" x14ac:dyDescent="0.35">
      <c r="A24" s="12" t="s">
        <v>69</v>
      </c>
      <c r="B24" s="12" t="s">
        <v>70</v>
      </c>
      <c r="C24" s="5" t="s">
        <v>71</v>
      </c>
      <c r="D24" s="16">
        <v>19.2</v>
      </c>
      <c r="E24" s="16">
        <v>17.7</v>
      </c>
      <c r="F24" s="16">
        <v>14.3</v>
      </c>
      <c r="G24" s="16">
        <v>12.2</v>
      </c>
      <c r="H24" s="16">
        <v>10.6</v>
      </c>
      <c r="I24" s="16">
        <v>9.3000000000000007</v>
      </c>
      <c r="J24" s="16">
        <v>9.3000000000000007</v>
      </c>
      <c r="K24" s="16">
        <v>8.8000000000000007</v>
      </c>
      <c r="L24" s="16">
        <v>8.4</v>
      </c>
      <c r="M24" s="16">
        <v>7.8</v>
      </c>
      <c r="N24" s="16">
        <v>7.2</v>
      </c>
      <c r="O24" s="16">
        <v>7.7</v>
      </c>
      <c r="P24" s="16">
        <v>7.7</v>
      </c>
      <c r="Q24" s="16">
        <v>7.9</v>
      </c>
      <c r="R24" s="16">
        <v>7.9</v>
      </c>
      <c r="S24" s="16">
        <v>8</v>
      </c>
      <c r="T24" s="16">
        <v>8.5</v>
      </c>
      <c r="U24" s="16">
        <v>8.8000000000000007</v>
      </c>
      <c r="V24" s="16">
        <v>8.4</v>
      </c>
      <c r="W24" s="16">
        <v>7.6</v>
      </c>
      <c r="X24" s="16">
        <v>8.5</v>
      </c>
      <c r="Y24" s="16">
        <v>7.7</v>
      </c>
      <c r="Z24" s="16">
        <v>7.4</v>
      </c>
      <c r="AA24" s="16">
        <v>7.3</v>
      </c>
      <c r="AB24" s="16">
        <v>7.1</v>
      </c>
      <c r="AC24" s="16">
        <v>7.2</v>
      </c>
      <c r="AD24" s="16">
        <v>7.2</v>
      </c>
      <c r="AE24" s="16">
        <v>7.1</v>
      </c>
      <c r="AF24" s="16">
        <v>7.6</v>
      </c>
      <c r="AG24" s="16">
        <v>7.4</v>
      </c>
      <c r="AH24" s="16">
        <v>6.7</v>
      </c>
      <c r="AI24" s="16">
        <v>7</v>
      </c>
    </row>
    <row r="25" spans="1:35" ht="14.5" x14ac:dyDescent="0.35">
      <c r="A25" s="12" t="s">
        <v>72</v>
      </c>
      <c r="B25" s="12" t="s">
        <v>73</v>
      </c>
      <c r="C25" s="5" t="s">
        <v>74</v>
      </c>
      <c r="D25" s="16">
        <v>32.700000000000003</v>
      </c>
      <c r="E25" s="16">
        <v>34.799999999999997</v>
      </c>
      <c r="F25" s="16">
        <v>19.600000000000001</v>
      </c>
      <c r="G25" s="16">
        <v>15.7</v>
      </c>
      <c r="H25" s="16">
        <v>14.7</v>
      </c>
      <c r="I25" s="16">
        <v>13.7</v>
      </c>
      <c r="J25" s="16">
        <v>14.3</v>
      </c>
      <c r="K25" s="16">
        <v>13.9</v>
      </c>
      <c r="L25" s="16">
        <v>14.6</v>
      </c>
      <c r="M25" s="16">
        <v>12.2</v>
      </c>
      <c r="N25" s="16">
        <v>10.6</v>
      </c>
      <c r="O25" s="16">
        <v>11.2</v>
      </c>
      <c r="P25" s="16">
        <v>11.3</v>
      </c>
      <c r="Q25" s="16">
        <v>11.3</v>
      </c>
      <c r="R25" s="16">
        <v>11.9</v>
      </c>
      <c r="S25" s="16">
        <v>12.8</v>
      </c>
      <c r="T25" s="16">
        <v>12.9</v>
      </c>
      <c r="U25" s="16">
        <v>13.1</v>
      </c>
      <c r="V25" s="16">
        <v>13</v>
      </c>
      <c r="W25" s="16">
        <v>11.8</v>
      </c>
      <c r="X25" s="16">
        <v>12.7</v>
      </c>
      <c r="Y25" s="16">
        <v>11.9</v>
      </c>
      <c r="Z25" s="16">
        <v>11.9</v>
      </c>
      <c r="AA25" s="16">
        <v>11.3</v>
      </c>
      <c r="AB25" s="16">
        <v>10.9</v>
      </c>
      <c r="AC25" s="16">
        <v>11</v>
      </c>
      <c r="AD25" s="16">
        <v>11.2</v>
      </c>
      <c r="AE25" s="16">
        <v>11.2</v>
      </c>
      <c r="AF25" s="16">
        <v>11.6</v>
      </c>
      <c r="AG25" s="16">
        <v>11.6</v>
      </c>
      <c r="AH25" s="16">
        <v>11.6</v>
      </c>
      <c r="AI25" s="16">
        <v>11.7</v>
      </c>
    </row>
    <row r="26" spans="1:35" ht="14.5" x14ac:dyDescent="0.35">
      <c r="A26" s="12" t="s">
        <v>75</v>
      </c>
      <c r="B26" s="12" t="s">
        <v>76</v>
      </c>
      <c r="C26" s="5" t="s">
        <v>77</v>
      </c>
      <c r="D26" s="16">
        <v>10.8</v>
      </c>
      <c r="E26" s="16">
        <v>11.3</v>
      </c>
      <c r="F26" s="16">
        <v>11</v>
      </c>
      <c r="G26" s="16">
        <v>11.3</v>
      </c>
      <c r="H26" s="16">
        <v>10.4</v>
      </c>
      <c r="I26" s="16">
        <v>8.3000000000000007</v>
      </c>
      <c r="J26" s="16">
        <v>8.4</v>
      </c>
      <c r="K26" s="16">
        <v>7.9</v>
      </c>
      <c r="L26" s="16">
        <v>7.2</v>
      </c>
      <c r="M26" s="16">
        <v>7.6</v>
      </c>
      <c r="N26" s="16">
        <v>8.1999999999999993</v>
      </c>
      <c r="O26" s="16">
        <v>8.8000000000000007</v>
      </c>
      <c r="P26" s="16">
        <v>9.5</v>
      </c>
      <c r="Q26" s="16">
        <v>10</v>
      </c>
      <c r="R26" s="16">
        <v>11.4</v>
      </c>
      <c r="S26" s="16">
        <v>11.7</v>
      </c>
      <c r="T26" s="16">
        <v>11.5</v>
      </c>
      <c r="U26" s="16">
        <v>10.9</v>
      </c>
      <c r="V26" s="16">
        <v>10.8</v>
      </c>
      <c r="W26" s="16">
        <v>10.199999999999999</v>
      </c>
      <c r="X26" s="16">
        <v>10.8</v>
      </c>
      <c r="Y26" s="16">
        <v>10.7</v>
      </c>
      <c r="Z26" s="16">
        <v>10.5</v>
      </c>
      <c r="AA26" s="16">
        <v>10</v>
      </c>
      <c r="AB26" s="16">
        <v>9.4</v>
      </c>
      <c r="AC26" s="16">
        <v>9</v>
      </c>
      <c r="AD26" s="16">
        <v>8.6999999999999993</v>
      </c>
      <c r="AE26" s="16">
        <v>8.8000000000000007</v>
      </c>
      <c r="AF26" s="16">
        <v>9.1</v>
      </c>
      <c r="AG26" s="16">
        <v>9.3000000000000007</v>
      </c>
      <c r="AH26" s="16">
        <v>7.6</v>
      </c>
      <c r="AI26" s="16">
        <v>8</v>
      </c>
    </row>
    <row r="27" spans="1:35" ht="14.5" x14ac:dyDescent="0.35">
      <c r="A27" s="12" t="s">
        <v>78</v>
      </c>
      <c r="B27" s="12" t="s">
        <v>79</v>
      </c>
      <c r="C27" s="12" t="s">
        <v>80</v>
      </c>
      <c r="D27" s="16">
        <v>2.2999999999999998</v>
      </c>
      <c r="E27" s="16">
        <v>2.2000000000000002</v>
      </c>
      <c r="F27" s="16">
        <v>2.2000000000000002</v>
      </c>
      <c r="G27" s="16">
        <v>2.8</v>
      </c>
      <c r="H27" s="16">
        <v>2.5</v>
      </c>
      <c r="I27" s="16">
        <v>2.4</v>
      </c>
      <c r="J27" s="16">
        <v>2.2999999999999998</v>
      </c>
      <c r="K27" s="16">
        <v>2.5</v>
      </c>
      <c r="L27" s="16">
        <v>2.4</v>
      </c>
      <c r="M27" s="16">
        <v>2.4</v>
      </c>
      <c r="N27" s="16">
        <v>2.1</v>
      </c>
      <c r="O27" s="16">
        <v>2.5</v>
      </c>
      <c r="P27" s="16">
        <v>2.2999999999999998</v>
      </c>
      <c r="Q27" s="16">
        <v>2.6</v>
      </c>
      <c r="R27" s="16">
        <v>2.6</v>
      </c>
      <c r="S27" s="16">
        <v>2.6</v>
      </c>
      <c r="T27" s="16">
        <v>2.7</v>
      </c>
      <c r="U27" s="16">
        <v>2.7</v>
      </c>
      <c r="V27" s="16">
        <v>2.7</v>
      </c>
      <c r="W27" s="16">
        <v>2.5</v>
      </c>
      <c r="X27" s="16">
        <v>2.6</v>
      </c>
      <c r="Y27" s="16">
        <v>2.6</v>
      </c>
      <c r="Z27" s="16">
        <v>2.7</v>
      </c>
      <c r="AA27" s="16">
        <v>2.4</v>
      </c>
      <c r="AB27" s="16">
        <v>2.4</v>
      </c>
      <c r="AC27" s="16">
        <v>1.7</v>
      </c>
      <c r="AD27" s="16">
        <v>1.4</v>
      </c>
      <c r="AE27" s="16">
        <v>1.5</v>
      </c>
      <c r="AF27" s="16">
        <v>1.6</v>
      </c>
      <c r="AG27" s="16">
        <v>1.7</v>
      </c>
      <c r="AH27" s="16">
        <v>1.6</v>
      </c>
      <c r="AI27" s="16">
        <v>1.6</v>
      </c>
    </row>
    <row r="28" spans="1:35" ht="14.5" x14ac:dyDescent="0.35">
      <c r="A28" s="3" t="s">
        <v>81</v>
      </c>
      <c r="B28" s="3" t="s">
        <v>82</v>
      </c>
      <c r="C28" s="5" t="s">
        <v>83</v>
      </c>
      <c r="D28" s="16">
        <v>152.1</v>
      </c>
      <c r="E28" s="16">
        <v>157.69999999999999</v>
      </c>
      <c r="F28" s="16">
        <v>156.5</v>
      </c>
      <c r="G28" s="16">
        <v>160.69999999999999</v>
      </c>
      <c r="H28" s="16">
        <v>160.30000000000001</v>
      </c>
      <c r="I28" s="16">
        <v>164.8</v>
      </c>
      <c r="J28" s="16">
        <v>174.5</v>
      </c>
      <c r="K28" s="16">
        <v>167.2</v>
      </c>
      <c r="L28" s="16">
        <v>167.6</v>
      </c>
      <c r="M28" s="16">
        <v>162.19999999999999</v>
      </c>
      <c r="N28" s="16">
        <v>162.9</v>
      </c>
      <c r="O28" s="16">
        <v>168</v>
      </c>
      <c r="P28" s="16">
        <v>168.3</v>
      </c>
      <c r="Q28" s="16">
        <v>171.3</v>
      </c>
      <c r="R28" s="16">
        <v>173.1</v>
      </c>
      <c r="S28" s="16">
        <v>168.9</v>
      </c>
      <c r="T28" s="16">
        <v>164.7</v>
      </c>
      <c r="U28" s="16">
        <v>165.6</v>
      </c>
      <c r="V28" s="16">
        <v>166.4</v>
      </c>
      <c r="W28" s="16">
        <v>161.6</v>
      </c>
      <c r="X28" s="16">
        <v>172.3</v>
      </c>
      <c r="Y28" s="16">
        <v>160</v>
      </c>
      <c r="Z28" s="16">
        <v>158.69999999999999</v>
      </c>
      <c r="AA28" s="16">
        <v>158.30000000000001</v>
      </c>
      <c r="AB28" s="16">
        <v>151</v>
      </c>
      <c r="AC28" s="16">
        <v>158.6</v>
      </c>
      <c r="AD28" s="16">
        <v>159.69999999999999</v>
      </c>
      <c r="AE28" s="16">
        <v>156.9</v>
      </c>
      <c r="AF28" s="16">
        <v>152.69999999999999</v>
      </c>
      <c r="AG28" s="16">
        <v>147.5</v>
      </c>
      <c r="AH28" s="16">
        <v>131.80000000000001</v>
      </c>
      <c r="AI28" s="16">
        <v>137.5</v>
      </c>
    </row>
    <row r="29" spans="1:35" ht="14.5" x14ac:dyDescent="0.35">
      <c r="A29" s="3" t="s">
        <v>84</v>
      </c>
      <c r="B29" s="3" t="s">
        <v>85</v>
      </c>
      <c r="C29" s="5" t="s">
        <v>86</v>
      </c>
      <c r="D29" s="16">
        <v>349.6</v>
      </c>
      <c r="E29" s="16">
        <v>351.8</v>
      </c>
      <c r="F29" s="16">
        <v>343.5</v>
      </c>
      <c r="G29" s="16">
        <v>345.8</v>
      </c>
      <c r="H29" s="16">
        <v>339.6</v>
      </c>
      <c r="I29" s="16">
        <v>339.8</v>
      </c>
      <c r="J29" s="16">
        <v>355.8</v>
      </c>
      <c r="K29" s="16">
        <v>344.1</v>
      </c>
      <c r="L29" s="16">
        <v>317.5</v>
      </c>
      <c r="M29" s="16">
        <v>308.3</v>
      </c>
      <c r="N29" s="16">
        <v>294.3</v>
      </c>
      <c r="O29" s="16">
        <v>293.60000000000002</v>
      </c>
      <c r="P29" s="16">
        <v>287.60000000000002</v>
      </c>
      <c r="Q29" s="16">
        <v>298.2</v>
      </c>
      <c r="R29" s="16">
        <v>302</v>
      </c>
      <c r="S29" s="16">
        <v>301.7</v>
      </c>
      <c r="T29" s="16">
        <v>314</v>
      </c>
      <c r="U29" s="16">
        <v>312</v>
      </c>
      <c r="V29" s="16">
        <v>307.60000000000002</v>
      </c>
      <c r="W29" s="16">
        <v>297.60000000000002</v>
      </c>
      <c r="X29" s="16">
        <v>314.3</v>
      </c>
      <c r="Y29" s="16">
        <v>309.60000000000002</v>
      </c>
      <c r="Z29" s="16">
        <v>303.5</v>
      </c>
      <c r="AA29" s="16">
        <v>298.7</v>
      </c>
      <c r="AB29" s="16">
        <v>285.2</v>
      </c>
      <c r="AC29" s="16">
        <v>288.7</v>
      </c>
      <c r="AD29" s="16">
        <v>299.39999999999998</v>
      </c>
      <c r="AE29" s="16">
        <v>312.10000000000002</v>
      </c>
      <c r="AF29" s="16">
        <v>311.5</v>
      </c>
      <c r="AG29" s="16">
        <v>294.10000000000002</v>
      </c>
      <c r="AH29" s="16">
        <v>278.2</v>
      </c>
      <c r="AI29" s="16">
        <v>301.8</v>
      </c>
    </row>
    <row r="30" spans="1:35" ht="14.5" x14ac:dyDescent="0.35">
      <c r="A30" s="3" t="s">
        <v>87</v>
      </c>
      <c r="B30" s="3" t="s">
        <v>88</v>
      </c>
      <c r="C30" s="5" t="s">
        <v>89</v>
      </c>
      <c r="D30" s="16">
        <v>38.799999999999997</v>
      </c>
      <c r="E30" s="16">
        <v>40.4</v>
      </c>
      <c r="F30" s="16">
        <v>44.6</v>
      </c>
      <c r="G30" s="16">
        <v>43.6</v>
      </c>
      <c r="H30" s="16">
        <v>45</v>
      </c>
      <c r="I30" s="16">
        <v>48.2</v>
      </c>
      <c r="J30" s="16">
        <v>46.4</v>
      </c>
      <c r="K30" s="16">
        <v>48.4</v>
      </c>
      <c r="L30" s="16">
        <v>53.1</v>
      </c>
      <c r="M30" s="16">
        <v>59.5</v>
      </c>
      <c r="N30" s="16">
        <v>59</v>
      </c>
      <c r="O30" s="16">
        <v>58.9</v>
      </c>
      <c r="P30" s="16">
        <v>62.8</v>
      </c>
      <c r="Q30" s="16">
        <v>58</v>
      </c>
      <c r="R30" s="16">
        <v>59.3</v>
      </c>
      <c r="S30" s="16">
        <v>62.5</v>
      </c>
      <c r="T30" s="16">
        <v>57.6</v>
      </c>
      <c r="U30" s="16">
        <v>55.8</v>
      </c>
      <c r="V30" s="16">
        <v>54</v>
      </c>
      <c r="W30" s="16">
        <v>54.2</v>
      </c>
      <c r="X30" s="16">
        <v>48.5</v>
      </c>
      <c r="Y30" s="16">
        <v>48</v>
      </c>
      <c r="Z30" s="16">
        <v>46.6</v>
      </c>
      <c r="AA30" s="16">
        <v>44.7</v>
      </c>
      <c r="AB30" s="16">
        <v>43.7</v>
      </c>
      <c r="AC30" s="16">
        <v>47.9</v>
      </c>
      <c r="AD30" s="16">
        <v>47.3</v>
      </c>
      <c r="AE30" s="16">
        <v>51.7</v>
      </c>
      <c r="AF30" s="16">
        <v>48.1</v>
      </c>
      <c r="AG30" s="16">
        <v>43.3</v>
      </c>
      <c r="AH30" s="16">
        <v>37.5</v>
      </c>
      <c r="AI30" s="16">
        <v>35.299999999999997</v>
      </c>
    </row>
    <row r="31" spans="1:35" ht="14.5" x14ac:dyDescent="0.35">
      <c r="A31" s="3" t="s">
        <v>90</v>
      </c>
      <c r="B31" s="3" t="s">
        <v>91</v>
      </c>
      <c r="C31" s="5" t="s">
        <v>92</v>
      </c>
      <c r="D31" s="16">
        <v>169.3</v>
      </c>
      <c r="E31" s="16">
        <v>140.5</v>
      </c>
      <c r="F31" s="16">
        <v>124.3</v>
      </c>
      <c r="G31" s="16">
        <v>115.8</v>
      </c>
      <c r="H31" s="16">
        <v>113.3</v>
      </c>
      <c r="I31" s="16">
        <v>118.6</v>
      </c>
      <c r="J31" s="16">
        <v>122.4</v>
      </c>
      <c r="K31" s="16">
        <v>112.2</v>
      </c>
      <c r="L31" s="16">
        <v>98</v>
      </c>
      <c r="M31" s="16">
        <v>83.6</v>
      </c>
      <c r="N31" s="16">
        <v>87.7</v>
      </c>
      <c r="O31" s="16">
        <v>93.5</v>
      </c>
      <c r="P31" s="16">
        <v>92.2</v>
      </c>
      <c r="Q31" s="16">
        <v>96.8</v>
      </c>
      <c r="R31" s="16">
        <v>93.8</v>
      </c>
      <c r="S31" s="16">
        <v>92.9</v>
      </c>
      <c r="T31" s="16">
        <v>97</v>
      </c>
      <c r="U31" s="16">
        <v>94.2</v>
      </c>
      <c r="V31" s="16">
        <v>93.2</v>
      </c>
      <c r="W31" s="16">
        <v>79.5</v>
      </c>
      <c r="X31" s="16">
        <v>76.7</v>
      </c>
      <c r="Y31" s="16">
        <v>82.7</v>
      </c>
      <c r="Z31" s="16">
        <v>80.5</v>
      </c>
      <c r="AA31" s="16">
        <v>71.099999999999994</v>
      </c>
      <c r="AB31" s="16">
        <v>70.3</v>
      </c>
      <c r="AC31" s="16">
        <v>71.7</v>
      </c>
      <c r="AD31" s="16">
        <v>70.099999999999994</v>
      </c>
      <c r="AE31" s="16">
        <v>72.7</v>
      </c>
      <c r="AF31" s="16">
        <v>73.5</v>
      </c>
      <c r="AG31" s="16">
        <v>72</v>
      </c>
      <c r="AH31" s="16">
        <v>66.599999999999994</v>
      </c>
      <c r="AI31" s="16">
        <v>73.599999999999994</v>
      </c>
    </row>
    <row r="32" spans="1:35" ht="14.5" x14ac:dyDescent="0.35">
      <c r="A32" s="3" t="s">
        <v>93</v>
      </c>
      <c r="B32" s="3" t="s">
        <v>94</v>
      </c>
      <c r="C32" s="5" t="s">
        <v>95</v>
      </c>
      <c r="D32" s="16">
        <v>55.3</v>
      </c>
      <c r="E32" s="16">
        <v>48.3</v>
      </c>
      <c r="F32" s="16">
        <v>45.1</v>
      </c>
      <c r="G32" s="16">
        <v>43.6</v>
      </c>
      <c r="H32" s="16">
        <v>40.9</v>
      </c>
      <c r="I32" s="16">
        <v>41.5</v>
      </c>
      <c r="J32" s="16">
        <v>41.4</v>
      </c>
      <c r="K32" s="16">
        <v>41.4</v>
      </c>
      <c r="L32" s="16">
        <v>39.9</v>
      </c>
      <c r="M32" s="16">
        <v>39.1</v>
      </c>
      <c r="N32" s="16">
        <v>37.1</v>
      </c>
      <c r="O32" s="16">
        <v>37.6</v>
      </c>
      <c r="P32" s="16">
        <v>37.200000000000003</v>
      </c>
      <c r="Q32" s="16">
        <v>37.700000000000003</v>
      </c>
      <c r="R32" s="16">
        <v>36.5</v>
      </c>
      <c r="S32" s="16">
        <v>37.5</v>
      </c>
      <c r="T32" s="16">
        <v>36.799999999999997</v>
      </c>
      <c r="U32" s="16">
        <v>36</v>
      </c>
      <c r="V32" s="16">
        <v>35.799999999999997</v>
      </c>
      <c r="W32" s="16">
        <v>33</v>
      </c>
      <c r="X32" s="16">
        <v>34.9</v>
      </c>
      <c r="Y32" s="16">
        <v>33.200000000000003</v>
      </c>
      <c r="Z32" s="16">
        <v>31.6</v>
      </c>
      <c r="AA32" s="16">
        <v>32.1</v>
      </c>
      <c r="AB32" s="16">
        <v>29.5</v>
      </c>
      <c r="AC32" s="16">
        <v>29.8</v>
      </c>
      <c r="AD32" s="16">
        <v>30.5</v>
      </c>
      <c r="AE32" s="16">
        <v>32.6</v>
      </c>
      <c r="AF32" s="16">
        <v>32</v>
      </c>
      <c r="AG32" s="16">
        <v>30.2</v>
      </c>
      <c r="AH32" s="16">
        <v>28.1</v>
      </c>
      <c r="AI32" s="16">
        <v>31.6</v>
      </c>
    </row>
    <row r="33" spans="1:37" ht="14.5" x14ac:dyDescent="0.35">
      <c r="A33" s="3" t="s">
        <v>96</v>
      </c>
      <c r="B33" s="3" t="s">
        <v>97</v>
      </c>
      <c r="C33" s="5" t="s">
        <v>98</v>
      </c>
      <c r="D33" s="16">
        <v>13.8</v>
      </c>
      <c r="E33" s="16">
        <v>13</v>
      </c>
      <c r="F33" s="16">
        <v>12.7</v>
      </c>
      <c r="G33" s="16">
        <v>13.5</v>
      </c>
      <c r="H33" s="16">
        <v>13.5</v>
      </c>
      <c r="I33" s="16">
        <v>14.3</v>
      </c>
      <c r="J33" s="16">
        <v>15.1</v>
      </c>
      <c r="K33" s="16">
        <v>15.5</v>
      </c>
      <c r="L33" s="16">
        <v>15.3</v>
      </c>
      <c r="M33" s="16">
        <v>14.7</v>
      </c>
      <c r="N33" s="16">
        <v>14.4</v>
      </c>
      <c r="O33" s="16">
        <v>15.2</v>
      </c>
      <c r="P33" s="16">
        <v>15.4</v>
      </c>
      <c r="Q33" s="16">
        <v>15.3</v>
      </c>
      <c r="R33" s="16">
        <v>15.6</v>
      </c>
      <c r="S33" s="16">
        <v>15.8</v>
      </c>
      <c r="T33" s="16">
        <v>16.100000000000001</v>
      </c>
      <c r="U33" s="16">
        <v>16.100000000000001</v>
      </c>
      <c r="V33" s="16">
        <v>17.2</v>
      </c>
      <c r="W33" s="16">
        <v>15.5</v>
      </c>
      <c r="X33" s="16">
        <v>15.8</v>
      </c>
      <c r="Y33" s="16">
        <v>15.8</v>
      </c>
      <c r="Z33" s="16">
        <v>15.2</v>
      </c>
      <c r="AA33" s="16">
        <v>14.5</v>
      </c>
      <c r="AB33" s="16">
        <v>13</v>
      </c>
      <c r="AC33" s="16">
        <v>13.1</v>
      </c>
      <c r="AD33" s="16">
        <v>13.9</v>
      </c>
      <c r="AE33" s="16">
        <v>14.1</v>
      </c>
      <c r="AF33" s="16">
        <v>14</v>
      </c>
      <c r="AG33" s="16">
        <v>13.5</v>
      </c>
      <c r="AH33" s="16">
        <v>12.3</v>
      </c>
      <c r="AI33" s="16">
        <v>12.3</v>
      </c>
    </row>
    <row r="34" spans="1:37" ht="14.5" x14ac:dyDescent="0.35">
      <c r="A34" s="3" t="s">
        <v>99</v>
      </c>
      <c r="B34" s="3" t="s">
        <v>100</v>
      </c>
      <c r="C34" s="5" t="s">
        <v>101</v>
      </c>
      <c r="D34" s="16">
        <v>55</v>
      </c>
      <c r="E34" s="16">
        <v>55.7</v>
      </c>
      <c r="F34" s="16">
        <v>52.9</v>
      </c>
      <c r="G34" s="16">
        <v>54.2</v>
      </c>
      <c r="H34" s="16">
        <v>60.8</v>
      </c>
      <c r="I34" s="16">
        <v>56.9</v>
      </c>
      <c r="J34" s="16">
        <v>63.4</v>
      </c>
      <c r="K34" s="16">
        <v>61.5</v>
      </c>
      <c r="L34" s="16">
        <v>58.1</v>
      </c>
      <c r="M34" s="16">
        <v>57.3</v>
      </c>
      <c r="N34" s="16">
        <v>55.9</v>
      </c>
      <c r="O34" s="16">
        <v>61.9</v>
      </c>
      <c r="P34" s="16">
        <v>64.400000000000006</v>
      </c>
      <c r="Q34" s="16">
        <v>72.7</v>
      </c>
      <c r="R34" s="16">
        <v>68.599999999999994</v>
      </c>
      <c r="S34" s="16">
        <v>56.3</v>
      </c>
      <c r="T34" s="16">
        <v>68</v>
      </c>
      <c r="U34" s="16">
        <v>66</v>
      </c>
      <c r="V34" s="16">
        <v>57.5</v>
      </c>
      <c r="W34" s="16">
        <v>55.2</v>
      </c>
      <c r="X34" s="16">
        <v>63.6</v>
      </c>
      <c r="Y34" s="16">
        <v>56.1</v>
      </c>
      <c r="Z34" s="16">
        <v>50.5</v>
      </c>
      <c r="AA34" s="16">
        <v>51.3</v>
      </c>
      <c r="AB34" s="16">
        <v>47.3</v>
      </c>
      <c r="AC34" s="16">
        <v>43.9</v>
      </c>
      <c r="AD34" s="16">
        <v>46.8</v>
      </c>
      <c r="AE34" s="16">
        <v>44.1</v>
      </c>
      <c r="AF34" s="16">
        <v>45.5</v>
      </c>
      <c r="AG34" s="16">
        <v>42.1</v>
      </c>
      <c r="AH34" s="16">
        <v>37.299999999999997</v>
      </c>
      <c r="AI34" s="16">
        <v>37.6</v>
      </c>
      <c r="AJ34" s="18"/>
      <c r="AK34" s="18"/>
    </row>
    <row r="35" spans="1:37" ht="14.5" x14ac:dyDescent="0.35">
      <c r="A35" s="3" t="s">
        <v>102</v>
      </c>
      <c r="B35" s="3" t="s">
        <v>103</v>
      </c>
      <c r="C35" s="5" t="s">
        <v>104</v>
      </c>
      <c r="D35" s="16">
        <v>352.7</v>
      </c>
      <c r="E35" s="16">
        <v>378.3</v>
      </c>
      <c r="F35" s="16">
        <v>367.1</v>
      </c>
      <c r="G35" s="16">
        <v>348.5</v>
      </c>
      <c r="H35" s="16">
        <v>342.7</v>
      </c>
      <c r="I35" s="16">
        <v>350.8</v>
      </c>
      <c r="J35" s="16">
        <v>367</v>
      </c>
      <c r="K35" s="16">
        <v>358.1</v>
      </c>
      <c r="L35" s="16">
        <v>379.7</v>
      </c>
      <c r="M35" s="16">
        <v>373.6</v>
      </c>
      <c r="N35" s="16">
        <v>371.5</v>
      </c>
      <c r="O35" s="16">
        <v>375.1</v>
      </c>
      <c r="P35" s="16">
        <v>369.1</v>
      </c>
      <c r="Q35" s="16">
        <v>375.1</v>
      </c>
      <c r="R35" s="16">
        <v>375.7</v>
      </c>
      <c r="S35" s="16">
        <v>378.4</v>
      </c>
      <c r="T35" s="16">
        <v>368.8</v>
      </c>
      <c r="U35" s="16">
        <v>360</v>
      </c>
      <c r="V35" s="16">
        <v>356</v>
      </c>
      <c r="W35" s="16">
        <v>343</v>
      </c>
      <c r="X35" s="16">
        <v>347.1</v>
      </c>
      <c r="Y35" s="16">
        <v>333.4</v>
      </c>
      <c r="Z35" s="16">
        <v>337.7</v>
      </c>
      <c r="AA35" s="16">
        <v>338.3</v>
      </c>
      <c r="AB35" s="16">
        <v>305.60000000000002</v>
      </c>
      <c r="AC35" s="16">
        <v>311.3</v>
      </c>
      <c r="AD35" s="16">
        <v>314.10000000000002</v>
      </c>
      <c r="AE35" s="16">
        <v>318.10000000000002</v>
      </c>
      <c r="AF35" s="16">
        <v>307</v>
      </c>
      <c r="AG35" s="16">
        <v>300.5</v>
      </c>
      <c r="AH35" s="16">
        <v>267</v>
      </c>
      <c r="AI35" s="16">
        <v>293.3</v>
      </c>
    </row>
    <row r="36" spans="1:37" ht="14.5" x14ac:dyDescent="0.35">
      <c r="A36" s="3" t="s">
        <v>105</v>
      </c>
      <c r="B36" s="3" t="s">
        <v>106</v>
      </c>
      <c r="C36" s="3" t="s">
        <v>107</v>
      </c>
      <c r="D36" s="16">
        <v>20.9</v>
      </c>
      <c r="E36" s="16">
        <v>15.3</v>
      </c>
      <c r="F36" s="16">
        <v>14.7</v>
      </c>
      <c r="G36" s="16">
        <v>15.4</v>
      </c>
      <c r="H36" s="16">
        <v>14.5</v>
      </c>
      <c r="I36" s="16">
        <v>15.3</v>
      </c>
      <c r="J36" s="16">
        <v>15.1</v>
      </c>
      <c r="K36" s="16">
        <v>16.8</v>
      </c>
      <c r="L36" s="16">
        <v>18.2</v>
      </c>
      <c r="M36" s="16">
        <v>17.899999999999999</v>
      </c>
      <c r="N36" s="16">
        <v>17.3</v>
      </c>
      <c r="O36" s="16">
        <v>18.3</v>
      </c>
      <c r="P36" s="16">
        <v>19.399999999999999</v>
      </c>
      <c r="Q36" s="16">
        <v>20.8</v>
      </c>
      <c r="R36" s="16">
        <v>20.2</v>
      </c>
      <c r="S36" s="16">
        <v>20.5</v>
      </c>
      <c r="T36" s="16">
        <v>20.6</v>
      </c>
      <c r="U36" s="16">
        <v>21.8</v>
      </c>
      <c r="V36" s="16">
        <v>20.7</v>
      </c>
      <c r="W36" s="16">
        <v>19.7</v>
      </c>
      <c r="X36" s="16">
        <v>18.899999999999999</v>
      </c>
      <c r="Y36" s="16">
        <v>18.600000000000001</v>
      </c>
      <c r="Z36" s="16">
        <v>17</v>
      </c>
      <c r="AA36" s="16">
        <v>16.5</v>
      </c>
      <c r="AB36" s="16">
        <v>15.6</v>
      </c>
      <c r="AC36" s="16">
        <v>16</v>
      </c>
      <c r="AD36" s="16">
        <v>16.399999999999999</v>
      </c>
      <c r="AE36" s="16">
        <v>16.7</v>
      </c>
      <c r="AF36" s="16">
        <v>15.8</v>
      </c>
      <c r="AG36" s="16">
        <v>15.9</v>
      </c>
      <c r="AH36" s="16">
        <v>15</v>
      </c>
      <c r="AI36" s="16">
        <v>17.8</v>
      </c>
    </row>
    <row r="37" spans="1:37" ht="14.5" x14ac:dyDescent="0.35">
      <c r="A37" s="3" t="s">
        <v>108</v>
      </c>
      <c r="B37" s="3" t="s">
        <v>109</v>
      </c>
      <c r="C37" s="5" t="s">
        <v>110</v>
      </c>
      <c r="D37" s="16">
        <v>155.5</v>
      </c>
      <c r="E37" s="16">
        <v>141.9</v>
      </c>
      <c r="F37" s="16">
        <v>136.30000000000001</v>
      </c>
      <c r="G37" s="16">
        <v>130.69999999999999</v>
      </c>
      <c r="H37" s="16">
        <v>124.8</v>
      </c>
      <c r="I37" s="16">
        <v>124.2</v>
      </c>
      <c r="J37" s="16">
        <v>128.1</v>
      </c>
      <c r="K37" s="16">
        <v>125.6</v>
      </c>
      <c r="L37" s="16">
        <v>119.2</v>
      </c>
      <c r="M37" s="16">
        <v>111.8</v>
      </c>
      <c r="N37" s="16">
        <v>124.3</v>
      </c>
      <c r="O37" s="16">
        <v>124.3</v>
      </c>
      <c r="P37" s="16">
        <v>120.3</v>
      </c>
      <c r="Q37" s="16">
        <v>123.5</v>
      </c>
      <c r="R37" s="16">
        <v>123.8</v>
      </c>
      <c r="S37" s="16">
        <v>121.8</v>
      </c>
      <c r="T37" s="16">
        <v>122.5</v>
      </c>
      <c r="U37" s="16">
        <v>124</v>
      </c>
      <c r="V37" s="16">
        <v>118.4</v>
      </c>
      <c r="W37" s="16">
        <v>113.4</v>
      </c>
      <c r="X37" s="16">
        <v>114.5</v>
      </c>
      <c r="Y37" s="16">
        <v>111.3</v>
      </c>
      <c r="Z37" s="16">
        <v>107.6</v>
      </c>
      <c r="AA37" s="16">
        <v>103.4</v>
      </c>
      <c r="AB37" s="16">
        <v>100.3</v>
      </c>
      <c r="AC37" s="16">
        <v>101.4</v>
      </c>
      <c r="AD37" s="16">
        <v>103.2</v>
      </c>
      <c r="AE37" s="16">
        <v>103.7</v>
      </c>
      <c r="AF37" s="16">
        <v>102.8</v>
      </c>
      <c r="AG37" s="16">
        <v>97.6</v>
      </c>
      <c r="AH37" s="16">
        <v>88.8</v>
      </c>
      <c r="AI37" s="16">
        <v>93.2</v>
      </c>
    </row>
    <row r="38" spans="1:37" ht="14.5" x14ac:dyDescent="0.35">
      <c r="A38" s="3" t="s">
        <v>111</v>
      </c>
      <c r="B38" s="3" t="s">
        <v>112</v>
      </c>
      <c r="C38" s="5" t="s">
        <v>113</v>
      </c>
      <c r="D38" s="16">
        <v>53.5</v>
      </c>
      <c r="E38" s="16">
        <v>54.5</v>
      </c>
      <c r="F38" s="16">
        <v>57.1</v>
      </c>
      <c r="G38" s="16">
        <v>56.9</v>
      </c>
      <c r="H38" s="16">
        <v>58.9</v>
      </c>
      <c r="I38" s="16">
        <v>58.5</v>
      </c>
      <c r="J38" s="16">
        <v>64.099999999999994</v>
      </c>
      <c r="K38" s="16">
        <v>57.9</v>
      </c>
      <c r="L38" s="16">
        <v>58.8</v>
      </c>
      <c r="M38" s="16">
        <v>57.7</v>
      </c>
      <c r="N38" s="16">
        <v>53.6</v>
      </c>
      <c r="O38" s="16">
        <v>52.7</v>
      </c>
      <c r="P38" s="16">
        <v>54.3</v>
      </c>
      <c r="Q38" s="16">
        <v>55.6</v>
      </c>
      <c r="R38" s="16">
        <v>53.9</v>
      </c>
      <c r="S38" s="16">
        <v>50.3</v>
      </c>
      <c r="T38" s="16">
        <v>48.9</v>
      </c>
      <c r="U38" s="16">
        <v>47.3</v>
      </c>
      <c r="V38" s="16">
        <v>46.3</v>
      </c>
      <c r="W38" s="16">
        <v>43.1</v>
      </c>
      <c r="X38" s="16">
        <v>48.4</v>
      </c>
      <c r="Y38" s="16">
        <v>44.9</v>
      </c>
      <c r="Z38" s="16">
        <v>42.4</v>
      </c>
      <c r="AA38" s="16">
        <v>40.799999999999997</v>
      </c>
      <c r="AB38" s="16">
        <v>39.4</v>
      </c>
      <c r="AC38" s="16">
        <v>39.4</v>
      </c>
      <c r="AD38" s="16">
        <v>39.1</v>
      </c>
      <c r="AE38" s="16">
        <v>38.700000000000003</v>
      </c>
      <c r="AF38" s="16">
        <v>36.200000000000003</v>
      </c>
      <c r="AG38" s="16">
        <v>35.5</v>
      </c>
      <c r="AH38" s="16">
        <v>34.299999999999997</v>
      </c>
      <c r="AI38" s="16">
        <v>35.6</v>
      </c>
    </row>
    <row r="39" spans="1:37" ht="14.5" x14ac:dyDescent="0.35">
      <c r="A39" s="3" t="s">
        <v>114</v>
      </c>
      <c r="B39" s="3" t="s">
        <v>115</v>
      </c>
      <c r="C39" s="5" t="s">
        <v>116</v>
      </c>
      <c r="D39" s="16">
        <v>34.9</v>
      </c>
      <c r="E39" s="16">
        <v>32.200000000000003</v>
      </c>
      <c r="F39" s="16">
        <v>22.9</v>
      </c>
      <c r="G39" s="16">
        <v>18.3</v>
      </c>
      <c r="H39" s="16">
        <v>18.600000000000001</v>
      </c>
      <c r="I39" s="16">
        <v>16.399999999999999</v>
      </c>
      <c r="J39" s="16">
        <v>17.399999999999999</v>
      </c>
      <c r="K39" s="16">
        <v>17.8</v>
      </c>
      <c r="L39" s="16">
        <v>16.3</v>
      </c>
      <c r="M39" s="16">
        <v>15.4</v>
      </c>
      <c r="N39" s="16">
        <v>14.8</v>
      </c>
      <c r="O39" s="16">
        <v>15.1</v>
      </c>
      <c r="P39" s="16">
        <v>14.7</v>
      </c>
      <c r="Q39" s="16">
        <v>16.600000000000001</v>
      </c>
      <c r="R39" s="16">
        <v>16.7</v>
      </c>
      <c r="S39" s="16">
        <v>16.7</v>
      </c>
      <c r="T39" s="16">
        <v>15.9</v>
      </c>
      <c r="U39" s="16">
        <v>19.5</v>
      </c>
      <c r="V39" s="16">
        <v>17.2</v>
      </c>
      <c r="W39" s="16">
        <v>14.1</v>
      </c>
      <c r="X39" s="16">
        <v>18.5</v>
      </c>
      <c r="Y39" s="16">
        <v>18.399999999999999</v>
      </c>
      <c r="Z39" s="16">
        <v>16.899999999999999</v>
      </c>
      <c r="AA39" s="16">
        <v>18.8</v>
      </c>
      <c r="AB39" s="16">
        <v>17.5</v>
      </c>
      <c r="AC39" s="16">
        <v>14.5</v>
      </c>
      <c r="AD39" s="16">
        <v>16</v>
      </c>
      <c r="AE39" s="16">
        <v>16.8</v>
      </c>
      <c r="AF39" s="16">
        <v>15.7</v>
      </c>
      <c r="AG39" s="16">
        <v>10.1</v>
      </c>
      <c r="AH39" s="16">
        <v>7.4</v>
      </c>
      <c r="AI39" s="16">
        <v>8.6999999999999993</v>
      </c>
    </row>
    <row r="40" spans="1:37" ht="14.5" x14ac:dyDescent="0.35">
      <c r="A40" s="3" t="s">
        <v>117</v>
      </c>
      <c r="B40" s="3" t="s">
        <v>118</v>
      </c>
      <c r="C40" s="5" t="s">
        <v>119</v>
      </c>
      <c r="D40" s="16">
        <v>555.79999999999995</v>
      </c>
      <c r="E40" s="16">
        <v>566.70000000000005</v>
      </c>
      <c r="F40" s="16">
        <v>553.9</v>
      </c>
      <c r="G40" s="16">
        <v>537</v>
      </c>
      <c r="H40" s="16">
        <v>529.20000000000005</v>
      </c>
      <c r="I40" s="16">
        <v>519.4</v>
      </c>
      <c r="J40" s="16">
        <v>539.5</v>
      </c>
      <c r="K40" s="16">
        <v>517.4</v>
      </c>
      <c r="L40" s="16">
        <v>519.9</v>
      </c>
      <c r="M40" s="16">
        <v>517.4</v>
      </c>
      <c r="N40" s="16">
        <v>525.9</v>
      </c>
      <c r="O40" s="16">
        <v>540.6</v>
      </c>
      <c r="P40" s="16">
        <v>526.5</v>
      </c>
      <c r="Q40" s="16">
        <v>538.70000000000005</v>
      </c>
      <c r="R40" s="16">
        <v>538.6</v>
      </c>
      <c r="S40" s="16">
        <v>536.79999999999995</v>
      </c>
      <c r="T40" s="16">
        <v>538</v>
      </c>
      <c r="U40" s="16">
        <v>526.79999999999995</v>
      </c>
      <c r="V40" s="16">
        <v>512.9</v>
      </c>
      <c r="W40" s="16">
        <v>464.9</v>
      </c>
      <c r="X40" s="16">
        <v>481.7</v>
      </c>
      <c r="Y40" s="16">
        <v>444</v>
      </c>
      <c r="Z40" s="16">
        <v>466.3</v>
      </c>
      <c r="AA40" s="16">
        <v>451.9</v>
      </c>
      <c r="AB40" s="16">
        <v>413.5</v>
      </c>
      <c r="AC40" s="16">
        <v>398.8</v>
      </c>
      <c r="AD40" s="16">
        <v>379.6</v>
      </c>
      <c r="AE40" s="16">
        <v>364.4</v>
      </c>
      <c r="AF40" s="16">
        <v>358.6</v>
      </c>
      <c r="AG40" s="16">
        <v>344.2</v>
      </c>
      <c r="AH40" s="16">
        <v>307</v>
      </c>
      <c r="AI40" s="16">
        <v>338.4</v>
      </c>
      <c r="AJ40" s="18"/>
    </row>
    <row r="41" spans="1:37" ht="14.5" x14ac:dyDescent="0.35">
      <c r="A41" s="3" t="s">
        <v>120</v>
      </c>
      <c r="B41" s="3" t="s">
        <v>121</v>
      </c>
      <c r="C41" s="5" t="s">
        <v>122</v>
      </c>
      <c r="D41" s="16">
        <v>41.5</v>
      </c>
      <c r="E41" s="16">
        <v>44.2</v>
      </c>
      <c r="F41" s="16">
        <v>44.4</v>
      </c>
      <c r="G41" s="16">
        <v>42.4</v>
      </c>
      <c r="H41" s="16">
        <v>41.3</v>
      </c>
      <c r="I41" s="16">
        <v>42.3</v>
      </c>
      <c r="J41" s="16">
        <v>43.1</v>
      </c>
      <c r="K41" s="16">
        <v>42</v>
      </c>
      <c r="L41" s="16">
        <v>43.5</v>
      </c>
      <c r="M41" s="16">
        <v>43.8</v>
      </c>
      <c r="N41" s="16">
        <v>42.9</v>
      </c>
      <c r="O41" s="16">
        <v>44.3</v>
      </c>
      <c r="P41" s="16">
        <v>42.8</v>
      </c>
      <c r="Q41" s="16">
        <v>44.1</v>
      </c>
      <c r="R41" s="16">
        <v>44.4</v>
      </c>
      <c r="S41" s="16">
        <v>44.9</v>
      </c>
      <c r="T41" s="16">
        <v>44.5</v>
      </c>
      <c r="U41" s="16">
        <v>42.6</v>
      </c>
      <c r="V41" s="16">
        <v>44</v>
      </c>
      <c r="W41" s="16">
        <v>42.8</v>
      </c>
      <c r="X41" s="16">
        <v>44.2</v>
      </c>
      <c r="Y41" s="16">
        <v>40.200000000000003</v>
      </c>
      <c r="Z41" s="16">
        <v>41.6</v>
      </c>
      <c r="AA41" s="16">
        <v>42.6</v>
      </c>
      <c r="AB41" s="16">
        <v>38.799999999999997</v>
      </c>
      <c r="AC41" s="16">
        <v>38.299999999999997</v>
      </c>
      <c r="AD41" s="16">
        <v>38.799999999999997</v>
      </c>
      <c r="AE41" s="16">
        <v>37.799999999999997</v>
      </c>
      <c r="AF41" s="16">
        <v>36.6</v>
      </c>
      <c r="AG41" s="16">
        <v>36.5</v>
      </c>
      <c r="AH41" s="16">
        <v>34.1</v>
      </c>
      <c r="AI41" s="16">
        <v>33.799999999999997</v>
      </c>
    </row>
    <row r="42" spans="1:37" ht="14.5" x14ac:dyDescent="0.35">
      <c r="A42" s="3" t="s">
        <v>123</v>
      </c>
      <c r="B42" s="3" t="s">
        <v>124</v>
      </c>
      <c r="C42" s="5" t="s">
        <v>125</v>
      </c>
      <c r="D42" s="16">
        <v>33.1</v>
      </c>
      <c r="E42" s="16">
        <v>33.700000000000003</v>
      </c>
      <c r="F42" s="16">
        <v>35.9</v>
      </c>
      <c r="G42" s="16">
        <v>39.4</v>
      </c>
      <c r="H42" s="16">
        <v>42.3</v>
      </c>
      <c r="I42" s="16">
        <v>45.3</v>
      </c>
      <c r="J42" s="16">
        <v>47.5</v>
      </c>
      <c r="K42" s="16">
        <v>49.7</v>
      </c>
      <c r="L42" s="16">
        <v>49.8</v>
      </c>
      <c r="M42" s="16">
        <v>51.2</v>
      </c>
      <c r="N42" s="16">
        <v>55.4</v>
      </c>
      <c r="O42" s="16">
        <v>56.7</v>
      </c>
      <c r="P42" s="16">
        <v>59.8</v>
      </c>
      <c r="Q42" s="16">
        <v>61.6</v>
      </c>
      <c r="R42" s="16">
        <v>61.7</v>
      </c>
      <c r="S42" s="16">
        <v>59.3</v>
      </c>
      <c r="T42" s="16">
        <v>62.6</v>
      </c>
      <c r="U42" s="16">
        <v>64.900000000000006</v>
      </c>
      <c r="V42" s="16">
        <v>65.099999999999994</v>
      </c>
      <c r="W42" s="16">
        <v>64.400000000000006</v>
      </c>
      <c r="X42" s="16">
        <v>69.099999999999994</v>
      </c>
      <c r="Y42" s="16">
        <v>68.099999999999994</v>
      </c>
      <c r="Z42" s="16">
        <v>74.400000000000006</v>
      </c>
      <c r="AA42" s="16">
        <v>65.400000000000006</v>
      </c>
      <c r="AB42" s="16">
        <v>62.9</v>
      </c>
      <c r="AC42" s="16">
        <v>64.599999999999994</v>
      </c>
      <c r="AD42" s="16">
        <v>63.8</v>
      </c>
      <c r="AE42" s="16">
        <v>64.5</v>
      </c>
      <c r="AF42" s="16">
        <v>60.3</v>
      </c>
      <c r="AG42" s="16">
        <v>61.9</v>
      </c>
      <c r="AH42" s="16">
        <v>58</v>
      </c>
      <c r="AI42" s="16">
        <v>58.6</v>
      </c>
    </row>
    <row r="43" spans="1:37" ht="14.5" x14ac:dyDescent="0.35">
      <c r="A43" s="3" t="s">
        <v>126</v>
      </c>
      <c r="B43" s="3" t="s">
        <v>127</v>
      </c>
      <c r="C43" s="5" t="s">
        <v>128</v>
      </c>
      <c r="D43" s="16" t="s">
        <v>650</v>
      </c>
      <c r="E43" s="16" t="s">
        <v>651</v>
      </c>
      <c r="F43" s="16" t="s">
        <v>652</v>
      </c>
      <c r="G43" s="16" t="s">
        <v>653</v>
      </c>
      <c r="H43" s="16" t="s">
        <v>654</v>
      </c>
      <c r="I43" s="16" t="s">
        <v>655</v>
      </c>
      <c r="J43" s="16" t="s">
        <v>656</v>
      </c>
      <c r="K43" s="16" t="s">
        <v>657</v>
      </c>
      <c r="L43" s="16" t="s">
        <v>658</v>
      </c>
      <c r="M43" s="16" t="s">
        <v>659</v>
      </c>
      <c r="N43" s="16" t="s">
        <v>660</v>
      </c>
      <c r="O43" s="16" t="s">
        <v>661</v>
      </c>
      <c r="P43" s="16" t="s">
        <v>662</v>
      </c>
      <c r="Q43" s="16" t="s">
        <v>663</v>
      </c>
      <c r="R43" s="16" t="s">
        <v>664</v>
      </c>
      <c r="S43" s="16" t="s">
        <v>665</v>
      </c>
      <c r="T43" s="16" t="s">
        <v>666</v>
      </c>
      <c r="U43" s="16" t="s">
        <v>667</v>
      </c>
      <c r="V43" s="16" t="s">
        <v>668</v>
      </c>
      <c r="W43" s="16" t="s">
        <v>669</v>
      </c>
      <c r="X43" s="16" t="s">
        <v>670</v>
      </c>
      <c r="Y43" s="16" t="s">
        <v>671</v>
      </c>
      <c r="Z43" s="16" t="s">
        <v>672</v>
      </c>
      <c r="AA43" s="16" t="s">
        <v>673</v>
      </c>
      <c r="AB43" s="16" t="s">
        <v>674</v>
      </c>
      <c r="AC43" s="16" t="s">
        <v>675</v>
      </c>
      <c r="AD43" s="16" t="s">
        <v>676</v>
      </c>
      <c r="AE43" s="16" t="s">
        <v>677</v>
      </c>
      <c r="AF43" s="16" t="s">
        <v>678</v>
      </c>
      <c r="AG43" s="16" t="s">
        <v>679</v>
      </c>
      <c r="AH43" s="16">
        <v>998.7</v>
      </c>
      <c r="AI43" s="16" t="s">
        <v>680</v>
      </c>
    </row>
    <row r="44" spans="1:37" ht="14.5" x14ac:dyDescent="0.35">
      <c r="A44" s="3" t="s">
        <v>129</v>
      </c>
      <c r="B44" s="3" t="s">
        <v>130</v>
      </c>
      <c r="C44" s="5" t="s">
        <v>131</v>
      </c>
      <c r="D44" s="16">
        <v>22.2</v>
      </c>
      <c r="E44" s="16">
        <v>22.5</v>
      </c>
      <c r="F44" s="16">
        <v>24.2</v>
      </c>
      <c r="G44" s="16">
        <v>23.9</v>
      </c>
      <c r="H44" s="16">
        <v>24.2</v>
      </c>
      <c r="I44" s="16">
        <v>24.3</v>
      </c>
      <c r="J44" s="16">
        <v>25.4</v>
      </c>
      <c r="K44" s="16">
        <v>27.6</v>
      </c>
      <c r="L44" s="16">
        <v>27.2</v>
      </c>
      <c r="M44" s="16">
        <v>28.6</v>
      </c>
      <c r="N44" s="16">
        <v>29.4</v>
      </c>
      <c r="O44" s="16">
        <v>31.6</v>
      </c>
      <c r="P44" s="16">
        <v>31.5</v>
      </c>
      <c r="Q44" s="16">
        <v>33.4</v>
      </c>
      <c r="R44" s="16">
        <v>32.9</v>
      </c>
      <c r="S44" s="16">
        <v>34.200000000000003</v>
      </c>
      <c r="T44" s="16">
        <v>34.299999999999997</v>
      </c>
      <c r="U44" s="16">
        <v>33.1</v>
      </c>
      <c r="V44" s="16">
        <v>34</v>
      </c>
      <c r="W44" s="16">
        <v>31</v>
      </c>
      <c r="X44" s="16">
        <v>31</v>
      </c>
      <c r="Y44" s="16">
        <v>30.2</v>
      </c>
      <c r="Z44" s="16">
        <v>32</v>
      </c>
      <c r="AA44" s="16">
        <v>31.7</v>
      </c>
      <c r="AB44" s="16">
        <v>31.8</v>
      </c>
      <c r="AC44" s="16">
        <v>32</v>
      </c>
      <c r="AD44" s="16">
        <v>31.1</v>
      </c>
      <c r="AE44" s="16">
        <v>32.9</v>
      </c>
      <c r="AF44" s="16">
        <v>32.4</v>
      </c>
      <c r="AG44" s="16">
        <v>34</v>
      </c>
      <c r="AH44" s="16">
        <v>31.3</v>
      </c>
      <c r="AI44" s="16">
        <v>35.1</v>
      </c>
    </row>
    <row r="45" spans="1:37" ht="14.5" x14ac:dyDescent="0.35">
      <c r="A45" s="3" t="s">
        <v>132</v>
      </c>
      <c r="B45" s="3" t="s">
        <v>133</v>
      </c>
      <c r="C45" s="3" t="s">
        <v>134</v>
      </c>
    </row>
    <row r="46" spans="1:37" ht="14.5" x14ac:dyDescent="0.35">
      <c r="A46" s="3" t="s">
        <v>135</v>
      </c>
      <c r="B46" s="3" t="s">
        <v>136</v>
      </c>
      <c r="C46" s="3" t="s">
        <v>137</v>
      </c>
    </row>
    <row r="47" spans="1:37" ht="14.5" x14ac:dyDescent="0.35">
      <c r="A47" s="3" t="s">
        <v>138</v>
      </c>
      <c r="B47" s="3" t="s">
        <v>139</v>
      </c>
      <c r="C47" s="3" t="s">
        <v>140</v>
      </c>
      <c r="D47" s="16">
        <v>8.6999999999999993</v>
      </c>
      <c r="E47" s="16">
        <v>8.4</v>
      </c>
      <c r="F47" s="16">
        <v>8.5</v>
      </c>
      <c r="G47" s="16">
        <v>8.8000000000000007</v>
      </c>
      <c r="H47" s="16">
        <v>8.5</v>
      </c>
      <c r="I47" s="16">
        <v>8.4</v>
      </c>
      <c r="J47" s="16">
        <v>10</v>
      </c>
      <c r="K47" s="16">
        <v>8.9</v>
      </c>
      <c r="L47" s="16">
        <v>9.8000000000000007</v>
      </c>
      <c r="M47" s="16">
        <v>9</v>
      </c>
      <c r="N47" s="16">
        <v>8.6999999999999993</v>
      </c>
      <c r="O47" s="16">
        <v>8.8000000000000007</v>
      </c>
      <c r="P47" s="16">
        <v>8.1999999999999993</v>
      </c>
      <c r="Q47" s="16">
        <v>9</v>
      </c>
      <c r="R47" s="16">
        <v>8.6999999999999993</v>
      </c>
      <c r="S47" s="16">
        <v>9</v>
      </c>
      <c r="T47" s="16">
        <v>9</v>
      </c>
      <c r="U47" s="16">
        <v>9.5</v>
      </c>
      <c r="V47" s="16">
        <v>9.3000000000000007</v>
      </c>
      <c r="W47" s="16">
        <v>8.6</v>
      </c>
      <c r="X47" s="16">
        <v>8.5</v>
      </c>
      <c r="Y47" s="16">
        <v>9.3000000000000007</v>
      </c>
      <c r="Z47" s="16">
        <v>8.9</v>
      </c>
      <c r="AA47" s="16">
        <v>8</v>
      </c>
      <c r="AB47" s="16">
        <v>7.6</v>
      </c>
      <c r="AC47" s="16">
        <v>7.3</v>
      </c>
      <c r="AD47" s="16">
        <v>7.1</v>
      </c>
      <c r="AE47" s="16">
        <v>7.6</v>
      </c>
      <c r="AF47" s="16">
        <v>7.1</v>
      </c>
      <c r="AG47" s="16">
        <v>8.1</v>
      </c>
      <c r="AH47" s="16">
        <v>6.9</v>
      </c>
      <c r="AI47" s="16">
        <v>6.9</v>
      </c>
    </row>
    <row r="48" spans="1:37" ht="14.5" x14ac:dyDescent="0.35">
      <c r="A48" s="3" t="s">
        <v>141</v>
      </c>
      <c r="B48" s="3" t="s">
        <v>142</v>
      </c>
      <c r="C48" s="3" t="s">
        <v>143</v>
      </c>
      <c r="D48" s="16">
        <v>3</v>
      </c>
      <c r="E48" s="16">
        <v>2.9</v>
      </c>
      <c r="F48" s="16">
        <v>3.5</v>
      </c>
      <c r="G48" s="16">
        <v>3.5</v>
      </c>
      <c r="H48" s="16">
        <v>3.3</v>
      </c>
      <c r="I48" s="16">
        <v>3.4</v>
      </c>
      <c r="J48" s="16">
        <v>3.1</v>
      </c>
      <c r="K48" s="16">
        <v>3.3</v>
      </c>
      <c r="L48" s="16">
        <v>3.9</v>
      </c>
      <c r="M48" s="16">
        <v>4.0999999999999996</v>
      </c>
      <c r="N48" s="16">
        <v>4.3</v>
      </c>
      <c r="O48" s="16">
        <v>4.0999999999999996</v>
      </c>
      <c r="P48" s="16">
        <v>4.3</v>
      </c>
      <c r="Q48" s="16">
        <v>4.2</v>
      </c>
      <c r="R48" s="16">
        <v>4.2</v>
      </c>
      <c r="S48" s="16">
        <v>4.5</v>
      </c>
      <c r="T48" s="16">
        <v>4.3</v>
      </c>
      <c r="U48" s="16">
        <v>4.5999999999999996</v>
      </c>
      <c r="V48" s="16">
        <v>4.5999999999999996</v>
      </c>
      <c r="W48" s="16">
        <v>4.3</v>
      </c>
      <c r="X48" s="16">
        <v>3.5</v>
      </c>
      <c r="Y48" s="16">
        <v>4.0999999999999996</v>
      </c>
      <c r="Z48" s="16">
        <v>3.6</v>
      </c>
      <c r="AA48" s="16">
        <v>5.7</v>
      </c>
      <c r="AB48" s="16">
        <v>7.2</v>
      </c>
      <c r="AC48" s="16">
        <v>7.2</v>
      </c>
      <c r="AD48" s="16">
        <v>6.9</v>
      </c>
      <c r="AE48" s="16">
        <v>7.6</v>
      </c>
      <c r="AF48" s="16">
        <v>8.3000000000000007</v>
      </c>
      <c r="AG48" s="16">
        <v>7.4</v>
      </c>
      <c r="AH48" s="16">
        <v>6</v>
      </c>
    </row>
    <row r="49" spans="1:36" ht="14.5" x14ac:dyDescent="0.35">
      <c r="A49" s="3" t="s">
        <v>144</v>
      </c>
      <c r="B49" s="3" t="s">
        <v>145</v>
      </c>
      <c r="C49" s="3" t="s">
        <v>146</v>
      </c>
    </row>
    <row r="50" spans="1:36" ht="14.5" x14ac:dyDescent="0.35">
      <c r="A50" s="3" t="s">
        <v>147</v>
      </c>
      <c r="B50" s="3" t="s">
        <v>148</v>
      </c>
      <c r="C50" s="3" t="s">
        <v>149</v>
      </c>
    </row>
    <row r="51" spans="1:36" ht="14.5" x14ac:dyDescent="0.35">
      <c r="A51" s="3" t="s">
        <v>150</v>
      </c>
      <c r="B51" s="3" t="s">
        <v>151</v>
      </c>
      <c r="C51" s="3" t="s">
        <v>152</v>
      </c>
    </row>
    <row r="52" spans="1:36" ht="14.5" x14ac:dyDescent="0.35">
      <c r="A52" s="3" t="s">
        <v>153</v>
      </c>
      <c r="B52" s="3" t="s">
        <v>154</v>
      </c>
      <c r="C52" s="3" t="s">
        <v>155</v>
      </c>
    </row>
    <row r="53" spans="1:36" ht="14.5" x14ac:dyDescent="0.35">
      <c r="A53" s="3" t="s">
        <v>156</v>
      </c>
      <c r="B53" s="3" t="s">
        <v>157</v>
      </c>
      <c r="C53" s="3" t="s">
        <v>158</v>
      </c>
      <c r="D53" s="16">
        <v>52.2</v>
      </c>
      <c r="E53" s="16">
        <v>59.5</v>
      </c>
      <c r="F53" s="16">
        <v>56.9</v>
      </c>
      <c r="G53" s="16">
        <v>59.9</v>
      </c>
      <c r="H53" s="16">
        <v>65.900000000000006</v>
      </c>
      <c r="I53" s="16">
        <v>70</v>
      </c>
      <c r="J53" s="16">
        <v>73.099999999999994</v>
      </c>
      <c r="K53" s="16">
        <v>77</v>
      </c>
      <c r="L53" s="16">
        <v>78.7</v>
      </c>
      <c r="M53" s="16">
        <v>81</v>
      </c>
      <c r="N53" s="16">
        <v>80.3</v>
      </c>
      <c r="O53" s="16">
        <v>93.2</v>
      </c>
      <c r="P53" s="16">
        <v>95.2</v>
      </c>
      <c r="Q53" s="16">
        <v>99.5</v>
      </c>
      <c r="R53" s="16">
        <v>105.7</v>
      </c>
      <c r="S53" s="16">
        <v>111.9</v>
      </c>
      <c r="T53" s="16">
        <v>115.9</v>
      </c>
      <c r="U53" s="16">
        <v>125</v>
      </c>
      <c r="V53" s="16">
        <v>147.4</v>
      </c>
      <c r="W53" s="16">
        <v>149.5</v>
      </c>
      <c r="X53" s="16">
        <v>155.6</v>
      </c>
      <c r="Y53" s="16">
        <v>160.19999999999999</v>
      </c>
      <c r="Z53" s="16">
        <v>169.7</v>
      </c>
      <c r="AA53" s="16">
        <v>178.3</v>
      </c>
      <c r="AB53" s="16">
        <v>178.9</v>
      </c>
      <c r="AC53" s="16">
        <v>187.5</v>
      </c>
      <c r="AD53" s="16">
        <v>194.1</v>
      </c>
      <c r="AE53" s="16">
        <v>185.3</v>
      </c>
      <c r="AF53" s="16">
        <v>167.4</v>
      </c>
      <c r="AG53" s="16">
        <v>179.1</v>
      </c>
      <c r="AH53" s="16">
        <v>181.9</v>
      </c>
    </row>
    <row r="54" spans="1:36" ht="14.5" x14ac:dyDescent="0.35">
      <c r="A54" s="3" t="s">
        <v>159</v>
      </c>
      <c r="B54" s="3" t="s">
        <v>160</v>
      </c>
      <c r="C54" s="3" t="s">
        <v>161</v>
      </c>
    </row>
    <row r="55" spans="1:36" ht="14.5" x14ac:dyDescent="0.35">
      <c r="A55" s="3" t="s">
        <v>162</v>
      </c>
      <c r="B55" s="3" t="s">
        <v>163</v>
      </c>
      <c r="C55" s="3" t="s">
        <v>164</v>
      </c>
      <c r="D55" s="16"/>
      <c r="E55" s="16">
        <v>1.2</v>
      </c>
      <c r="F55" s="16">
        <v>1.3</v>
      </c>
      <c r="G55" s="16">
        <v>1.5</v>
      </c>
      <c r="H55" s="16">
        <v>1.7</v>
      </c>
      <c r="I55" s="16">
        <v>1.9</v>
      </c>
      <c r="J55" s="16">
        <v>2</v>
      </c>
      <c r="K55" s="16">
        <v>2.1</v>
      </c>
      <c r="L55" s="16">
        <v>2.1</v>
      </c>
      <c r="M55" s="16">
        <v>2.1</v>
      </c>
      <c r="N55" s="16">
        <v>2</v>
      </c>
      <c r="O55" s="16">
        <v>2.6</v>
      </c>
      <c r="P55" s="16">
        <v>2.2000000000000002</v>
      </c>
      <c r="Q55" s="16">
        <v>2.4</v>
      </c>
      <c r="R55" s="16">
        <v>2.5</v>
      </c>
      <c r="S55" s="16">
        <v>2.6</v>
      </c>
      <c r="T55" s="16">
        <v>2.6</v>
      </c>
      <c r="U55" s="16">
        <v>2.7</v>
      </c>
      <c r="V55" s="16">
        <v>3</v>
      </c>
      <c r="W55" s="16">
        <v>3.1</v>
      </c>
      <c r="X55" s="16">
        <v>3.2</v>
      </c>
      <c r="Y55" s="16">
        <v>3.3</v>
      </c>
      <c r="Z55" s="16">
        <v>3.4</v>
      </c>
      <c r="AA55" s="16">
        <v>3.6</v>
      </c>
      <c r="AB55" s="16">
        <v>3.7</v>
      </c>
      <c r="AC55" s="16">
        <v>3.9</v>
      </c>
      <c r="AD55" s="16">
        <v>4</v>
      </c>
      <c r="AE55" s="16">
        <v>3.9</v>
      </c>
      <c r="AF55" s="16">
        <v>3.9</v>
      </c>
      <c r="AG55" s="16">
        <v>3.9</v>
      </c>
      <c r="AH55" s="16">
        <v>3.6</v>
      </c>
    </row>
    <row r="56" spans="1:36" ht="14.5" x14ac:dyDescent="0.35">
      <c r="A56" s="3" t="s">
        <v>165</v>
      </c>
      <c r="B56" s="3" t="s">
        <v>166</v>
      </c>
      <c r="C56" s="3" t="s">
        <v>167</v>
      </c>
      <c r="D56" s="16">
        <v>29.1</v>
      </c>
      <c r="E56" s="16">
        <v>30.7</v>
      </c>
      <c r="F56" s="16">
        <v>31.6</v>
      </c>
      <c r="G56" s="16">
        <v>36.4</v>
      </c>
      <c r="H56" s="16">
        <v>38.200000000000003</v>
      </c>
      <c r="I56" s="16">
        <v>37.799999999999997</v>
      </c>
      <c r="J56" s="16">
        <v>38.799999999999997</v>
      </c>
      <c r="K56" s="16">
        <v>38.4</v>
      </c>
      <c r="L56" s="16">
        <v>37.299999999999997</v>
      </c>
      <c r="M56" s="16">
        <v>38</v>
      </c>
      <c r="N56" s="16">
        <v>42.4</v>
      </c>
      <c r="O56" s="16">
        <v>42.3</v>
      </c>
      <c r="P56" s="16">
        <v>41.5</v>
      </c>
      <c r="Q56" s="16">
        <v>38.4</v>
      </c>
      <c r="R56" s="16">
        <v>39.799999999999997</v>
      </c>
      <c r="S56" s="16">
        <v>37.1</v>
      </c>
      <c r="T56" s="16">
        <v>37.4</v>
      </c>
      <c r="U56" s="16">
        <v>38.5</v>
      </c>
      <c r="V56" s="16">
        <v>38.700000000000003</v>
      </c>
      <c r="W56" s="16">
        <v>39.1</v>
      </c>
      <c r="X56" s="16">
        <v>42.7</v>
      </c>
      <c r="Y56" s="16">
        <v>45</v>
      </c>
      <c r="Z56" s="16">
        <v>44</v>
      </c>
      <c r="AA56" s="16">
        <v>44.2</v>
      </c>
      <c r="AB56" s="16">
        <v>44.7</v>
      </c>
      <c r="AC56" s="16">
        <v>45.7</v>
      </c>
      <c r="AD56" s="16">
        <v>45.3</v>
      </c>
      <c r="AE56" s="16">
        <v>47.6</v>
      </c>
      <c r="AF56" s="16">
        <v>45.5</v>
      </c>
      <c r="AG56" s="16">
        <v>45.4</v>
      </c>
      <c r="AH56" s="16">
        <v>44</v>
      </c>
    </row>
    <row r="57" spans="1:36" ht="14.5" x14ac:dyDescent="0.35">
      <c r="A57" s="3" t="s">
        <v>168</v>
      </c>
      <c r="B57" s="3" t="s">
        <v>169</v>
      </c>
      <c r="C57" s="3" t="s">
        <v>170</v>
      </c>
      <c r="D57" s="16">
        <v>2.7</v>
      </c>
      <c r="E57" s="16">
        <v>3.2</v>
      </c>
      <c r="F57" s="16">
        <v>3.7</v>
      </c>
      <c r="G57" s="16">
        <v>3.7</v>
      </c>
      <c r="H57" s="16">
        <v>4</v>
      </c>
      <c r="I57" s="16">
        <v>4.3</v>
      </c>
      <c r="J57" s="16">
        <v>4.3</v>
      </c>
      <c r="K57" s="16">
        <v>4.5</v>
      </c>
      <c r="L57" s="16">
        <v>5.6</v>
      </c>
      <c r="M57" s="16">
        <v>4.9000000000000004</v>
      </c>
      <c r="N57" s="16">
        <v>5</v>
      </c>
      <c r="O57" s="16">
        <v>6</v>
      </c>
      <c r="P57" s="16">
        <v>5.2</v>
      </c>
      <c r="Q57" s="16">
        <v>5.3</v>
      </c>
      <c r="R57" s="16">
        <v>5.3</v>
      </c>
      <c r="S57" s="16">
        <v>6.8</v>
      </c>
      <c r="T57" s="16">
        <v>7.2</v>
      </c>
      <c r="U57" s="16">
        <v>7.2</v>
      </c>
      <c r="V57" s="16">
        <v>6.7</v>
      </c>
      <c r="W57" s="16">
        <v>8.1999999999999993</v>
      </c>
      <c r="X57" s="16">
        <v>8.8000000000000007</v>
      </c>
      <c r="Y57" s="16">
        <v>9.5</v>
      </c>
      <c r="Z57" s="16">
        <v>9.8000000000000007</v>
      </c>
      <c r="AA57" s="16">
        <v>9.5</v>
      </c>
      <c r="AB57" s="16">
        <v>10.1</v>
      </c>
      <c r="AC57" s="16">
        <v>10.1</v>
      </c>
      <c r="AD57" s="16">
        <v>10.1</v>
      </c>
      <c r="AE57" s="16">
        <v>9.6</v>
      </c>
      <c r="AF57" s="16">
        <v>9.5</v>
      </c>
      <c r="AG57" s="16">
        <v>12.8</v>
      </c>
      <c r="AH57" s="16">
        <v>9.5</v>
      </c>
    </row>
    <row r="58" spans="1:36" ht="14.5" x14ac:dyDescent="0.35">
      <c r="A58" s="3" t="s">
        <v>171</v>
      </c>
      <c r="B58" s="3" t="s">
        <v>172</v>
      </c>
      <c r="C58" s="3" t="s">
        <v>173</v>
      </c>
    </row>
    <row r="59" spans="1:36" ht="14.5" x14ac:dyDescent="0.35">
      <c r="A59" s="3" t="s">
        <v>174</v>
      </c>
      <c r="B59" s="3" t="s">
        <v>175</v>
      </c>
      <c r="C59" s="5" t="s">
        <v>176</v>
      </c>
      <c r="D59" s="16">
        <v>416.1</v>
      </c>
      <c r="E59" s="16">
        <v>410.4</v>
      </c>
      <c r="F59" s="16">
        <v>423.3</v>
      </c>
      <c r="G59" s="16">
        <v>420.4</v>
      </c>
      <c r="H59" s="16">
        <v>436</v>
      </c>
      <c r="I59" s="16">
        <v>445.7</v>
      </c>
      <c r="J59" s="16">
        <v>459.9</v>
      </c>
      <c r="K59" s="16">
        <v>474.7</v>
      </c>
      <c r="L59" s="16">
        <v>481.7</v>
      </c>
      <c r="M59" s="16">
        <v>491.3</v>
      </c>
      <c r="N59" s="16">
        <v>511.1</v>
      </c>
      <c r="O59" s="16">
        <v>503.7</v>
      </c>
      <c r="P59" s="16">
        <v>522.29999999999995</v>
      </c>
      <c r="Q59" s="16">
        <v>542.1</v>
      </c>
      <c r="R59" s="16">
        <v>534.1</v>
      </c>
      <c r="S59" s="16">
        <v>546.4</v>
      </c>
      <c r="T59" s="16">
        <v>537</v>
      </c>
      <c r="U59" s="16">
        <v>568</v>
      </c>
      <c r="V59" s="16">
        <v>547.79999999999995</v>
      </c>
      <c r="W59" s="16">
        <v>520</v>
      </c>
      <c r="X59" s="16">
        <v>534</v>
      </c>
      <c r="Y59" s="16">
        <v>546.6</v>
      </c>
      <c r="Z59" s="16">
        <v>545.1</v>
      </c>
      <c r="AA59" s="16">
        <v>554.9</v>
      </c>
      <c r="AB59" s="16">
        <v>559.9</v>
      </c>
      <c r="AC59" s="16">
        <v>557</v>
      </c>
      <c r="AD59" s="16">
        <v>556.20000000000005</v>
      </c>
      <c r="AE59" s="16">
        <v>567</v>
      </c>
      <c r="AF59" s="16">
        <v>578.5</v>
      </c>
      <c r="AG59" s="16">
        <v>564.9</v>
      </c>
      <c r="AH59" s="16">
        <v>515.5</v>
      </c>
      <c r="AI59" s="16">
        <v>536.20000000000005</v>
      </c>
      <c r="AJ59" s="18"/>
    </row>
    <row r="60" spans="1:36" ht="14.5" x14ac:dyDescent="0.35">
      <c r="A60" s="3" t="s">
        <v>177</v>
      </c>
      <c r="B60" s="3" t="s">
        <v>178</v>
      </c>
      <c r="C60" s="3" t="s">
        <v>179</v>
      </c>
    </row>
    <row r="61" spans="1:36" ht="14.5" x14ac:dyDescent="0.35">
      <c r="A61" s="3" t="s">
        <v>180</v>
      </c>
      <c r="B61" s="3" t="s">
        <v>181</v>
      </c>
      <c r="C61" s="3" t="s">
        <v>182</v>
      </c>
      <c r="D61" s="16">
        <v>694.3</v>
      </c>
      <c r="E61" s="16">
        <v>656.7</v>
      </c>
      <c r="F61" s="16">
        <v>569.9</v>
      </c>
      <c r="G61" s="16">
        <v>497</v>
      </c>
      <c r="H61" s="16">
        <v>414</v>
      </c>
      <c r="I61" s="16">
        <v>399.1</v>
      </c>
      <c r="J61" s="16">
        <v>346.5</v>
      </c>
      <c r="K61" s="16">
        <v>328.4</v>
      </c>
      <c r="L61" s="16">
        <v>308.89999999999998</v>
      </c>
      <c r="M61" s="16">
        <v>305.39999999999998</v>
      </c>
      <c r="N61" s="16">
        <v>297.3</v>
      </c>
      <c r="O61" s="16">
        <v>300.2</v>
      </c>
      <c r="P61" s="16">
        <v>303.39999999999998</v>
      </c>
      <c r="Q61" s="16">
        <v>328.6</v>
      </c>
      <c r="R61" s="16">
        <v>304.8</v>
      </c>
      <c r="S61" s="16">
        <v>292.5</v>
      </c>
      <c r="T61" s="16">
        <v>300.5</v>
      </c>
      <c r="U61" s="16">
        <v>308.3</v>
      </c>
      <c r="V61" s="16">
        <v>297.2</v>
      </c>
      <c r="W61" s="16">
        <v>251</v>
      </c>
      <c r="X61" s="16">
        <v>268</v>
      </c>
      <c r="Y61" s="16">
        <v>281.60000000000002</v>
      </c>
      <c r="Z61" s="16">
        <v>276</v>
      </c>
      <c r="AA61" s="16">
        <v>268.60000000000002</v>
      </c>
      <c r="AB61" s="16">
        <v>235.9</v>
      </c>
      <c r="AC61" s="16">
        <v>189</v>
      </c>
      <c r="AD61" s="16">
        <v>199.5</v>
      </c>
      <c r="AE61" s="16">
        <v>173</v>
      </c>
      <c r="AF61" s="16">
        <v>183.6</v>
      </c>
      <c r="AG61" s="16">
        <v>172.3</v>
      </c>
      <c r="AH61" s="16">
        <v>163.19999999999999</v>
      </c>
      <c r="AI61" s="16">
        <v>176.7</v>
      </c>
    </row>
    <row r="62" spans="1:36" ht="14.5" x14ac:dyDescent="0.35">
      <c r="A62" s="3" t="s">
        <v>183</v>
      </c>
      <c r="B62" s="3" t="s">
        <v>184</v>
      </c>
      <c r="C62" s="3" t="s">
        <v>185</v>
      </c>
    </row>
    <row r="63" spans="1:36" ht="14.5" x14ac:dyDescent="0.35">
      <c r="A63" s="3" t="s">
        <v>186</v>
      </c>
      <c r="B63" s="3" t="s">
        <v>187</v>
      </c>
      <c r="C63" s="3" t="s">
        <v>188</v>
      </c>
      <c r="D63" s="16">
        <v>1.1000000000000001</v>
      </c>
      <c r="E63" s="16">
        <v>1.3</v>
      </c>
      <c r="F63" s="16">
        <v>1.4</v>
      </c>
      <c r="G63" s="16">
        <v>1.5</v>
      </c>
      <c r="H63" s="16">
        <v>1.4</v>
      </c>
      <c r="I63" s="16">
        <v>1.6</v>
      </c>
      <c r="J63" s="16">
        <v>1.7</v>
      </c>
      <c r="K63" s="16">
        <v>1.8</v>
      </c>
      <c r="L63" s="16">
        <v>1.9</v>
      </c>
      <c r="M63" s="16">
        <v>1.8</v>
      </c>
      <c r="N63" s="16">
        <v>1.8</v>
      </c>
      <c r="O63" s="16">
        <v>1.8</v>
      </c>
      <c r="P63" s="16">
        <v>1.7</v>
      </c>
      <c r="Q63" s="16">
        <v>1.8</v>
      </c>
      <c r="R63" s="16">
        <v>1.8</v>
      </c>
      <c r="S63" s="16">
        <v>2.2000000000000002</v>
      </c>
      <c r="T63" s="16">
        <v>2.2999999999999998</v>
      </c>
      <c r="U63" s="16">
        <v>2.4</v>
      </c>
      <c r="V63" s="16">
        <v>2.6</v>
      </c>
      <c r="W63" s="16">
        <v>2.7</v>
      </c>
      <c r="X63" s="16">
        <v>3.3</v>
      </c>
      <c r="Y63" s="16">
        <v>3.5</v>
      </c>
      <c r="Z63" s="16">
        <v>3.6</v>
      </c>
      <c r="AA63" s="16">
        <v>3.9</v>
      </c>
      <c r="AB63" s="16">
        <v>3.9</v>
      </c>
      <c r="AC63" s="16">
        <v>3.9</v>
      </c>
      <c r="AD63" s="16">
        <v>4.0999999999999996</v>
      </c>
      <c r="AE63" s="16">
        <v>3.2</v>
      </c>
      <c r="AF63" s="16">
        <v>3.1</v>
      </c>
      <c r="AG63" s="16">
        <v>3.1</v>
      </c>
      <c r="AH63" s="16">
        <v>3.1</v>
      </c>
    </row>
    <row r="64" spans="1:36" ht="14.5" x14ac:dyDescent="0.35">
      <c r="A64" s="3" t="s">
        <v>189</v>
      </c>
      <c r="B64" s="3" t="s">
        <v>190</v>
      </c>
      <c r="C64" s="3" t="s">
        <v>191</v>
      </c>
      <c r="D64" s="16">
        <v>101</v>
      </c>
      <c r="E64" s="16">
        <v>97.4</v>
      </c>
      <c r="F64" s="16">
        <v>87.9</v>
      </c>
      <c r="G64" s="16">
        <v>76.3</v>
      </c>
      <c r="H64" s="16">
        <v>64.8</v>
      </c>
      <c r="I64" s="16">
        <v>57.7</v>
      </c>
      <c r="J64" s="16">
        <v>58.5</v>
      </c>
      <c r="K64" s="16">
        <v>58.9</v>
      </c>
      <c r="L64" s="16">
        <v>57</v>
      </c>
      <c r="M64" s="16">
        <v>54.8</v>
      </c>
      <c r="N64" s="16">
        <v>52.8</v>
      </c>
      <c r="O64" s="16">
        <v>51.6</v>
      </c>
      <c r="P64" s="16">
        <v>51.5</v>
      </c>
      <c r="Q64" s="16">
        <v>52</v>
      </c>
      <c r="R64" s="16">
        <v>55.1</v>
      </c>
      <c r="S64" s="16">
        <v>55.8</v>
      </c>
      <c r="T64" s="16">
        <v>58.1</v>
      </c>
      <c r="U64" s="16">
        <v>56.5</v>
      </c>
      <c r="V64" s="16">
        <v>59.3</v>
      </c>
      <c r="W64" s="16">
        <v>56.1</v>
      </c>
      <c r="X64" s="16">
        <v>60.3</v>
      </c>
      <c r="Y64" s="16">
        <v>57.2</v>
      </c>
      <c r="Z64" s="16">
        <v>58.4</v>
      </c>
      <c r="AA64" s="16">
        <v>58.3</v>
      </c>
      <c r="AB64" s="16">
        <v>57.5</v>
      </c>
      <c r="AC64" s="16">
        <v>53.3</v>
      </c>
      <c r="AD64" s="16">
        <v>53.7</v>
      </c>
      <c r="AE64" s="16">
        <v>54.7</v>
      </c>
      <c r="AF64" s="16">
        <v>57.8</v>
      </c>
      <c r="AG64" s="16">
        <v>56.1</v>
      </c>
      <c r="AH64" s="16">
        <v>53.2</v>
      </c>
      <c r="AI64" s="16" t="s">
        <v>681</v>
      </c>
    </row>
    <row r="65" spans="1:36" ht="14.5" x14ac:dyDescent="0.35">
      <c r="A65" s="3" t="s">
        <v>192</v>
      </c>
      <c r="B65" s="3" t="s">
        <v>193</v>
      </c>
      <c r="C65" s="3" t="s">
        <v>194</v>
      </c>
      <c r="D65" s="16">
        <v>20.100000000000001</v>
      </c>
      <c r="E65" s="16">
        <v>20.9</v>
      </c>
      <c r="F65" s="16">
        <v>10.8</v>
      </c>
      <c r="G65" s="16">
        <v>5</v>
      </c>
      <c r="H65" s="16">
        <v>2.7</v>
      </c>
      <c r="I65" s="16">
        <v>3.4</v>
      </c>
      <c r="J65" s="16">
        <v>2.4</v>
      </c>
      <c r="K65" s="16">
        <v>3.2</v>
      </c>
      <c r="L65" s="16">
        <v>3.3</v>
      </c>
      <c r="M65" s="16">
        <v>2.9</v>
      </c>
      <c r="N65" s="16">
        <v>3.4</v>
      </c>
      <c r="O65" s="16">
        <v>3.5</v>
      </c>
      <c r="P65" s="16">
        <v>2.9</v>
      </c>
      <c r="Q65" s="16">
        <v>3.3</v>
      </c>
      <c r="R65" s="16">
        <v>3.5</v>
      </c>
      <c r="S65" s="16">
        <v>4.2</v>
      </c>
      <c r="T65" s="16">
        <v>4.2</v>
      </c>
      <c r="U65" s="16">
        <v>4.9000000000000004</v>
      </c>
      <c r="V65" s="16">
        <v>5.3</v>
      </c>
      <c r="W65" s="16">
        <v>4.3</v>
      </c>
      <c r="X65" s="16">
        <v>4.0999999999999996</v>
      </c>
      <c r="Y65" s="16">
        <v>4.7</v>
      </c>
      <c r="Z65" s="16">
        <v>5.5</v>
      </c>
      <c r="AA65" s="16">
        <v>5.3</v>
      </c>
      <c r="AB65" s="16">
        <v>5.3</v>
      </c>
      <c r="AC65" s="16">
        <v>5.2</v>
      </c>
      <c r="AD65" s="16">
        <v>5</v>
      </c>
      <c r="AE65" s="16">
        <v>5.3</v>
      </c>
      <c r="AF65" s="16">
        <v>5.5</v>
      </c>
      <c r="AG65" s="16">
        <v>6</v>
      </c>
      <c r="AH65" s="16">
        <v>6.5</v>
      </c>
      <c r="AI65" s="16">
        <v>7</v>
      </c>
    </row>
    <row r="66" spans="1:36" ht="14.5" x14ac:dyDescent="0.35">
      <c r="A66" s="3" t="s">
        <v>195</v>
      </c>
      <c r="B66" s="3" t="s">
        <v>196</v>
      </c>
      <c r="C66" s="3" t="s">
        <v>197</v>
      </c>
    </row>
    <row r="67" spans="1:36" ht="14.5" x14ac:dyDescent="0.35">
      <c r="A67" s="3" t="s">
        <v>198</v>
      </c>
      <c r="B67" s="3" t="s">
        <v>199</v>
      </c>
      <c r="C67" s="3" t="s">
        <v>200</v>
      </c>
      <c r="D67" s="16">
        <v>8</v>
      </c>
      <c r="E67" s="16">
        <v>7.9</v>
      </c>
      <c r="F67" s="16">
        <v>8.1999999999999993</v>
      </c>
      <c r="G67" s="16">
        <v>7.9</v>
      </c>
      <c r="H67" s="16">
        <v>8.1</v>
      </c>
      <c r="I67" s="16">
        <v>8.1999999999999993</v>
      </c>
      <c r="J67" s="16">
        <v>8.6</v>
      </c>
      <c r="K67" s="16">
        <v>9.1999999999999993</v>
      </c>
      <c r="L67" s="16">
        <v>9.5</v>
      </c>
      <c r="M67" s="16">
        <v>9.5</v>
      </c>
      <c r="N67" s="16">
        <v>9.8000000000000007</v>
      </c>
      <c r="O67" s="16">
        <v>11.2</v>
      </c>
      <c r="P67" s="16">
        <v>12.3</v>
      </c>
      <c r="Q67" s="16">
        <v>15.1</v>
      </c>
      <c r="R67" s="16">
        <v>15.7</v>
      </c>
      <c r="S67" s="16">
        <v>17.100000000000001</v>
      </c>
      <c r="T67" s="16">
        <v>19.5</v>
      </c>
      <c r="U67" s="16">
        <v>19.899999999999999</v>
      </c>
      <c r="V67" s="16">
        <v>19.399999999999999</v>
      </c>
      <c r="W67" s="16">
        <v>18.600000000000001</v>
      </c>
      <c r="X67" s="16">
        <v>21.1</v>
      </c>
      <c r="Y67" s="16">
        <v>21.6</v>
      </c>
      <c r="Z67" s="16">
        <v>20.7</v>
      </c>
      <c r="AA67" s="16">
        <v>21.4</v>
      </c>
      <c r="AB67" s="16">
        <v>21.3</v>
      </c>
      <c r="AC67" s="16">
        <v>20.7</v>
      </c>
      <c r="AD67" s="16">
        <v>17.8</v>
      </c>
      <c r="AE67" s="16">
        <v>17.7</v>
      </c>
      <c r="AF67" s="16">
        <v>17.3</v>
      </c>
      <c r="AG67" s="16">
        <v>16.7</v>
      </c>
      <c r="AH67" s="16">
        <v>14.9</v>
      </c>
    </row>
    <row r="68" spans="1:36" ht="14.5" x14ac:dyDescent="0.35">
      <c r="A68" s="3" t="s">
        <v>201</v>
      </c>
      <c r="B68" s="3" t="s">
        <v>202</v>
      </c>
      <c r="C68" s="3" t="s">
        <v>203</v>
      </c>
      <c r="D68" s="16">
        <v>34.799999999999997</v>
      </c>
      <c r="E68" s="16">
        <v>27.2</v>
      </c>
      <c r="F68" s="16">
        <v>21.8</v>
      </c>
      <c r="G68" s="16">
        <v>20.100000000000001</v>
      </c>
      <c r="H68" s="16">
        <v>21.6</v>
      </c>
      <c r="I68" s="16">
        <v>22.8</v>
      </c>
      <c r="J68" s="16">
        <v>24.8</v>
      </c>
      <c r="K68" s="16">
        <v>26.8</v>
      </c>
      <c r="L68" s="16">
        <v>26.5</v>
      </c>
      <c r="M68" s="16">
        <v>27.3</v>
      </c>
      <c r="N68" s="16">
        <v>27.8</v>
      </c>
      <c r="O68" s="16">
        <v>26.9</v>
      </c>
      <c r="P68" s="16">
        <v>25.6</v>
      </c>
      <c r="Q68" s="16">
        <v>24.8</v>
      </c>
      <c r="R68" s="16">
        <v>24.6</v>
      </c>
      <c r="S68" s="16">
        <v>25.3</v>
      </c>
      <c r="T68" s="16">
        <v>25.7</v>
      </c>
      <c r="U68" s="16">
        <v>26.6</v>
      </c>
      <c r="V68" s="16">
        <v>25.7</v>
      </c>
      <c r="W68" s="16">
        <v>26</v>
      </c>
      <c r="X68" s="16">
        <v>27.3</v>
      </c>
      <c r="Y68" s="16">
        <v>26.8</v>
      </c>
      <c r="Z68" s="16">
        <v>27.9</v>
      </c>
      <c r="AA68" s="16">
        <v>28.1</v>
      </c>
      <c r="AB68" s="16">
        <v>26</v>
      </c>
      <c r="AC68" s="16">
        <v>28.6</v>
      </c>
      <c r="AD68" s="16">
        <v>26.6</v>
      </c>
      <c r="AE68" s="16">
        <v>25.8</v>
      </c>
      <c r="AF68" s="16">
        <v>26.2</v>
      </c>
      <c r="AG68" s="16">
        <v>24</v>
      </c>
      <c r="AH68" s="16">
        <v>24.1</v>
      </c>
    </row>
    <row r="69" spans="1:36" ht="14.5" x14ac:dyDescent="0.35">
      <c r="A69" s="3" t="s">
        <v>204</v>
      </c>
      <c r="B69" s="3" t="s">
        <v>205</v>
      </c>
      <c r="C69" s="3" t="s">
        <v>206</v>
      </c>
    </row>
    <row r="70" spans="1:36" ht="14.5" x14ac:dyDescent="0.35">
      <c r="A70" s="3" t="s">
        <v>207</v>
      </c>
      <c r="B70" s="3" t="s">
        <v>208</v>
      </c>
      <c r="C70" s="3" t="s">
        <v>209</v>
      </c>
      <c r="D70" s="16">
        <v>5.9</v>
      </c>
      <c r="E70" s="16">
        <v>4</v>
      </c>
      <c r="F70" s="16">
        <v>2.2999999999999998</v>
      </c>
      <c r="G70" s="16">
        <v>2.1</v>
      </c>
      <c r="H70" s="16">
        <v>2.2000000000000002</v>
      </c>
      <c r="I70" s="16">
        <v>2</v>
      </c>
      <c r="J70" s="16">
        <v>2</v>
      </c>
      <c r="K70" s="16">
        <v>1.6</v>
      </c>
      <c r="L70" s="16">
        <v>1.9</v>
      </c>
      <c r="M70" s="16">
        <v>3</v>
      </c>
      <c r="N70" s="16">
        <v>3.2</v>
      </c>
      <c r="O70" s="16">
        <v>3.4</v>
      </c>
      <c r="P70" s="16">
        <v>3.9</v>
      </c>
      <c r="Q70" s="16">
        <v>4</v>
      </c>
      <c r="R70" s="16">
        <v>4.2</v>
      </c>
      <c r="S70" s="16">
        <v>4</v>
      </c>
      <c r="T70" s="16">
        <v>3.9</v>
      </c>
      <c r="U70" s="16">
        <v>3.9</v>
      </c>
      <c r="V70" s="16">
        <v>3.9</v>
      </c>
      <c r="W70" s="16">
        <v>3.9</v>
      </c>
      <c r="X70" s="16">
        <v>4.0999999999999996</v>
      </c>
      <c r="Y70" s="16">
        <v>4.3</v>
      </c>
      <c r="Z70" s="16">
        <v>3.6</v>
      </c>
      <c r="AA70" s="16">
        <v>3.8</v>
      </c>
      <c r="AB70" s="16">
        <v>4.3</v>
      </c>
      <c r="AC70" s="16">
        <v>4</v>
      </c>
      <c r="AD70" s="16">
        <v>3.8</v>
      </c>
      <c r="AE70" s="16">
        <v>4.5</v>
      </c>
      <c r="AF70" s="16">
        <v>4.5</v>
      </c>
      <c r="AG70" s="16">
        <v>4.2</v>
      </c>
      <c r="AH70" s="16">
        <v>3.5</v>
      </c>
      <c r="AI70" s="16">
        <v>4.2</v>
      </c>
    </row>
    <row r="71" spans="1:36" ht="14.5" x14ac:dyDescent="0.35">
      <c r="A71" s="3" t="s">
        <v>210</v>
      </c>
      <c r="B71" s="3" t="s">
        <v>211</v>
      </c>
      <c r="C71" s="3" t="s">
        <v>212</v>
      </c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>
        <v>2.1</v>
      </c>
      <c r="T71" s="16">
        <v>2.2999999999999998</v>
      </c>
      <c r="U71" s="16">
        <v>2.2000000000000002</v>
      </c>
      <c r="V71" s="16">
        <v>2.8</v>
      </c>
      <c r="W71" s="16">
        <v>1.8</v>
      </c>
      <c r="X71" s="16">
        <v>2.7</v>
      </c>
      <c r="Y71" s="16">
        <v>2.6</v>
      </c>
      <c r="Z71" s="16">
        <v>2.4</v>
      </c>
      <c r="AA71" s="16">
        <v>2.2999999999999998</v>
      </c>
      <c r="AB71" s="16">
        <v>2.2999999999999998</v>
      </c>
      <c r="AC71" s="16">
        <v>2.4</v>
      </c>
      <c r="AD71" s="16">
        <v>2.2000000000000002</v>
      </c>
      <c r="AE71" s="16">
        <v>2.2999999999999998</v>
      </c>
      <c r="AF71" s="16">
        <v>2.6</v>
      </c>
      <c r="AG71" s="16">
        <v>2.7</v>
      </c>
      <c r="AH71" s="16">
        <v>2.6</v>
      </c>
      <c r="AI71" s="16" t="s">
        <v>681</v>
      </c>
    </row>
    <row r="72" spans="1:36" ht="14.5" x14ac:dyDescent="0.35">
      <c r="A72" s="3" t="s">
        <v>213</v>
      </c>
      <c r="B72" s="3" t="s">
        <v>214</v>
      </c>
      <c r="C72" s="5" t="s">
        <v>215</v>
      </c>
      <c r="D72" s="16">
        <v>118</v>
      </c>
      <c r="E72" s="16">
        <v>112</v>
      </c>
      <c r="F72" s="16">
        <v>98.8</v>
      </c>
      <c r="G72" s="16">
        <v>90.8</v>
      </c>
      <c r="H72" s="16">
        <v>82.8</v>
      </c>
      <c r="I72" s="16">
        <v>77.400000000000006</v>
      </c>
      <c r="J72" s="16">
        <v>67.900000000000006</v>
      </c>
      <c r="K72" s="16">
        <v>65.400000000000006</v>
      </c>
      <c r="L72" s="16">
        <v>60.4</v>
      </c>
      <c r="M72" s="16">
        <v>65.7</v>
      </c>
      <c r="N72" s="16">
        <v>70.8</v>
      </c>
      <c r="O72" s="16">
        <v>73.2</v>
      </c>
      <c r="P72" s="16">
        <v>69.900000000000006</v>
      </c>
      <c r="Q72" s="16">
        <v>71.400000000000006</v>
      </c>
      <c r="R72" s="16">
        <v>72.900000000000006</v>
      </c>
      <c r="S72" s="16">
        <v>76.2</v>
      </c>
      <c r="T72" s="16">
        <v>77.400000000000006</v>
      </c>
      <c r="U72" s="16">
        <v>64</v>
      </c>
      <c r="V72" s="16">
        <v>71.2</v>
      </c>
      <c r="W72" s="16">
        <v>53.6</v>
      </c>
      <c r="X72" s="16">
        <v>49.9</v>
      </c>
      <c r="Y72" s="16">
        <v>35.1</v>
      </c>
      <c r="Z72" s="16">
        <v>36.6</v>
      </c>
      <c r="AA72" s="16">
        <v>25.5</v>
      </c>
      <c r="AB72" s="16">
        <v>29.1</v>
      </c>
      <c r="AC72" s="16">
        <v>22.9</v>
      </c>
      <c r="AD72" s="16">
        <v>25.8</v>
      </c>
      <c r="AE72" s="16">
        <v>52.7</v>
      </c>
      <c r="AF72" s="16">
        <v>48.8</v>
      </c>
      <c r="AG72" s="16">
        <v>54.4</v>
      </c>
      <c r="AH72" s="16">
        <v>51.2</v>
      </c>
      <c r="AI72" s="16">
        <v>586.9</v>
      </c>
    </row>
    <row r="73" spans="1:36" ht="14.5" x14ac:dyDescent="0.35">
      <c r="A73" s="3" t="s">
        <v>216</v>
      </c>
      <c r="B73" s="3" t="s">
        <v>217</v>
      </c>
      <c r="C73" s="5" t="s">
        <v>218</v>
      </c>
      <c r="D73" s="16">
        <v>30.6</v>
      </c>
      <c r="E73" s="16">
        <v>29.4</v>
      </c>
      <c r="F73" s="16">
        <v>30.5</v>
      </c>
      <c r="G73" s="16">
        <v>32.200000000000003</v>
      </c>
      <c r="H73" s="16">
        <v>35.4</v>
      </c>
      <c r="I73" s="16">
        <v>38.5</v>
      </c>
      <c r="J73" s="16">
        <v>44.5</v>
      </c>
      <c r="K73" s="16">
        <v>51.1</v>
      </c>
      <c r="L73" s="16">
        <v>51.7</v>
      </c>
      <c r="M73" s="16">
        <v>54.3</v>
      </c>
      <c r="N73" s="16">
        <v>50.3</v>
      </c>
      <c r="O73" s="16">
        <v>48.3</v>
      </c>
      <c r="P73" s="16">
        <v>49.1</v>
      </c>
      <c r="Q73" s="16">
        <v>50.3</v>
      </c>
      <c r="R73" s="16">
        <v>55.1</v>
      </c>
      <c r="S73" s="16">
        <v>56.1</v>
      </c>
      <c r="T73" s="16">
        <v>57.4</v>
      </c>
      <c r="U73" s="16">
        <v>64.900000000000006</v>
      </c>
      <c r="V73" s="16">
        <v>68.400000000000006</v>
      </c>
      <c r="W73" s="16">
        <v>66.099999999999994</v>
      </c>
      <c r="X73" s="16">
        <v>70.5</v>
      </c>
      <c r="Y73" s="16">
        <v>77.400000000000006</v>
      </c>
      <c r="Z73" s="16">
        <v>79.7</v>
      </c>
      <c r="AA73" s="16">
        <v>84.5</v>
      </c>
      <c r="AB73" s="16">
        <v>77.3</v>
      </c>
      <c r="AC73" s="16">
        <v>83</v>
      </c>
      <c r="AD73" s="16">
        <v>87.2</v>
      </c>
      <c r="AE73" s="16">
        <v>88.2</v>
      </c>
      <c r="AF73" s="16">
        <v>87.8</v>
      </c>
      <c r="AG73" s="16">
        <v>93.1</v>
      </c>
      <c r="AH73" s="16">
        <v>85.8</v>
      </c>
      <c r="AI73" s="16">
        <v>88.6</v>
      </c>
      <c r="AJ73" s="18"/>
    </row>
    <row r="74" spans="1:36" ht="14.5" x14ac:dyDescent="0.35">
      <c r="A74" s="3" t="s">
        <v>219</v>
      </c>
      <c r="B74" s="3" t="s">
        <v>220</v>
      </c>
      <c r="C74" s="3" t="s">
        <v>221</v>
      </c>
      <c r="D74" s="16">
        <v>13.8</v>
      </c>
      <c r="E74" s="16">
        <v>14.4</v>
      </c>
      <c r="F74" s="16">
        <v>15.3</v>
      </c>
      <c r="G74" s="16">
        <v>14.5</v>
      </c>
      <c r="H74" s="16">
        <v>15.3</v>
      </c>
      <c r="I74" s="16">
        <v>17.100000000000001</v>
      </c>
      <c r="J74" s="16">
        <v>19.7</v>
      </c>
      <c r="K74" s="16">
        <v>20.9</v>
      </c>
      <c r="L74" s="16">
        <v>20.9</v>
      </c>
      <c r="M74" s="16">
        <v>18.3</v>
      </c>
      <c r="N74" s="16">
        <v>18.7</v>
      </c>
      <c r="O74" s="16">
        <v>20.7</v>
      </c>
      <c r="P74" s="16">
        <v>20.9</v>
      </c>
      <c r="Q74" s="16">
        <v>21.2</v>
      </c>
      <c r="R74" s="16">
        <v>22.5</v>
      </c>
      <c r="S74" s="16">
        <v>24.3</v>
      </c>
      <c r="T74" s="16">
        <v>26.1</v>
      </c>
      <c r="U74" s="16">
        <v>26.4</v>
      </c>
      <c r="V74" s="16">
        <v>26.9</v>
      </c>
      <c r="W74" s="16">
        <v>29.6</v>
      </c>
      <c r="X74" s="16">
        <v>32.1</v>
      </c>
      <c r="Y74" s="16">
        <v>32.6</v>
      </c>
      <c r="Z74" s="16">
        <v>33.799999999999997</v>
      </c>
      <c r="AA74" s="16">
        <v>36.200000000000003</v>
      </c>
      <c r="AB74" s="16">
        <v>38</v>
      </c>
      <c r="AC74" s="16">
        <v>37.799999999999997</v>
      </c>
      <c r="AD74" s="16">
        <v>36.1</v>
      </c>
      <c r="AE74" s="16">
        <v>35</v>
      </c>
      <c r="AF74" s="16">
        <v>37</v>
      </c>
      <c r="AG74" s="16">
        <v>36.4</v>
      </c>
      <c r="AH74" s="16">
        <v>31.1</v>
      </c>
    </row>
    <row r="75" spans="1:36" ht="14.5" x14ac:dyDescent="0.35">
      <c r="A75" s="3" t="s">
        <v>222</v>
      </c>
      <c r="B75" s="3" t="s">
        <v>223</v>
      </c>
      <c r="C75" s="3" t="s">
        <v>224</v>
      </c>
      <c r="D75" s="16">
        <v>94.7</v>
      </c>
      <c r="E75" s="16">
        <v>93.5</v>
      </c>
      <c r="F75" s="16">
        <v>95.7</v>
      </c>
      <c r="G75" s="16">
        <v>101.5</v>
      </c>
      <c r="H75" s="16">
        <v>102.1</v>
      </c>
      <c r="I75" s="16">
        <v>107.4</v>
      </c>
      <c r="J75" s="16">
        <v>115.4</v>
      </c>
      <c r="K75" s="16">
        <v>120.1</v>
      </c>
      <c r="L75" s="16">
        <v>121</v>
      </c>
      <c r="M75" s="16">
        <v>117.3</v>
      </c>
      <c r="N75" s="16">
        <v>122.6</v>
      </c>
      <c r="O75" s="16">
        <v>128</v>
      </c>
      <c r="P75" s="16">
        <v>135.1</v>
      </c>
      <c r="Q75" s="16">
        <v>129.80000000000001</v>
      </c>
      <c r="R75" s="16">
        <v>134.4</v>
      </c>
      <c r="S75" s="16">
        <v>142.1</v>
      </c>
      <c r="T75" s="16">
        <v>140.4</v>
      </c>
      <c r="U75" s="16">
        <v>136.4</v>
      </c>
      <c r="V75" s="16">
        <v>144.30000000000001</v>
      </c>
      <c r="W75" s="16">
        <v>145.69999999999999</v>
      </c>
      <c r="X75" s="16">
        <v>157.5</v>
      </c>
      <c r="Y75" s="16">
        <v>151.80000000000001</v>
      </c>
      <c r="Z75" s="16">
        <v>163.19999999999999</v>
      </c>
      <c r="AA75" s="16">
        <v>160.1</v>
      </c>
      <c r="AB75" s="16">
        <v>157.69999999999999</v>
      </c>
      <c r="AC75" s="16">
        <v>142.6</v>
      </c>
      <c r="AD75" s="16">
        <v>130.6</v>
      </c>
      <c r="AE75" s="16">
        <v>124.8</v>
      </c>
      <c r="AF75" s="16">
        <v>113.9</v>
      </c>
      <c r="AG75" s="16">
        <v>88.7</v>
      </c>
      <c r="AH75" s="16">
        <v>55.2</v>
      </c>
    </row>
    <row r="76" spans="1:36" ht="14.5" x14ac:dyDescent="0.35">
      <c r="A76" s="3" t="s">
        <v>225</v>
      </c>
      <c r="B76" s="3" t="s">
        <v>226</v>
      </c>
      <c r="C76" s="3" t="s">
        <v>227</v>
      </c>
      <c r="D76" s="16">
        <v>2.7</v>
      </c>
      <c r="E76" s="16">
        <v>2.9</v>
      </c>
      <c r="F76" s="16">
        <v>4</v>
      </c>
      <c r="G76" s="16">
        <v>4</v>
      </c>
      <c r="H76" s="16">
        <v>4.5999999999999996</v>
      </c>
      <c r="I76" s="16">
        <v>4.5999999999999996</v>
      </c>
      <c r="J76" s="16">
        <v>4.3</v>
      </c>
      <c r="K76" s="16">
        <v>4.2</v>
      </c>
      <c r="L76" s="16">
        <v>4.7</v>
      </c>
      <c r="M76" s="16">
        <v>4.7</v>
      </c>
      <c r="N76" s="16">
        <v>4.5999999999999996</v>
      </c>
      <c r="O76" s="16">
        <v>5</v>
      </c>
      <c r="P76" s="16">
        <v>5.2</v>
      </c>
      <c r="Q76" s="16">
        <v>5.5</v>
      </c>
      <c r="R76" s="16">
        <v>5.5</v>
      </c>
      <c r="S76" s="16">
        <v>5.7</v>
      </c>
      <c r="T76" s="16">
        <v>6.3</v>
      </c>
      <c r="U76" s="16">
        <v>6.9</v>
      </c>
      <c r="V76" s="16">
        <v>6.9</v>
      </c>
      <c r="W76" s="16">
        <v>6.6</v>
      </c>
      <c r="X76" s="16">
        <v>6.9</v>
      </c>
      <c r="Y76" s="16">
        <v>7.1</v>
      </c>
      <c r="Z76" s="16">
        <v>7.1</v>
      </c>
      <c r="AA76" s="16">
        <v>7.4</v>
      </c>
      <c r="AB76" s="16">
        <v>7.5</v>
      </c>
      <c r="AC76" s="16">
        <v>7.2</v>
      </c>
      <c r="AD76" s="16">
        <v>7.8</v>
      </c>
      <c r="AE76" s="16">
        <v>7.9</v>
      </c>
      <c r="AF76" s="16">
        <v>7.9</v>
      </c>
      <c r="AG76" s="16">
        <v>7.7</v>
      </c>
      <c r="AH76" s="16">
        <v>6.8</v>
      </c>
      <c r="AI76" s="16">
        <v>7.6</v>
      </c>
    </row>
    <row r="77" spans="1:36" ht="14.5" x14ac:dyDescent="0.35">
      <c r="A77" s="3" t="s">
        <v>228</v>
      </c>
      <c r="B77" s="3" t="s">
        <v>229</v>
      </c>
      <c r="C77" s="3" t="s">
        <v>230</v>
      </c>
      <c r="D77" s="16">
        <v>18.2</v>
      </c>
      <c r="E77" s="16">
        <v>19.899999999999999</v>
      </c>
      <c r="F77" s="16">
        <v>20.100000000000001</v>
      </c>
      <c r="G77" s="16">
        <v>18.7</v>
      </c>
      <c r="H77" s="16">
        <v>17.5</v>
      </c>
      <c r="I77" s="16">
        <v>17.100000000000001</v>
      </c>
      <c r="J77" s="16">
        <v>16.5</v>
      </c>
      <c r="K77" s="16">
        <v>15.5</v>
      </c>
      <c r="L77" s="16">
        <v>15.8</v>
      </c>
      <c r="M77" s="16">
        <v>17.600000000000001</v>
      </c>
      <c r="N77" s="16">
        <v>15.4</v>
      </c>
      <c r="O77" s="16">
        <v>15.4</v>
      </c>
      <c r="P77" s="16">
        <v>14.3</v>
      </c>
      <c r="Q77" s="16">
        <v>12.2</v>
      </c>
      <c r="R77" s="16">
        <v>11.7</v>
      </c>
      <c r="S77" s="16">
        <v>12.5</v>
      </c>
      <c r="T77" s="16">
        <v>11.9</v>
      </c>
      <c r="U77" s="16">
        <v>12</v>
      </c>
      <c r="V77" s="16">
        <v>10</v>
      </c>
      <c r="W77" s="16">
        <v>9.8000000000000007</v>
      </c>
      <c r="X77" s="16">
        <v>11.7</v>
      </c>
      <c r="Y77" s="16">
        <v>13.5</v>
      </c>
      <c r="Z77" s="16">
        <v>13.9</v>
      </c>
      <c r="AA77" s="16">
        <v>14.3</v>
      </c>
      <c r="AB77" s="16">
        <v>14.1</v>
      </c>
      <c r="AC77" s="16">
        <v>14.1</v>
      </c>
      <c r="AD77" s="16">
        <v>12.7</v>
      </c>
      <c r="AE77" s="16">
        <v>12</v>
      </c>
      <c r="AF77" s="16">
        <v>13.3</v>
      </c>
      <c r="AG77" s="16">
        <v>12.5</v>
      </c>
      <c r="AH77" s="16">
        <v>10.6</v>
      </c>
    </row>
    <row r="78" spans="1:36" ht="14.5" x14ac:dyDescent="0.35">
      <c r="A78" s="3" t="s">
        <v>231</v>
      </c>
      <c r="B78" s="3" t="s">
        <v>232</v>
      </c>
      <c r="C78" s="3" t="s">
        <v>233</v>
      </c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>
        <v>1.5</v>
      </c>
      <c r="O78" s="16">
        <v>1.5</v>
      </c>
      <c r="P78" s="16">
        <v>1.1000000000000001</v>
      </c>
      <c r="Q78" s="16">
        <v>1.2</v>
      </c>
      <c r="R78" s="16">
        <v>1.4</v>
      </c>
      <c r="S78" s="16">
        <v>1.7</v>
      </c>
      <c r="T78" s="16">
        <v>1.5</v>
      </c>
      <c r="U78" s="16">
        <v>1.4</v>
      </c>
      <c r="V78" s="16">
        <v>1.5</v>
      </c>
      <c r="W78" s="16">
        <v>1.5</v>
      </c>
      <c r="X78" s="16">
        <v>1.8</v>
      </c>
      <c r="Y78" s="16">
        <v>2</v>
      </c>
      <c r="Z78" s="16">
        <v>2.4</v>
      </c>
      <c r="AA78" s="16">
        <v>2.2999999999999998</v>
      </c>
      <c r="AB78" s="16">
        <v>2.6</v>
      </c>
      <c r="AC78" s="16">
        <v>2.7</v>
      </c>
      <c r="AD78" s="16">
        <v>3</v>
      </c>
      <c r="AE78" s="16">
        <v>2.5</v>
      </c>
      <c r="AF78" s="16">
        <v>2.2000000000000002</v>
      </c>
      <c r="AG78" s="16">
        <v>2.7</v>
      </c>
      <c r="AH78" s="16">
        <v>2.6</v>
      </c>
    </row>
    <row r="79" spans="1:36" ht="14.5" x14ac:dyDescent="0.35">
      <c r="A79" s="3" t="s">
        <v>234</v>
      </c>
      <c r="B79" s="3" t="s">
        <v>235</v>
      </c>
      <c r="C79" s="3" t="s">
        <v>236</v>
      </c>
      <c r="D79" s="16">
        <v>3.3</v>
      </c>
      <c r="E79" s="16">
        <v>3.4</v>
      </c>
      <c r="F79" s="16">
        <v>3.6</v>
      </c>
      <c r="G79" s="16">
        <v>3.9</v>
      </c>
      <c r="H79" s="16">
        <v>4.2</v>
      </c>
      <c r="I79" s="16">
        <v>4.5</v>
      </c>
      <c r="J79" s="16">
        <v>4.7</v>
      </c>
      <c r="K79" s="16">
        <v>5.0999999999999996</v>
      </c>
      <c r="L79" s="16">
        <v>4.3</v>
      </c>
      <c r="M79" s="16">
        <v>4.2</v>
      </c>
      <c r="N79" s="16">
        <v>4.5</v>
      </c>
      <c r="O79" s="16">
        <v>4.3</v>
      </c>
      <c r="P79" s="16">
        <v>4.4000000000000004</v>
      </c>
      <c r="Q79" s="16">
        <v>5.3</v>
      </c>
      <c r="R79" s="16">
        <v>5</v>
      </c>
      <c r="S79" s="16">
        <v>4.9000000000000004</v>
      </c>
      <c r="T79" s="16">
        <v>7.3</v>
      </c>
      <c r="U79" s="16">
        <v>6.9</v>
      </c>
      <c r="V79" s="16">
        <v>7.3</v>
      </c>
      <c r="W79" s="16">
        <v>7.5</v>
      </c>
      <c r="X79" s="16">
        <v>6.9</v>
      </c>
      <c r="Y79" s="16">
        <v>7.1</v>
      </c>
      <c r="Z79" s="16">
        <v>7</v>
      </c>
      <c r="AA79" s="16">
        <v>6.9</v>
      </c>
      <c r="AB79" s="16">
        <v>6.7</v>
      </c>
      <c r="AC79" s="16">
        <v>6</v>
      </c>
      <c r="AD79" s="16">
        <v>6.5</v>
      </c>
      <c r="AE79" s="16">
        <v>6.8</v>
      </c>
      <c r="AF79" s="16">
        <v>7.2</v>
      </c>
      <c r="AG79" s="16">
        <v>6.7</v>
      </c>
      <c r="AH79" s="16">
        <v>9.3000000000000007</v>
      </c>
    </row>
    <row r="80" spans="1:36" ht="14.5" x14ac:dyDescent="0.35">
      <c r="A80" s="3" t="s">
        <v>237</v>
      </c>
      <c r="B80" s="3" t="s">
        <v>238</v>
      </c>
      <c r="C80" s="3" t="s">
        <v>239</v>
      </c>
      <c r="D80" s="16">
        <v>7.3</v>
      </c>
      <c r="E80" s="16">
        <v>7.3</v>
      </c>
      <c r="F80" s="16">
        <v>8</v>
      </c>
      <c r="G80" s="16">
        <v>8.1999999999999993</v>
      </c>
      <c r="H80" s="16">
        <v>8.3000000000000007</v>
      </c>
      <c r="I80" s="16">
        <v>8.5</v>
      </c>
      <c r="J80" s="16">
        <v>8.9</v>
      </c>
      <c r="K80" s="16">
        <v>9.1</v>
      </c>
      <c r="L80" s="16">
        <v>9.6</v>
      </c>
      <c r="M80" s="16">
        <v>9.9</v>
      </c>
      <c r="N80" s="16">
        <v>9.9</v>
      </c>
      <c r="O80" s="16">
        <v>9.9</v>
      </c>
      <c r="P80" s="16">
        <v>10.1</v>
      </c>
      <c r="Q80" s="16">
        <v>10.4</v>
      </c>
      <c r="R80" s="16">
        <v>10.4</v>
      </c>
      <c r="S80" s="16">
        <v>10.4</v>
      </c>
      <c r="T80" s="16">
        <v>11.9</v>
      </c>
      <c r="U80" s="16">
        <v>11.9</v>
      </c>
      <c r="V80" s="16">
        <v>9.4</v>
      </c>
      <c r="W80" s="16">
        <v>7.6</v>
      </c>
      <c r="X80" s="16">
        <v>7.3</v>
      </c>
      <c r="Y80" s="16">
        <v>7.3</v>
      </c>
      <c r="Z80" s="16">
        <v>6.7</v>
      </c>
      <c r="AA80" s="16">
        <v>7.2</v>
      </c>
      <c r="AB80" s="16">
        <v>6.9</v>
      </c>
      <c r="AC80" s="16">
        <v>6.8</v>
      </c>
      <c r="AD80" s="16">
        <v>7.3</v>
      </c>
      <c r="AE80" s="16">
        <v>7</v>
      </c>
      <c r="AF80" s="16">
        <v>8.4</v>
      </c>
      <c r="AG80" s="16">
        <v>8.1999999999999993</v>
      </c>
      <c r="AH80" s="16">
        <v>5.5</v>
      </c>
    </row>
    <row r="81" spans="1:36" ht="14.5" x14ac:dyDescent="0.35">
      <c r="A81" s="3" t="s">
        <v>240</v>
      </c>
      <c r="B81" s="3" t="s">
        <v>241</v>
      </c>
      <c r="C81" s="5" t="s">
        <v>242</v>
      </c>
      <c r="D81" s="16">
        <v>262.60000000000002</v>
      </c>
      <c r="E81" s="16">
        <v>281</v>
      </c>
      <c r="F81" s="16">
        <v>284</v>
      </c>
      <c r="G81" s="16">
        <v>291.5</v>
      </c>
      <c r="H81" s="16">
        <v>315.5</v>
      </c>
      <c r="I81" s="16">
        <v>297.2</v>
      </c>
      <c r="J81" s="16">
        <v>310.8</v>
      </c>
      <c r="K81" s="16">
        <v>329.2</v>
      </c>
      <c r="L81" s="16">
        <v>351.7</v>
      </c>
      <c r="M81" s="16">
        <v>342.2</v>
      </c>
      <c r="N81" s="16">
        <v>366.2</v>
      </c>
      <c r="O81" s="16">
        <v>367</v>
      </c>
      <c r="P81" s="16">
        <v>374.6</v>
      </c>
      <c r="Q81" s="16">
        <v>393.3</v>
      </c>
      <c r="R81" s="16">
        <v>403</v>
      </c>
      <c r="S81" s="16">
        <v>419.6</v>
      </c>
      <c r="T81" s="16">
        <v>434.3</v>
      </c>
      <c r="U81" s="16">
        <v>440.9</v>
      </c>
      <c r="V81" s="16">
        <v>442.2</v>
      </c>
      <c r="W81" s="16">
        <v>432.7</v>
      </c>
      <c r="X81" s="16">
        <v>448.1</v>
      </c>
      <c r="Y81" s="16">
        <v>464.2</v>
      </c>
      <c r="Z81" s="16">
        <v>467.2</v>
      </c>
      <c r="AA81" s="16">
        <v>457.4</v>
      </c>
      <c r="AB81" s="16">
        <v>441.8</v>
      </c>
      <c r="AC81" s="16">
        <v>450.1</v>
      </c>
      <c r="AD81" s="16">
        <v>454</v>
      </c>
      <c r="AE81" s="16">
        <v>453.8</v>
      </c>
      <c r="AF81" s="16">
        <v>423.8</v>
      </c>
      <c r="AG81" s="16">
        <v>431</v>
      </c>
      <c r="AH81" s="16">
        <v>356.8</v>
      </c>
      <c r="AI81" s="16">
        <v>404.6</v>
      </c>
    </row>
    <row r="82" spans="1:36" ht="14.5" x14ac:dyDescent="0.35">
      <c r="A82" s="3" t="s">
        <v>243</v>
      </c>
      <c r="B82" s="3" t="s">
        <v>244</v>
      </c>
      <c r="C82" s="3" t="s">
        <v>245</v>
      </c>
    </row>
    <row r="83" spans="1:36" ht="14.5" x14ac:dyDescent="0.35">
      <c r="A83" s="3" t="s">
        <v>246</v>
      </c>
      <c r="B83" s="3" t="s">
        <v>247</v>
      </c>
      <c r="C83" s="3" t="s">
        <v>248</v>
      </c>
    </row>
    <row r="84" spans="1:36" ht="14.5" x14ac:dyDescent="0.35">
      <c r="A84" s="3" t="s">
        <v>249</v>
      </c>
      <c r="B84" s="3" t="s">
        <v>250</v>
      </c>
      <c r="C84" s="3" t="s">
        <v>251</v>
      </c>
      <c r="D84" s="16">
        <v>1.3</v>
      </c>
      <c r="E84" s="16">
        <v>1.3</v>
      </c>
      <c r="F84" s="16">
        <v>1.1000000000000001</v>
      </c>
      <c r="G84" s="16">
        <v>1</v>
      </c>
      <c r="H84" s="16">
        <v>1.7</v>
      </c>
      <c r="I84" s="16">
        <v>1.6</v>
      </c>
      <c r="J84" s="16">
        <v>1.3</v>
      </c>
      <c r="K84" s="16">
        <v>1.4</v>
      </c>
      <c r="L84" s="16">
        <v>1.4</v>
      </c>
      <c r="M84" s="16">
        <v>1.5</v>
      </c>
      <c r="N84" s="16">
        <v>1.3</v>
      </c>
      <c r="O84" s="16">
        <v>1.3</v>
      </c>
      <c r="P84" s="16">
        <v>1.3</v>
      </c>
      <c r="Q84" s="16">
        <v>1.2</v>
      </c>
      <c r="R84" s="16">
        <v>1.2</v>
      </c>
      <c r="S84" s="16">
        <v>1.2</v>
      </c>
      <c r="T84" s="16">
        <v>1.2</v>
      </c>
      <c r="U84" s="16">
        <v>1.2</v>
      </c>
      <c r="V84" s="16">
        <v>1.2</v>
      </c>
      <c r="W84" s="16">
        <v>1.2</v>
      </c>
      <c r="X84" s="16">
        <v>1</v>
      </c>
      <c r="Y84" s="16">
        <v>1</v>
      </c>
      <c r="Z84" s="16">
        <v>1</v>
      </c>
      <c r="AA84" s="16">
        <v>1.1000000000000001</v>
      </c>
      <c r="AB84" s="16">
        <v>1.1000000000000001</v>
      </c>
      <c r="AC84" s="16">
        <v>1.2</v>
      </c>
      <c r="AD84" s="16">
        <v>1.3</v>
      </c>
      <c r="AE84" s="16">
        <v>1.3</v>
      </c>
      <c r="AF84" s="16">
        <v>1.3</v>
      </c>
      <c r="AG84" s="16">
        <v>1.3</v>
      </c>
      <c r="AH84" s="16">
        <v>1.3</v>
      </c>
    </row>
    <row r="85" spans="1:36" ht="14.5" x14ac:dyDescent="0.35">
      <c r="A85" s="3" t="s">
        <v>252</v>
      </c>
      <c r="B85" s="3" t="s">
        <v>253</v>
      </c>
      <c r="C85" s="3" t="s">
        <v>254</v>
      </c>
      <c r="D85" s="16">
        <v>0.1</v>
      </c>
      <c r="E85" s="16">
        <v>0.1</v>
      </c>
      <c r="F85" s="16">
        <v>0.1</v>
      </c>
      <c r="G85" s="16">
        <v>0.1</v>
      </c>
      <c r="H85" s="16">
        <v>0.1</v>
      </c>
      <c r="I85" s="16">
        <v>0.1</v>
      </c>
      <c r="J85" s="16">
        <v>0.1</v>
      </c>
      <c r="K85" s="16">
        <v>0.2</v>
      </c>
      <c r="L85" s="16">
        <v>0.2</v>
      </c>
      <c r="M85" s="16">
        <v>0.3</v>
      </c>
      <c r="N85" s="16">
        <v>0.4</v>
      </c>
      <c r="O85" s="16">
        <v>0.4</v>
      </c>
      <c r="P85" s="16">
        <v>0.7</v>
      </c>
      <c r="Q85" s="16">
        <v>0.8</v>
      </c>
      <c r="R85" s="16">
        <v>3.1</v>
      </c>
      <c r="S85" s="16">
        <v>3.2</v>
      </c>
      <c r="T85" s="16">
        <v>3.3</v>
      </c>
      <c r="U85" s="16">
        <v>3.9</v>
      </c>
      <c r="V85" s="16">
        <v>3.6</v>
      </c>
      <c r="W85" s="16">
        <v>4.2</v>
      </c>
      <c r="X85" s="16">
        <v>4</v>
      </c>
      <c r="Y85" s="16">
        <v>4.5</v>
      </c>
      <c r="Z85" s="16">
        <v>4.7</v>
      </c>
      <c r="AA85" s="16">
        <v>4.8</v>
      </c>
      <c r="AB85" s="16">
        <v>4.8</v>
      </c>
      <c r="AC85" s="16">
        <v>4.5</v>
      </c>
      <c r="AD85" s="16">
        <v>5</v>
      </c>
      <c r="AE85" s="16">
        <v>4.8</v>
      </c>
      <c r="AF85" s="16">
        <v>4.5</v>
      </c>
      <c r="AG85" s="16">
        <v>4.3</v>
      </c>
      <c r="AH85" s="16">
        <v>3.8</v>
      </c>
    </row>
    <row r="86" spans="1:36" ht="14.5" x14ac:dyDescent="0.35">
      <c r="A86" s="3" t="s">
        <v>255</v>
      </c>
      <c r="B86" s="3" t="s">
        <v>256</v>
      </c>
      <c r="C86" s="3" t="s">
        <v>257</v>
      </c>
      <c r="D86" s="16">
        <v>1.2</v>
      </c>
      <c r="E86" s="16">
        <v>1.3</v>
      </c>
      <c r="F86" s="16">
        <v>1.4</v>
      </c>
      <c r="G86" s="16">
        <v>1.5</v>
      </c>
      <c r="H86" s="16">
        <v>1.6</v>
      </c>
      <c r="I86" s="16">
        <v>1.6</v>
      </c>
      <c r="J86" s="16">
        <v>1.7</v>
      </c>
      <c r="K86" s="16">
        <v>1.7</v>
      </c>
      <c r="L86" s="16">
        <v>1.8</v>
      </c>
      <c r="M86" s="16">
        <v>2.2000000000000002</v>
      </c>
      <c r="N86" s="16">
        <v>2.5</v>
      </c>
      <c r="O86" s="16">
        <v>2.6</v>
      </c>
      <c r="P86" s="16">
        <v>2.7</v>
      </c>
      <c r="Q86" s="16">
        <v>2.8</v>
      </c>
      <c r="R86" s="16">
        <v>2.8</v>
      </c>
      <c r="S86" s="16">
        <v>3</v>
      </c>
      <c r="T86" s="16">
        <v>3.4</v>
      </c>
      <c r="U86" s="16">
        <v>3.4</v>
      </c>
      <c r="V86" s="16">
        <v>3.5</v>
      </c>
      <c r="W86" s="16">
        <v>3.5</v>
      </c>
      <c r="X86" s="16">
        <v>3.7</v>
      </c>
      <c r="Y86" s="16">
        <v>3.7</v>
      </c>
      <c r="Z86" s="16">
        <v>3.8</v>
      </c>
      <c r="AA86" s="16">
        <v>3.9</v>
      </c>
      <c r="AB86" s="16">
        <v>4</v>
      </c>
      <c r="AC86" s="16">
        <v>4</v>
      </c>
      <c r="AD86" s="16">
        <v>4.0999999999999996</v>
      </c>
      <c r="AE86" s="16">
        <v>4.2</v>
      </c>
      <c r="AF86" s="16">
        <v>4.2</v>
      </c>
      <c r="AG86" s="16">
        <v>4.2</v>
      </c>
      <c r="AH86" s="16">
        <v>3.8</v>
      </c>
    </row>
    <row r="87" spans="1:36" ht="14.5" x14ac:dyDescent="0.35">
      <c r="A87" s="3" t="s">
        <v>258</v>
      </c>
      <c r="B87" s="3" t="s">
        <v>259</v>
      </c>
      <c r="C87" s="3" t="s">
        <v>260</v>
      </c>
      <c r="D87" s="16">
        <v>62.9</v>
      </c>
      <c r="E87" s="16">
        <v>53</v>
      </c>
      <c r="F87" s="16">
        <v>48.7</v>
      </c>
      <c r="G87" s="16">
        <v>43.4</v>
      </c>
      <c r="H87" s="16">
        <v>39.6</v>
      </c>
      <c r="I87" s="16">
        <v>45.2</v>
      </c>
      <c r="J87" s="16">
        <v>52.4</v>
      </c>
      <c r="K87" s="16">
        <v>57.1</v>
      </c>
      <c r="L87" s="16">
        <v>57</v>
      </c>
      <c r="M87" s="16">
        <v>40.700000000000003</v>
      </c>
      <c r="N87" s="16">
        <v>43.6</v>
      </c>
      <c r="O87" s="16">
        <v>45.7</v>
      </c>
      <c r="P87" s="16">
        <v>49.3</v>
      </c>
      <c r="Q87" s="16">
        <v>52.9</v>
      </c>
      <c r="R87" s="16">
        <v>57.2</v>
      </c>
      <c r="S87" s="16">
        <v>50.3</v>
      </c>
      <c r="T87" s="16">
        <v>52.4</v>
      </c>
      <c r="U87" s="16">
        <v>50.9</v>
      </c>
      <c r="V87" s="16">
        <v>49.1</v>
      </c>
      <c r="W87" s="16">
        <v>46.6</v>
      </c>
      <c r="X87" s="16">
        <v>46.8</v>
      </c>
      <c r="Y87" s="16">
        <v>50.9</v>
      </c>
      <c r="Z87" s="16">
        <v>45.6</v>
      </c>
      <c r="AA87" s="16">
        <v>46.4</v>
      </c>
      <c r="AB87" s="16">
        <v>39</v>
      </c>
      <c r="AC87" s="16">
        <v>45.4</v>
      </c>
      <c r="AD87" s="16">
        <v>46.6</v>
      </c>
      <c r="AE87" s="16">
        <v>47.2</v>
      </c>
      <c r="AF87" s="16">
        <v>46</v>
      </c>
      <c r="AG87" s="16">
        <v>45.8</v>
      </c>
      <c r="AH87" s="16">
        <v>46.2</v>
      </c>
      <c r="AI87" s="16">
        <v>47.1</v>
      </c>
    </row>
    <row r="88" spans="1:36" ht="14.5" x14ac:dyDescent="0.35">
      <c r="A88" s="3" t="s">
        <v>261</v>
      </c>
      <c r="B88" s="3" t="s">
        <v>262</v>
      </c>
      <c r="C88" s="3" t="s">
        <v>263</v>
      </c>
    </row>
    <row r="89" spans="1:36" ht="14.5" x14ac:dyDescent="0.35">
      <c r="A89" s="3" t="s">
        <v>264</v>
      </c>
      <c r="B89" s="3" t="s">
        <v>265</v>
      </c>
      <c r="C89" s="3" t="s">
        <v>266</v>
      </c>
    </row>
    <row r="90" spans="1:36" ht="14.5" x14ac:dyDescent="0.35">
      <c r="A90" s="3" t="s">
        <v>267</v>
      </c>
      <c r="B90" s="3" t="s">
        <v>268</v>
      </c>
      <c r="C90" s="3" t="s">
        <v>269</v>
      </c>
      <c r="D90" s="16">
        <v>9.3000000000000007</v>
      </c>
      <c r="E90" s="16">
        <v>9.3000000000000007</v>
      </c>
      <c r="F90" s="16">
        <v>10.7</v>
      </c>
      <c r="G90" s="16">
        <v>10.9</v>
      </c>
      <c r="H90" s="16">
        <v>11.5</v>
      </c>
      <c r="I90" s="16">
        <v>12.3</v>
      </c>
      <c r="J90" s="16">
        <v>12.6</v>
      </c>
      <c r="K90" s="16">
        <v>13.2</v>
      </c>
      <c r="L90" s="16">
        <v>13.7</v>
      </c>
      <c r="M90" s="16">
        <v>13.7</v>
      </c>
      <c r="N90" s="16">
        <v>15.4</v>
      </c>
      <c r="O90" s="16">
        <v>15.2</v>
      </c>
      <c r="P90" s="16">
        <v>15.7</v>
      </c>
      <c r="Q90" s="16">
        <v>16.2</v>
      </c>
      <c r="R90" s="16">
        <v>17.3</v>
      </c>
      <c r="S90" s="16">
        <v>18.600000000000001</v>
      </c>
      <c r="T90" s="16">
        <v>18.899999999999999</v>
      </c>
      <c r="U90" s="16">
        <v>19.7</v>
      </c>
      <c r="V90" s="16">
        <v>18.600000000000001</v>
      </c>
      <c r="W90" s="16">
        <v>19.399999999999999</v>
      </c>
      <c r="X90" s="16">
        <v>19</v>
      </c>
      <c r="Y90" s="16">
        <v>20</v>
      </c>
      <c r="Z90" s="16">
        <v>22.9</v>
      </c>
      <c r="AA90" s="16">
        <v>22.6</v>
      </c>
      <c r="AB90" s="16">
        <v>24.3</v>
      </c>
      <c r="AC90" s="16">
        <v>24</v>
      </c>
      <c r="AD90" s="16">
        <v>23.4</v>
      </c>
      <c r="AE90" s="16">
        <v>24.7</v>
      </c>
      <c r="AF90" s="16">
        <v>23.3</v>
      </c>
      <c r="AG90" s="16">
        <v>22.3</v>
      </c>
      <c r="AH90" s="16">
        <v>20.2</v>
      </c>
    </row>
    <row r="91" spans="1:36" ht="14.5" x14ac:dyDescent="0.35">
      <c r="A91" s="3" t="s">
        <v>270</v>
      </c>
      <c r="B91" s="3" t="s">
        <v>271</v>
      </c>
      <c r="C91" s="3" t="s">
        <v>272</v>
      </c>
      <c r="D91" s="16">
        <v>30.8</v>
      </c>
      <c r="E91" s="16">
        <v>24.8</v>
      </c>
      <c r="F91" s="16">
        <v>20.100000000000001</v>
      </c>
      <c r="G91" s="16">
        <v>17.2</v>
      </c>
      <c r="H91" s="16">
        <v>13.9</v>
      </c>
      <c r="I91" s="16">
        <v>12</v>
      </c>
      <c r="J91" s="16">
        <v>10.3</v>
      </c>
      <c r="K91" s="16">
        <v>9.4</v>
      </c>
      <c r="L91" s="16">
        <v>8.5</v>
      </c>
      <c r="M91" s="16">
        <v>7.2</v>
      </c>
      <c r="N91" s="16">
        <v>6.6</v>
      </c>
      <c r="O91" s="16">
        <v>6.9</v>
      </c>
      <c r="P91" s="16">
        <v>7</v>
      </c>
      <c r="Q91" s="16">
        <v>7.6</v>
      </c>
      <c r="R91" s="16">
        <v>7.6</v>
      </c>
      <c r="S91" s="16">
        <v>7.9</v>
      </c>
      <c r="T91" s="16">
        <v>7.6</v>
      </c>
      <c r="U91" s="16">
        <v>7.5</v>
      </c>
      <c r="V91" s="16">
        <v>7.5</v>
      </c>
      <c r="W91" s="16">
        <v>7.4</v>
      </c>
      <c r="X91" s="16">
        <v>8.1999999999999993</v>
      </c>
      <c r="Y91" s="16">
        <v>8.1999999999999993</v>
      </c>
      <c r="Z91" s="16">
        <v>8</v>
      </c>
      <c r="AA91" s="16">
        <v>7</v>
      </c>
      <c r="AB91" s="16">
        <v>7.5</v>
      </c>
      <c r="AC91" s="16">
        <v>7.9</v>
      </c>
      <c r="AD91" s="16">
        <v>8</v>
      </c>
      <c r="AE91" s="16">
        <v>7.9</v>
      </c>
      <c r="AF91" s="16">
        <v>8.3000000000000007</v>
      </c>
      <c r="AG91" s="16">
        <v>8.6</v>
      </c>
      <c r="AH91" s="16">
        <v>8.3000000000000007</v>
      </c>
      <c r="AI91" s="16">
        <v>9.1999999999999993</v>
      </c>
    </row>
    <row r="92" spans="1:36" ht="14.5" x14ac:dyDescent="0.35">
      <c r="A92" s="3" t="s">
        <v>273</v>
      </c>
      <c r="B92" s="3" t="s">
        <v>274</v>
      </c>
      <c r="C92" s="3" t="s">
        <v>275</v>
      </c>
    </row>
    <row r="93" spans="1:36" ht="14.5" x14ac:dyDescent="0.35">
      <c r="A93" s="3" t="s">
        <v>276</v>
      </c>
      <c r="B93" s="3" t="s">
        <v>277</v>
      </c>
      <c r="C93" s="3" t="s">
        <v>278</v>
      </c>
    </row>
    <row r="94" spans="1:36" ht="14.5" x14ac:dyDescent="0.35">
      <c r="A94" s="3" t="s">
        <v>279</v>
      </c>
      <c r="B94" s="3" t="s">
        <v>280</v>
      </c>
      <c r="C94" s="3" t="s">
        <v>281</v>
      </c>
      <c r="D94" s="16">
        <v>48.7</v>
      </c>
      <c r="E94" s="16">
        <v>50.4</v>
      </c>
      <c r="F94" s="16">
        <v>52.2</v>
      </c>
      <c r="G94" s="16">
        <v>55</v>
      </c>
      <c r="H94" s="16">
        <v>55</v>
      </c>
      <c r="I94" s="16">
        <v>57.4</v>
      </c>
      <c r="J94" s="16">
        <v>57.1</v>
      </c>
      <c r="K94" s="16">
        <v>61.1</v>
      </c>
      <c r="L94" s="16">
        <v>61.3</v>
      </c>
      <c r="M94" s="16">
        <v>53.6</v>
      </c>
      <c r="N94" s="16">
        <v>56.2</v>
      </c>
      <c r="O94" s="16">
        <v>56.6</v>
      </c>
      <c r="P94" s="16">
        <v>54.4</v>
      </c>
      <c r="Q94" s="16">
        <v>53.9</v>
      </c>
      <c r="R94" s="16">
        <v>53.8</v>
      </c>
      <c r="S94" s="16">
        <v>54.9</v>
      </c>
      <c r="T94" s="16">
        <v>55</v>
      </c>
      <c r="U94" s="16">
        <v>56.1</v>
      </c>
      <c r="V94" s="16">
        <v>56.8</v>
      </c>
      <c r="W94" s="16">
        <v>59.6</v>
      </c>
      <c r="X94" s="16">
        <v>60.9</v>
      </c>
      <c r="Y94" s="16">
        <v>65.7</v>
      </c>
      <c r="Z94" s="16">
        <v>65.400000000000006</v>
      </c>
      <c r="AA94" s="16">
        <v>73.900000000000006</v>
      </c>
      <c r="AB94" s="16">
        <v>75.8</v>
      </c>
      <c r="AC94" s="16">
        <v>76.5</v>
      </c>
      <c r="AD94" s="16">
        <v>79.599999999999994</v>
      </c>
      <c r="AE94" s="16">
        <v>71.7</v>
      </c>
      <c r="AF94" s="16">
        <v>75.400000000000006</v>
      </c>
      <c r="AG94" s="16">
        <v>75.099999999999994</v>
      </c>
      <c r="AH94" s="16">
        <v>75.400000000000006</v>
      </c>
      <c r="AI94" s="16">
        <v>64.8</v>
      </c>
      <c r="AJ94" s="18"/>
    </row>
    <row r="95" spans="1:36" ht="14.5" x14ac:dyDescent="0.35">
      <c r="A95" s="3" t="s">
        <v>282</v>
      </c>
      <c r="B95" s="3" t="s">
        <v>283</v>
      </c>
      <c r="C95" s="3" t="s">
        <v>284</v>
      </c>
      <c r="D95" s="16">
        <v>27.7</v>
      </c>
      <c r="E95" s="16">
        <v>7.6</v>
      </c>
      <c r="F95" s="16">
        <v>22</v>
      </c>
      <c r="G95" s="16">
        <v>28.3</v>
      </c>
      <c r="H95" s="16">
        <v>32.6</v>
      </c>
      <c r="I95" s="16">
        <v>32.299999999999997</v>
      </c>
      <c r="J95" s="16">
        <v>31.4</v>
      </c>
      <c r="K95" s="16">
        <v>32.6</v>
      </c>
      <c r="L95" s="16">
        <v>38.700000000000003</v>
      </c>
      <c r="M95" s="16">
        <v>42.5</v>
      </c>
      <c r="N95" s="16">
        <v>46.1</v>
      </c>
      <c r="O95" s="16">
        <v>50</v>
      </c>
      <c r="P95" s="16">
        <v>51.9</v>
      </c>
      <c r="Q95" s="16">
        <v>53.3</v>
      </c>
      <c r="R95" s="16">
        <v>57.1</v>
      </c>
      <c r="S95" s="16">
        <v>65.099999999999994</v>
      </c>
      <c r="T95" s="16">
        <v>67.7</v>
      </c>
      <c r="U95" s="16">
        <v>66.400000000000006</v>
      </c>
      <c r="V95" s="16">
        <v>72</v>
      </c>
      <c r="W95" s="16">
        <v>74.400000000000006</v>
      </c>
      <c r="X95" s="16">
        <v>77.599999999999994</v>
      </c>
      <c r="Y95" s="16">
        <v>80.5</v>
      </c>
      <c r="Z95" s="16">
        <v>82.8</v>
      </c>
      <c r="AA95" s="16">
        <v>84.4</v>
      </c>
      <c r="AB95" s="16">
        <v>82.4</v>
      </c>
      <c r="AC95" s="16">
        <v>86.7</v>
      </c>
      <c r="AD95" s="16">
        <v>88.3</v>
      </c>
      <c r="AE95" s="16">
        <v>88.2</v>
      </c>
      <c r="AF95" s="16">
        <v>90.4</v>
      </c>
      <c r="AG95" s="16">
        <v>91.5</v>
      </c>
      <c r="AH95" s="16">
        <v>90</v>
      </c>
    </row>
    <row r="96" spans="1:36" ht="14.5" x14ac:dyDescent="0.35">
      <c r="A96" s="3" t="s">
        <v>285</v>
      </c>
      <c r="B96" s="3" t="s">
        <v>286</v>
      </c>
      <c r="C96" s="3" t="s">
        <v>287</v>
      </c>
      <c r="D96" s="16">
        <v>7.7</v>
      </c>
      <c r="E96" s="16">
        <v>7.9</v>
      </c>
      <c r="F96" s="16">
        <v>9.3000000000000007</v>
      </c>
      <c r="G96" s="16">
        <v>9.1999999999999993</v>
      </c>
      <c r="H96" s="16">
        <v>10.9</v>
      </c>
      <c r="I96" s="16">
        <v>11.5</v>
      </c>
      <c r="J96" s="16">
        <v>12.3</v>
      </c>
      <c r="K96" s="16">
        <v>14</v>
      </c>
      <c r="L96" s="16">
        <v>16.2</v>
      </c>
      <c r="M96" s="16">
        <v>17.2</v>
      </c>
      <c r="N96" s="16">
        <v>18</v>
      </c>
      <c r="O96" s="16">
        <v>18.2</v>
      </c>
      <c r="P96" s="16">
        <v>20</v>
      </c>
      <c r="Q96" s="16">
        <v>17.899999999999999</v>
      </c>
      <c r="R96" s="16">
        <v>16.600000000000001</v>
      </c>
      <c r="S96" s="16">
        <v>17.899999999999999</v>
      </c>
      <c r="T96" s="16">
        <v>19.2</v>
      </c>
      <c r="U96" s="16">
        <v>19.399999999999999</v>
      </c>
      <c r="V96" s="16">
        <v>19.3</v>
      </c>
      <c r="W96" s="16">
        <v>18.5</v>
      </c>
      <c r="X96" s="16">
        <v>19.5</v>
      </c>
      <c r="Y96" s="16">
        <v>19.8</v>
      </c>
      <c r="Z96" s="16">
        <v>20.5</v>
      </c>
      <c r="AA96" s="16">
        <v>20</v>
      </c>
      <c r="AB96" s="16">
        <v>19.899999999999999</v>
      </c>
      <c r="AC96" s="16">
        <v>22</v>
      </c>
      <c r="AD96" s="16">
        <v>23</v>
      </c>
      <c r="AE96" s="16">
        <v>21.9</v>
      </c>
      <c r="AF96" s="16">
        <v>23.7</v>
      </c>
      <c r="AG96" s="16">
        <v>24</v>
      </c>
      <c r="AH96" s="16">
        <v>21.3</v>
      </c>
    </row>
    <row r="97" spans="1:35" ht="14.5" x14ac:dyDescent="0.35">
      <c r="A97" s="3" t="s">
        <v>288</v>
      </c>
      <c r="B97" s="3" t="s">
        <v>289</v>
      </c>
      <c r="C97" s="3" t="s">
        <v>290</v>
      </c>
      <c r="D97" s="16">
        <v>10.7</v>
      </c>
      <c r="E97" s="16">
        <v>10.3</v>
      </c>
      <c r="F97" s="16">
        <v>12.2</v>
      </c>
      <c r="G97" s="16">
        <v>13</v>
      </c>
      <c r="H97" s="16">
        <v>13.3</v>
      </c>
      <c r="I97" s="16">
        <v>13.5</v>
      </c>
      <c r="J97" s="16">
        <v>14.1</v>
      </c>
      <c r="K97" s="16">
        <v>14.4</v>
      </c>
      <c r="L97" s="16">
        <v>15.5</v>
      </c>
      <c r="M97" s="16">
        <v>15.4</v>
      </c>
      <c r="N97" s="16">
        <v>15.9</v>
      </c>
      <c r="O97" s="16">
        <v>16.399999999999999</v>
      </c>
      <c r="P97" s="16">
        <v>17.3</v>
      </c>
      <c r="Q97" s="16">
        <v>18</v>
      </c>
      <c r="R97" s="16">
        <v>17.899999999999999</v>
      </c>
      <c r="S97" s="16">
        <v>20.6</v>
      </c>
      <c r="T97" s="16">
        <v>22.4</v>
      </c>
      <c r="U97" s="16">
        <v>23</v>
      </c>
      <c r="V97" s="16">
        <v>24.7</v>
      </c>
      <c r="W97" s="16">
        <v>24.6</v>
      </c>
      <c r="X97" s="16">
        <v>25.6</v>
      </c>
      <c r="Y97" s="16">
        <v>25.7</v>
      </c>
      <c r="Z97" s="16">
        <v>26.8</v>
      </c>
      <c r="AA97" s="16">
        <v>28.4</v>
      </c>
      <c r="AB97" s="16">
        <v>29.9</v>
      </c>
      <c r="AC97" s="16">
        <v>30.2</v>
      </c>
      <c r="AD97" s="16">
        <v>29.7</v>
      </c>
      <c r="AE97" s="16">
        <v>29.9</v>
      </c>
      <c r="AF97" s="16">
        <v>30.3</v>
      </c>
      <c r="AG97" s="16">
        <v>32.700000000000003</v>
      </c>
      <c r="AH97" s="16">
        <v>32.200000000000003</v>
      </c>
    </row>
    <row r="98" spans="1:35" ht="14.5" x14ac:dyDescent="0.35">
      <c r="A98" s="3" t="s">
        <v>291</v>
      </c>
      <c r="B98" s="3" t="s">
        <v>292</v>
      </c>
      <c r="C98" s="3" t="s">
        <v>293</v>
      </c>
    </row>
    <row r="99" spans="1:35" ht="14.5" x14ac:dyDescent="0.35">
      <c r="A99" s="3" t="s">
        <v>294</v>
      </c>
      <c r="B99" s="3" t="s">
        <v>295</v>
      </c>
      <c r="C99" s="3" t="s">
        <v>296</v>
      </c>
      <c r="D99" s="16">
        <v>239.2</v>
      </c>
      <c r="E99" s="16">
        <v>248.4</v>
      </c>
      <c r="F99" s="16">
        <v>254.5</v>
      </c>
      <c r="G99" s="16">
        <v>218</v>
      </c>
      <c r="H99" s="16">
        <v>195.9</v>
      </c>
      <c r="I99" s="16">
        <v>171.9</v>
      </c>
      <c r="J99" s="16">
        <v>149.4</v>
      </c>
      <c r="K99" s="16">
        <v>126.6</v>
      </c>
      <c r="L99" s="16">
        <v>129.30000000000001</v>
      </c>
      <c r="M99" s="16">
        <v>116.8</v>
      </c>
      <c r="N99" s="16">
        <v>112.9</v>
      </c>
      <c r="O99" s="16">
        <v>110.1</v>
      </c>
      <c r="P99" s="16">
        <v>120.4</v>
      </c>
      <c r="Q99" s="16">
        <v>135.69999999999999</v>
      </c>
      <c r="R99" s="16">
        <v>147.4</v>
      </c>
      <c r="S99" s="16">
        <v>158</v>
      </c>
      <c r="T99" s="16">
        <v>174.2</v>
      </c>
      <c r="U99" s="16">
        <v>188.6</v>
      </c>
      <c r="V99" s="16">
        <v>232.2</v>
      </c>
      <c r="W99" s="16">
        <v>204.5</v>
      </c>
      <c r="X99" s="16">
        <v>223</v>
      </c>
      <c r="Y99" s="16">
        <v>237</v>
      </c>
      <c r="Z99" s="16">
        <v>235.9</v>
      </c>
      <c r="AA99" s="16">
        <v>251.2</v>
      </c>
      <c r="AB99" s="16">
        <v>200.1</v>
      </c>
      <c r="AC99" s="16">
        <v>182.1</v>
      </c>
      <c r="AD99" s="16">
        <v>195.8</v>
      </c>
      <c r="AE99" s="16">
        <v>208.7</v>
      </c>
      <c r="AF99" s="16">
        <v>211.4</v>
      </c>
      <c r="AG99" s="16">
        <v>200.1</v>
      </c>
      <c r="AH99" s="16">
        <v>207.1</v>
      </c>
      <c r="AI99" s="16" t="s">
        <v>681</v>
      </c>
    </row>
    <row r="100" spans="1:35" ht="14.5" x14ac:dyDescent="0.35">
      <c r="A100" s="3" t="s">
        <v>297</v>
      </c>
      <c r="B100" s="3" t="s">
        <v>298</v>
      </c>
      <c r="C100" s="3" t="s">
        <v>299</v>
      </c>
      <c r="D100" s="16">
        <v>2.5</v>
      </c>
      <c r="E100" s="16">
        <v>2.5</v>
      </c>
      <c r="F100" s="16">
        <v>2.8</v>
      </c>
      <c r="G100" s="16">
        <v>3.1</v>
      </c>
      <c r="H100" s="16">
        <v>3.6</v>
      </c>
      <c r="I100" s="16">
        <v>4.0999999999999996</v>
      </c>
      <c r="J100" s="16">
        <v>4</v>
      </c>
      <c r="K100" s="16">
        <v>4.5</v>
      </c>
      <c r="L100" s="16">
        <v>4.5999999999999996</v>
      </c>
      <c r="M100" s="16">
        <v>4.5999999999999996</v>
      </c>
      <c r="N100" s="16">
        <v>3.8</v>
      </c>
      <c r="O100" s="16">
        <v>4</v>
      </c>
      <c r="P100" s="16">
        <v>4.0999999999999996</v>
      </c>
      <c r="Q100" s="16">
        <v>4.3</v>
      </c>
      <c r="R100" s="16">
        <v>4.3</v>
      </c>
      <c r="S100" s="16">
        <v>4</v>
      </c>
      <c r="T100" s="16">
        <v>4.2</v>
      </c>
      <c r="U100" s="16">
        <v>4</v>
      </c>
      <c r="V100" s="16">
        <v>4.5999999999999996</v>
      </c>
      <c r="W100" s="16">
        <v>4.8</v>
      </c>
      <c r="X100" s="16">
        <v>5.3</v>
      </c>
      <c r="Y100" s="16">
        <v>5.6</v>
      </c>
      <c r="Z100" s="16">
        <v>5.4</v>
      </c>
      <c r="AA100" s="16">
        <v>5.6</v>
      </c>
      <c r="AB100" s="16">
        <v>5.9</v>
      </c>
      <c r="AC100" s="16">
        <v>6.6</v>
      </c>
      <c r="AD100" s="16">
        <v>7.5</v>
      </c>
      <c r="AE100" s="16">
        <v>8.4</v>
      </c>
      <c r="AF100" s="16">
        <v>8.8000000000000007</v>
      </c>
      <c r="AG100" s="16">
        <v>8.5</v>
      </c>
      <c r="AH100" s="16">
        <v>8</v>
      </c>
    </row>
    <row r="101" spans="1:35" ht="14.5" x14ac:dyDescent="0.35">
      <c r="A101" s="3" t="s">
        <v>300</v>
      </c>
      <c r="B101" s="3" t="s">
        <v>301</v>
      </c>
      <c r="C101" s="3" t="s">
        <v>302</v>
      </c>
      <c r="D101" s="16">
        <v>2.5</v>
      </c>
      <c r="E101" s="16">
        <v>3.2</v>
      </c>
      <c r="F101" s="16">
        <v>3.6</v>
      </c>
      <c r="G101" s="16">
        <v>4</v>
      </c>
      <c r="H101" s="16">
        <v>4.5</v>
      </c>
      <c r="I101" s="16">
        <v>5</v>
      </c>
      <c r="J101" s="16">
        <v>4.4000000000000004</v>
      </c>
      <c r="K101" s="16">
        <v>5.3</v>
      </c>
      <c r="L101" s="16">
        <v>5.7</v>
      </c>
      <c r="M101" s="16">
        <v>5.6</v>
      </c>
      <c r="N101" s="16">
        <v>5.4</v>
      </c>
      <c r="O101" s="16">
        <v>5.6</v>
      </c>
      <c r="P101" s="16">
        <v>5.6</v>
      </c>
      <c r="Q101" s="16">
        <v>6.2</v>
      </c>
      <c r="R101" s="16">
        <v>6.4</v>
      </c>
      <c r="S101" s="16">
        <v>6.6</v>
      </c>
      <c r="T101" s="16">
        <v>7</v>
      </c>
      <c r="U101" s="16">
        <v>7.3</v>
      </c>
      <c r="V101" s="16">
        <v>6.6</v>
      </c>
      <c r="W101" s="16">
        <v>6.4</v>
      </c>
      <c r="X101" s="16">
        <v>6.3</v>
      </c>
      <c r="Y101" s="16">
        <v>6.5</v>
      </c>
      <c r="Z101" s="16">
        <v>6.5</v>
      </c>
      <c r="AA101" s="16">
        <v>6.2</v>
      </c>
      <c r="AB101" s="16">
        <v>6.4</v>
      </c>
      <c r="AC101" s="16">
        <v>6.8</v>
      </c>
      <c r="AD101" s="16">
        <v>7</v>
      </c>
      <c r="AE101" s="16">
        <v>6.2</v>
      </c>
      <c r="AF101" s="16">
        <v>6.6</v>
      </c>
      <c r="AG101" s="16">
        <v>7.6</v>
      </c>
      <c r="AH101" s="16">
        <v>6.2</v>
      </c>
    </row>
    <row r="102" spans="1:35" ht="14.5" x14ac:dyDescent="0.35">
      <c r="A102" s="3" t="s">
        <v>303</v>
      </c>
      <c r="B102" s="3" t="s">
        <v>304</v>
      </c>
      <c r="C102" s="3" t="s">
        <v>305</v>
      </c>
      <c r="D102" s="16">
        <v>12.5</v>
      </c>
      <c r="E102" s="16">
        <v>12.8</v>
      </c>
      <c r="F102" s="16">
        <v>13.6</v>
      </c>
      <c r="G102" s="16">
        <v>14</v>
      </c>
      <c r="H102" s="16">
        <v>14.1</v>
      </c>
      <c r="I102" s="16">
        <v>14.3</v>
      </c>
      <c r="J102" s="16">
        <v>15.1</v>
      </c>
      <c r="K102" s="16">
        <v>15.8</v>
      </c>
      <c r="L102" s="16">
        <v>16.399999999999999</v>
      </c>
      <c r="M102" s="16">
        <v>17.3</v>
      </c>
      <c r="N102" s="16">
        <v>18</v>
      </c>
      <c r="O102" s="16">
        <v>18.899999999999999</v>
      </c>
      <c r="P102" s="16">
        <v>18.899999999999999</v>
      </c>
      <c r="Q102" s="16">
        <v>18.8</v>
      </c>
      <c r="R102" s="16">
        <v>19.5</v>
      </c>
      <c r="S102" s="16">
        <v>19.899999999999999</v>
      </c>
      <c r="T102" s="16">
        <v>20.6</v>
      </c>
      <c r="U102" s="16">
        <v>21.4</v>
      </c>
      <c r="V102" s="16">
        <v>21.5</v>
      </c>
      <c r="W102" s="16">
        <v>21.7</v>
      </c>
      <c r="X102" s="16">
        <v>23.8</v>
      </c>
      <c r="Y102" s="16">
        <v>22.7</v>
      </c>
      <c r="Z102" s="16">
        <v>23.9</v>
      </c>
      <c r="AA102" s="16">
        <v>24.1</v>
      </c>
      <c r="AB102" s="16">
        <v>25.5</v>
      </c>
      <c r="AC102" s="16">
        <v>26.1</v>
      </c>
      <c r="AD102" s="16">
        <v>25.7</v>
      </c>
      <c r="AE102" s="16">
        <v>26.6</v>
      </c>
      <c r="AF102" s="16">
        <v>26.7</v>
      </c>
      <c r="AG102" s="16">
        <v>26.8</v>
      </c>
      <c r="AH102" s="16">
        <v>25.7</v>
      </c>
    </row>
    <row r="103" spans="1:35" ht="14.5" x14ac:dyDescent="0.35">
      <c r="A103" s="3" t="s">
        <v>306</v>
      </c>
      <c r="B103" s="3" t="s">
        <v>307</v>
      </c>
      <c r="C103" s="3" t="s">
        <v>308</v>
      </c>
    </row>
    <row r="104" spans="1:35" ht="14.5" x14ac:dyDescent="0.35">
      <c r="A104" s="3" t="s">
        <v>309</v>
      </c>
      <c r="B104" s="3" t="s">
        <v>310</v>
      </c>
      <c r="C104" s="3" t="s">
        <v>311</v>
      </c>
    </row>
    <row r="105" spans="1:35" ht="14.5" x14ac:dyDescent="0.35">
      <c r="A105" s="3" t="s">
        <v>312</v>
      </c>
      <c r="B105" s="3" t="s">
        <v>313</v>
      </c>
      <c r="C105" s="3" t="s">
        <v>314</v>
      </c>
      <c r="D105" s="16">
        <v>0.8</v>
      </c>
      <c r="E105" s="16">
        <v>0.8</v>
      </c>
      <c r="F105" s="16">
        <v>0.8</v>
      </c>
      <c r="G105" s="16">
        <v>0.7</v>
      </c>
      <c r="H105" s="16">
        <v>0.5</v>
      </c>
      <c r="I105" s="16">
        <v>0.7</v>
      </c>
      <c r="J105" s="16">
        <v>0.6</v>
      </c>
      <c r="K105" s="16">
        <v>0.5</v>
      </c>
      <c r="L105" s="16">
        <v>0.5</v>
      </c>
      <c r="M105" s="16">
        <v>0.5</v>
      </c>
      <c r="N105" s="16">
        <v>0.6</v>
      </c>
      <c r="O105" s="16">
        <v>0.7</v>
      </c>
      <c r="P105" s="16">
        <v>0.6</v>
      </c>
      <c r="Q105" s="16">
        <v>0.9</v>
      </c>
      <c r="R105" s="16">
        <v>0.9</v>
      </c>
      <c r="S105" s="16">
        <v>1</v>
      </c>
      <c r="T105" s="16">
        <v>1.3</v>
      </c>
      <c r="U105" s="16">
        <v>1.3</v>
      </c>
      <c r="V105" s="16">
        <v>1.6</v>
      </c>
      <c r="W105" s="16">
        <v>1.8</v>
      </c>
      <c r="X105" s="16">
        <v>2.1</v>
      </c>
      <c r="Y105" s="16">
        <v>2.5</v>
      </c>
      <c r="Z105" s="16">
        <v>2.7</v>
      </c>
      <c r="AA105" s="16">
        <v>3</v>
      </c>
      <c r="AB105" s="16">
        <v>3.1</v>
      </c>
      <c r="AC105" s="16">
        <v>3.6</v>
      </c>
      <c r="AD105" s="16">
        <v>3.5</v>
      </c>
      <c r="AE105" s="16">
        <v>3.3</v>
      </c>
      <c r="AF105" s="16">
        <v>3.4</v>
      </c>
      <c r="AG105" s="16">
        <v>4.0999999999999996</v>
      </c>
      <c r="AH105" s="16">
        <v>4</v>
      </c>
    </row>
    <row r="106" spans="1:35" ht="14.5" x14ac:dyDescent="0.35">
      <c r="A106" s="3" t="s">
        <v>315</v>
      </c>
      <c r="B106" s="3" t="s">
        <v>316</v>
      </c>
      <c r="C106" s="3" t="s">
        <v>317</v>
      </c>
      <c r="D106" s="16">
        <v>20.3</v>
      </c>
      <c r="E106" s="16">
        <v>19.600000000000001</v>
      </c>
      <c r="F106" s="16">
        <v>20.399999999999999</v>
      </c>
      <c r="G106" s="16">
        <v>21.1</v>
      </c>
      <c r="H106" s="16">
        <v>21.6</v>
      </c>
      <c r="I106" s="16">
        <v>24.4</v>
      </c>
      <c r="J106" s="16">
        <v>26.8</v>
      </c>
      <c r="K106" s="16">
        <v>26.5</v>
      </c>
      <c r="L106" s="16">
        <v>25.7</v>
      </c>
      <c r="M106" s="16">
        <v>28.2</v>
      </c>
      <c r="N106" s="16">
        <v>27.7</v>
      </c>
      <c r="O106" s="16">
        <v>25.7</v>
      </c>
      <c r="P106" s="16">
        <v>26.8</v>
      </c>
      <c r="Q106" s="16">
        <v>26.2</v>
      </c>
      <c r="R106" s="16">
        <v>30.1</v>
      </c>
      <c r="S106" s="16">
        <v>29.9</v>
      </c>
      <c r="T106" s="16">
        <v>29.3</v>
      </c>
      <c r="U106" s="16">
        <v>32.200000000000003</v>
      </c>
      <c r="V106" s="16">
        <v>36.6</v>
      </c>
      <c r="W106" s="16">
        <v>39.200000000000003</v>
      </c>
      <c r="X106" s="16">
        <v>43.1</v>
      </c>
      <c r="Y106" s="16">
        <v>46.4</v>
      </c>
      <c r="Z106" s="16">
        <v>45.6</v>
      </c>
      <c r="AA106" s="16">
        <v>46.7</v>
      </c>
      <c r="AB106" s="16">
        <v>49.7</v>
      </c>
      <c r="AC106" s="16">
        <v>51.1</v>
      </c>
      <c r="AD106" s="16">
        <v>53.8</v>
      </c>
      <c r="AE106" s="16">
        <v>51.3</v>
      </c>
      <c r="AF106" s="16">
        <v>51.6</v>
      </c>
      <c r="AG106" s="16">
        <v>53.8</v>
      </c>
      <c r="AH106" s="16">
        <v>43.9</v>
      </c>
    </row>
    <row r="107" spans="1:35" ht="14.5" x14ac:dyDescent="0.35">
      <c r="A107" s="3" t="s">
        <v>318</v>
      </c>
      <c r="B107" s="3" t="s">
        <v>319</v>
      </c>
      <c r="C107" s="3" t="s">
        <v>320</v>
      </c>
      <c r="D107" s="16">
        <v>24.3</v>
      </c>
      <c r="E107" s="16">
        <v>21.7</v>
      </c>
      <c r="F107" s="16">
        <v>16.100000000000001</v>
      </c>
      <c r="G107" s="16">
        <v>13.5</v>
      </c>
      <c r="H107" s="16">
        <v>3.2</v>
      </c>
      <c r="I107" s="16">
        <v>3.4</v>
      </c>
      <c r="J107" s="16">
        <v>4.2</v>
      </c>
      <c r="K107" s="16">
        <v>8.5</v>
      </c>
      <c r="L107" s="16">
        <v>10.8</v>
      </c>
      <c r="M107" s="16">
        <v>10.5</v>
      </c>
      <c r="N107" s="16">
        <v>13.9</v>
      </c>
      <c r="O107" s="16">
        <v>13.7</v>
      </c>
      <c r="P107" s="16">
        <v>14.4</v>
      </c>
      <c r="Q107" s="16">
        <v>14.7</v>
      </c>
      <c r="R107" s="16">
        <v>15.4</v>
      </c>
      <c r="S107" s="16">
        <v>16.100000000000001</v>
      </c>
      <c r="T107" s="16">
        <v>17.7</v>
      </c>
      <c r="U107" s="16">
        <v>18.600000000000001</v>
      </c>
      <c r="V107" s="16">
        <v>20.5</v>
      </c>
      <c r="W107" s="16">
        <v>20.399999999999999</v>
      </c>
      <c r="X107" s="16">
        <v>20.7</v>
      </c>
      <c r="Y107" s="16">
        <v>23.7</v>
      </c>
      <c r="Z107" s="16">
        <v>21.9</v>
      </c>
      <c r="AA107" s="16">
        <v>21.7</v>
      </c>
      <c r="AB107" s="16">
        <v>19.5</v>
      </c>
      <c r="AC107" s="16">
        <v>19.600000000000001</v>
      </c>
      <c r="AD107" s="16">
        <v>22.4</v>
      </c>
      <c r="AE107" s="16">
        <v>22.7</v>
      </c>
      <c r="AF107" s="16">
        <v>22.8</v>
      </c>
      <c r="AG107" s="16">
        <v>21.4</v>
      </c>
      <c r="AH107" s="16">
        <v>21.1</v>
      </c>
      <c r="AI107" s="16">
        <v>23.7</v>
      </c>
    </row>
    <row r="108" spans="1:35" ht="14.5" x14ac:dyDescent="0.35">
      <c r="A108" s="3" t="s">
        <v>321</v>
      </c>
      <c r="B108" s="3" t="s">
        <v>322</v>
      </c>
      <c r="C108" s="3" t="s">
        <v>323</v>
      </c>
      <c r="D108" s="16">
        <v>33.799999999999997</v>
      </c>
      <c r="E108" s="16">
        <v>25.8</v>
      </c>
      <c r="F108" s="16">
        <v>20.2</v>
      </c>
      <c r="G108" s="16">
        <v>16.399999999999999</v>
      </c>
      <c r="H108" s="16">
        <v>10.6</v>
      </c>
      <c r="I108" s="16">
        <v>8.4</v>
      </c>
      <c r="J108" s="16">
        <v>6.8</v>
      </c>
      <c r="K108" s="16">
        <v>5.8</v>
      </c>
      <c r="L108" s="16">
        <v>5.2</v>
      </c>
      <c r="M108" s="16">
        <v>4.7</v>
      </c>
      <c r="N108" s="16">
        <v>4.9000000000000004</v>
      </c>
      <c r="O108" s="16">
        <v>3.6</v>
      </c>
      <c r="P108" s="16">
        <v>3.1</v>
      </c>
      <c r="Q108" s="16">
        <v>3.3</v>
      </c>
      <c r="R108" s="16">
        <v>3.5</v>
      </c>
      <c r="S108" s="16">
        <v>4.2</v>
      </c>
      <c r="T108" s="16">
        <v>4.7</v>
      </c>
      <c r="U108" s="16">
        <v>5.7</v>
      </c>
      <c r="V108" s="16">
        <v>4.9000000000000004</v>
      </c>
      <c r="W108" s="16">
        <v>5.5</v>
      </c>
      <c r="X108" s="16">
        <v>5.2</v>
      </c>
      <c r="Y108" s="16">
        <v>6.1</v>
      </c>
      <c r="Z108" s="16">
        <v>6.8</v>
      </c>
      <c r="AA108" s="16">
        <v>7.7</v>
      </c>
      <c r="AB108" s="16">
        <v>8.3000000000000007</v>
      </c>
      <c r="AC108" s="16">
        <v>9</v>
      </c>
      <c r="AD108" s="16">
        <v>9.4</v>
      </c>
      <c r="AE108" s="16">
        <v>9.4</v>
      </c>
      <c r="AF108" s="16">
        <v>9.1999999999999993</v>
      </c>
      <c r="AG108" s="16">
        <v>9.6999999999999993</v>
      </c>
      <c r="AH108" s="16">
        <v>9.5</v>
      </c>
      <c r="AI108" s="16">
        <v>9.5</v>
      </c>
    </row>
    <row r="109" spans="1:35" ht="14.5" x14ac:dyDescent="0.35">
      <c r="A109" s="3" t="s">
        <v>324</v>
      </c>
      <c r="B109" s="3" t="s">
        <v>325</v>
      </c>
      <c r="C109" s="3" t="s">
        <v>326</v>
      </c>
      <c r="D109" s="16">
        <v>53.8</v>
      </c>
      <c r="E109" s="16">
        <v>52.3</v>
      </c>
      <c r="F109" s="16">
        <v>42.7</v>
      </c>
      <c r="G109" s="16">
        <v>37.6</v>
      </c>
      <c r="H109" s="16">
        <v>33.5</v>
      </c>
      <c r="I109" s="16">
        <v>32.6</v>
      </c>
      <c r="J109" s="16">
        <v>27.2</v>
      </c>
      <c r="K109" s="16">
        <v>26.4</v>
      </c>
      <c r="L109" s="16">
        <v>26.4</v>
      </c>
      <c r="M109" s="16">
        <v>25.9</v>
      </c>
      <c r="N109" s="16">
        <v>27.5</v>
      </c>
      <c r="O109" s="16">
        <v>26</v>
      </c>
      <c r="P109" s="16">
        <v>25.6</v>
      </c>
      <c r="Q109" s="16">
        <v>28</v>
      </c>
      <c r="R109" s="16">
        <v>27.5</v>
      </c>
      <c r="S109" s="16">
        <v>29.2</v>
      </c>
      <c r="T109" s="16">
        <v>29.6</v>
      </c>
      <c r="U109" s="16">
        <v>26.8</v>
      </c>
      <c r="V109" s="16">
        <v>28.9</v>
      </c>
      <c r="W109" s="16">
        <v>24.6</v>
      </c>
      <c r="X109" s="16">
        <v>23.6</v>
      </c>
      <c r="Y109" s="16">
        <v>26.6</v>
      </c>
      <c r="Z109" s="16">
        <v>29</v>
      </c>
      <c r="AA109" s="16">
        <v>29.6</v>
      </c>
      <c r="AB109" s="16">
        <v>31</v>
      </c>
      <c r="AC109" s="16">
        <v>30.8</v>
      </c>
      <c r="AD109" s="16">
        <v>31.3</v>
      </c>
      <c r="AE109" s="16">
        <v>31</v>
      </c>
      <c r="AF109" s="16">
        <v>31.5</v>
      </c>
      <c r="AG109" s="16">
        <v>34.299999999999997</v>
      </c>
      <c r="AH109" s="16">
        <v>33.200000000000003</v>
      </c>
      <c r="AI109" s="16">
        <v>36.5</v>
      </c>
    </row>
    <row r="110" spans="1:35" ht="14.5" x14ac:dyDescent="0.35">
      <c r="A110" s="3" t="s">
        <v>327</v>
      </c>
      <c r="B110" s="3" t="s">
        <v>328</v>
      </c>
      <c r="C110" s="3" t="s">
        <v>329</v>
      </c>
      <c r="D110" s="16">
        <v>1.3</v>
      </c>
      <c r="E110" s="16">
        <v>1.2</v>
      </c>
      <c r="F110" s="16">
        <v>1.1000000000000001</v>
      </c>
      <c r="G110" s="16">
        <v>1.1000000000000001</v>
      </c>
      <c r="H110" s="16">
        <v>1.5</v>
      </c>
      <c r="I110" s="16">
        <v>1.6</v>
      </c>
      <c r="J110" s="16">
        <v>1.6</v>
      </c>
      <c r="K110" s="16">
        <v>1.8</v>
      </c>
      <c r="L110" s="16">
        <v>1.8</v>
      </c>
      <c r="M110" s="16">
        <v>1.8</v>
      </c>
      <c r="N110" s="16">
        <v>1.7</v>
      </c>
      <c r="O110" s="16">
        <v>1.7</v>
      </c>
      <c r="P110" s="16">
        <v>1.7</v>
      </c>
      <c r="Q110" s="16">
        <v>1.7</v>
      </c>
      <c r="R110" s="16">
        <v>1.7</v>
      </c>
      <c r="S110" s="16">
        <v>1.5</v>
      </c>
      <c r="T110" s="16">
        <v>1.4</v>
      </c>
      <c r="U110" s="16">
        <v>1.7</v>
      </c>
      <c r="V110" s="16">
        <v>1.7</v>
      </c>
      <c r="W110" s="16">
        <v>1.7</v>
      </c>
      <c r="X110" s="16">
        <v>1.8</v>
      </c>
      <c r="Y110" s="16">
        <v>1.9</v>
      </c>
      <c r="Z110" s="16">
        <v>2.1</v>
      </c>
      <c r="AA110" s="16">
        <v>2</v>
      </c>
      <c r="AB110" s="16">
        <v>2.1</v>
      </c>
      <c r="AC110" s="16">
        <v>2.1</v>
      </c>
      <c r="AD110" s="16">
        <v>2.4</v>
      </c>
      <c r="AE110" s="16">
        <v>2.4</v>
      </c>
      <c r="AF110" s="16">
        <v>2.5</v>
      </c>
      <c r="AG110" s="16">
        <v>2.7</v>
      </c>
      <c r="AH110" s="16">
        <v>2.7</v>
      </c>
    </row>
    <row r="111" spans="1:35" ht="14.5" x14ac:dyDescent="0.35">
      <c r="A111" s="3" t="s">
        <v>330</v>
      </c>
      <c r="B111" s="3" t="s">
        <v>331</v>
      </c>
      <c r="C111" s="3" t="s">
        <v>332</v>
      </c>
      <c r="D111" s="16">
        <v>3.5</v>
      </c>
      <c r="E111" s="16">
        <v>3.7</v>
      </c>
      <c r="F111" s="16">
        <v>3.7</v>
      </c>
      <c r="G111" s="16">
        <v>3.4</v>
      </c>
      <c r="H111" s="16">
        <v>3.1</v>
      </c>
      <c r="I111" s="16">
        <v>3.1</v>
      </c>
      <c r="J111" s="16">
        <v>2.7</v>
      </c>
      <c r="K111" s="16">
        <v>3.3</v>
      </c>
      <c r="L111" s="16">
        <v>3.2</v>
      </c>
      <c r="M111" s="16">
        <v>2.8</v>
      </c>
      <c r="N111" s="16">
        <v>2.9</v>
      </c>
      <c r="O111" s="16">
        <v>3</v>
      </c>
      <c r="P111" s="16">
        <v>3.1</v>
      </c>
      <c r="Q111" s="16">
        <v>3.2</v>
      </c>
      <c r="R111" s="16">
        <v>3.3</v>
      </c>
      <c r="S111" s="16">
        <v>3.5</v>
      </c>
      <c r="T111" s="16">
        <v>3.3</v>
      </c>
      <c r="U111" s="16">
        <v>3.2</v>
      </c>
      <c r="V111" s="16">
        <v>3.4</v>
      </c>
      <c r="W111" s="16">
        <v>3.6</v>
      </c>
      <c r="X111" s="16">
        <v>3.7</v>
      </c>
      <c r="Y111" s="16">
        <v>4.0999999999999996</v>
      </c>
      <c r="Z111" s="16">
        <v>5</v>
      </c>
      <c r="AA111" s="16">
        <v>5.0999999999999996</v>
      </c>
      <c r="AB111" s="16">
        <v>5.6</v>
      </c>
      <c r="AC111" s="16">
        <v>6</v>
      </c>
      <c r="AD111" s="16">
        <v>6.3</v>
      </c>
      <c r="AE111" s="16">
        <v>7.7</v>
      </c>
      <c r="AF111" s="16">
        <v>8.6</v>
      </c>
      <c r="AG111" s="16">
        <v>8.5</v>
      </c>
      <c r="AH111" s="16">
        <v>8.5</v>
      </c>
    </row>
    <row r="112" spans="1:35" ht="14.5" x14ac:dyDescent="0.35">
      <c r="A112" s="3" t="s">
        <v>333</v>
      </c>
      <c r="B112" s="3" t="s">
        <v>334</v>
      </c>
      <c r="C112" s="3" t="s">
        <v>335</v>
      </c>
      <c r="D112" s="16">
        <v>118.9</v>
      </c>
      <c r="E112" s="16">
        <v>119.7</v>
      </c>
      <c r="F112" s="16">
        <v>111.5</v>
      </c>
      <c r="G112" s="16">
        <v>112.3</v>
      </c>
      <c r="H112" s="16">
        <v>106</v>
      </c>
      <c r="I112" s="16">
        <v>95</v>
      </c>
      <c r="J112" s="16">
        <v>96.1</v>
      </c>
      <c r="K112" s="16">
        <v>97.4</v>
      </c>
      <c r="L112" s="16">
        <v>112.8</v>
      </c>
      <c r="M112" s="16">
        <v>113.7</v>
      </c>
      <c r="N112" s="16">
        <v>120.5</v>
      </c>
      <c r="O112" s="16">
        <v>121.1</v>
      </c>
      <c r="P112" s="16">
        <v>123.9</v>
      </c>
      <c r="Q112" s="16">
        <v>116.5</v>
      </c>
      <c r="R112" s="16">
        <v>119.4</v>
      </c>
      <c r="S112" s="16">
        <v>112.6</v>
      </c>
      <c r="T112" s="16">
        <v>120.4</v>
      </c>
      <c r="U112" s="16">
        <v>116.8</v>
      </c>
      <c r="V112" s="16">
        <v>121.8</v>
      </c>
      <c r="W112" s="16">
        <v>111.1</v>
      </c>
      <c r="X112" s="16">
        <v>120.4</v>
      </c>
      <c r="Y112" s="16">
        <v>123.3</v>
      </c>
      <c r="Z112" s="16">
        <v>107.5</v>
      </c>
      <c r="AA112" s="16">
        <v>106.8</v>
      </c>
      <c r="AB112" s="16">
        <v>100</v>
      </c>
      <c r="AC112" s="16">
        <v>94.3</v>
      </c>
      <c r="AD112" s="16">
        <v>100.4</v>
      </c>
      <c r="AE112" s="16">
        <v>105</v>
      </c>
      <c r="AF112" s="16">
        <v>108.5</v>
      </c>
      <c r="AG112" s="16">
        <v>112.7</v>
      </c>
      <c r="AH112" s="16">
        <v>110.6</v>
      </c>
    </row>
    <row r="113" spans="1:35" ht="14.5" x14ac:dyDescent="0.35">
      <c r="A113" s="3" t="s">
        <v>336</v>
      </c>
      <c r="B113" s="3" t="s">
        <v>337</v>
      </c>
      <c r="C113" s="3" t="s">
        <v>338</v>
      </c>
      <c r="D113" s="16">
        <v>84.4</v>
      </c>
      <c r="E113" s="16">
        <v>93.4</v>
      </c>
      <c r="F113" s="16">
        <v>101.8</v>
      </c>
      <c r="G113" s="16">
        <v>114.3</v>
      </c>
      <c r="H113" s="16">
        <v>127.3</v>
      </c>
      <c r="I113" s="16">
        <v>143.9</v>
      </c>
      <c r="J113" s="16">
        <v>161.4</v>
      </c>
      <c r="K113" s="16">
        <v>165.3</v>
      </c>
      <c r="L113" s="16">
        <v>150.1</v>
      </c>
      <c r="M113" s="16">
        <v>156.1</v>
      </c>
      <c r="N113" s="16">
        <v>156.69999999999999</v>
      </c>
      <c r="O113" s="16">
        <v>164.3</v>
      </c>
      <c r="P113" s="16">
        <v>174</v>
      </c>
      <c r="Q113" s="16">
        <v>181.5</v>
      </c>
      <c r="R113" s="16">
        <v>198.7</v>
      </c>
      <c r="S113" s="16">
        <v>205.3</v>
      </c>
      <c r="T113" s="16">
        <v>206.9</v>
      </c>
      <c r="U113" s="16">
        <v>213.7</v>
      </c>
      <c r="V113" s="16">
        <v>218.4</v>
      </c>
      <c r="W113" s="16">
        <v>210.2</v>
      </c>
      <c r="X113" s="16">
        <v>226.7</v>
      </c>
      <c r="Y113" s="16">
        <v>224.9</v>
      </c>
      <c r="Z113" s="16">
        <v>241.6</v>
      </c>
      <c r="AA113" s="16">
        <v>250.2</v>
      </c>
      <c r="AB113" s="16">
        <v>246.3</v>
      </c>
      <c r="AC113" s="16">
        <v>253.4</v>
      </c>
      <c r="AD113" s="16">
        <v>249.4</v>
      </c>
      <c r="AE113" s="16">
        <v>249.4</v>
      </c>
      <c r="AF113" s="16">
        <v>246.8</v>
      </c>
      <c r="AG113" s="16">
        <v>257.10000000000002</v>
      </c>
      <c r="AH113" s="16">
        <v>247.9</v>
      </c>
    </row>
    <row r="114" spans="1:35" ht="14.5" x14ac:dyDescent="0.35">
      <c r="A114" s="3" t="s">
        <v>339</v>
      </c>
      <c r="B114" s="3" t="s">
        <v>340</v>
      </c>
      <c r="C114" s="3" t="s">
        <v>341</v>
      </c>
      <c r="D114" s="16">
        <v>2.2000000000000002</v>
      </c>
      <c r="E114" s="16">
        <v>2.2000000000000002</v>
      </c>
      <c r="F114" s="16">
        <v>2.5</v>
      </c>
      <c r="G114" s="16">
        <v>2.4</v>
      </c>
      <c r="H114" s="16">
        <v>2.8</v>
      </c>
      <c r="I114" s="16">
        <v>2.9</v>
      </c>
      <c r="J114" s="16">
        <v>3</v>
      </c>
      <c r="K114" s="16">
        <v>3.2</v>
      </c>
      <c r="L114" s="16">
        <v>3.7</v>
      </c>
      <c r="M114" s="16">
        <v>3.8</v>
      </c>
      <c r="N114" s="16">
        <v>3.9</v>
      </c>
      <c r="O114" s="16">
        <v>4.0999999999999996</v>
      </c>
      <c r="P114" s="16">
        <v>4.2</v>
      </c>
      <c r="Q114" s="16">
        <v>4.5999999999999996</v>
      </c>
      <c r="R114" s="16">
        <v>4.7</v>
      </c>
      <c r="S114" s="16">
        <v>4.5</v>
      </c>
      <c r="T114" s="16">
        <v>4.7</v>
      </c>
      <c r="U114" s="16">
        <v>4.9000000000000004</v>
      </c>
      <c r="V114" s="16">
        <v>4.7</v>
      </c>
      <c r="W114" s="16">
        <v>4.5999999999999996</v>
      </c>
      <c r="X114" s="16">
        <v>4.7</v>
      </c>
      <c r="Y114" s="16">
        <v>4.9000000000000004</v>
      </c>
      <c r="Z114" s="16">
        <v>4.9000000000000004</v>
      </c>
      <c r="AA114" s="16">
        <v>4.7</v>
      </c>
      <c r="AB114" s="16">
        <v>4.9000000000000004</v>
      </c>
      <c r="AC114" s="16">
        <v>5.5</v>
      </c>
      <c r="AD114" s="16">
        <v>5.6</v>
      </c>
      <c r="AE114" s="16">
        <v>5.6</v>
      </c>
      <c r="AF114" s="16">
        <v>5.2</v>
      </c>
      <c r="AG114" s="16">
        <v>5.4</v>
      </c>
      <c r="AH114" s="16">
        <v>4.9000000000000004</v>
      </c>
    </row>
    <row r="115" spans="1:35" ht="14.5" x14ac:dyDescent="0.35">
      <c r="A115" s="3" t="s">
        <v>342</v>
      </c>
      <c r="B115" s="3" t="s">
        <v>343</v>
      </c>
      <c r="C115" s="3" t="s">
        <v>344</v>
      </c>
      <c r="D115" s="16">
        <v>1</v>
      </c>
      <c r="E115" s="16">
        <v>1</v>
      </c>
      <c r="F115" s="16">
        <v>1</v>
      </c>
      <c r="G115" s="16">
        <v>1.1000000000000001</v>
      </c>
      <c r="H115" s="16">
        <v>1.1000000000000001</v>
      </c>
      <c r="I115" s="16">
        <v>1.1000000000000001</v>
      </c>
      <c r="J115" s="16">
        <v>1.2</v>
      </c>
      <c r="K115" s="16">
        <v>1.3</v>
      </c>
      <c r="L115" s="16">
        <v>1.4</v>
      </c>
      <c r="M115" s="16">
        <v>1.4</v>
      </c>
      <c r="N115" s="16">
        <v>1.1000000000000001</v>
      </c>
      <c r="O115" s="16">
        <v>1.1000000000000001</v>
      </c>
      <c r="P115" s="16">
        <v>1.2</v>
      </c>
      <c r="Q115" s="16">
        <v>1.2</v>
      </c>
      <c r="R115" s="16">
        <v>1.3</v>
      </c>
      <c r="S115" s="16">
        <v>1.3</v>
      </c>
      <c r="T115" s="16">
        <v>1.3</v>
      </c>
      <c r="U115" s="16">
        <v>1.4</v>
      </c>
      <c r="V115" s="16">
        <v>1.4</v>
      </c>
      <c r="W115" s="16">
        <v>1.7</v>
      </c>
      <c r="X115" s="16">
        <v>2</v>
      </c>
      <c r="Y115" s="16">
        <v>1.9</v>
      </c>
      <c r="Z115" s="16">
        <v>2.4</v>
      </c>
      <c r="AA115" s="16">
        <v>2.5</v>
      </c>
      <c r="AB115" s="16">
        <v>2.7</v>
      </c>
      <c r="AC115" s="16">
        <v>2.8</v>
      </c>
      <c r="AD115" s="16">
        <v>2.8</v>
      </c>
      <c r="AE115" s="16">
        <v>2.7</v>
      </c>
      <c r="AF115" s="16">
        <v>2.8</v>
      </c>
      <c r="AG115" s="16">
        <v>3</v>
      </c>
      <c r="AH115" s="16">
        <v>3.1</v>
      </c>
    </row>
    <row r="116" spans="1:35" ht="14.5" x14ac:dyDescent="0.35">
      <c r="A116" s="3" t="s">
        <v>345</v>
      </c>
      <c r="B116" s="3" t="s">
        <v>346</v>
      </c>
      <c r="C116" s="3" t="s">
        <v>347</v>
      </c>
    </row>
    <row r="117" spans="1:35" ht="14.5" x14ac:dyDescent="0.35">
      <c r="A117" s="3" t="s">
        <v>348</v>
      </c>
      <c r="B117" s="3" t="s">
        <v>349</v>
      </c>
      <c r="C117" s="3" t="s">
        <v>350</v>
      </c>
      <c r="D117" s="16">
        <v>3.8</v>
      </c>
      <c r="E117" s="16">
        <v>4.3</v>
      </c>
      <c r="F117" s="16">
        <v>4.7</v>
      </c>
      <c r="G117" s="16">
        <v>4.5</v>
      </c>
      <c r="H117" s="16">
        <v>4.0999999999999996</v>
      </c>
      <c r="I117" s="16">
        <v>4.5999999999999996</v>
      </c>
      <c r="J117" s="16">
        <v>5.3</v>
      </c>
      <c r="K117" s="16">
        <v>5.4</v>
      </c>
      <c r="L117" s="16">
        <v>5.6</v>
      </c>
      <c r="M117" s="16">
        <v>6.6</v>
      </c>
      <c r="N117" s="16">
        <v>5.3</v>
      </c>
      <c r="O117" s="16">
        <v>4.7</v>
      </c>
      <c r="P117" s="16">
        <v>4.3</v>
      </c>
      <c r="Q117" s="16">
        <v>4.2</v>
      </c>
      <c r="R117" s="16">
        <v>5.4</v>
      </c>
      <c r="S117" s="16">
        <v>5.3</v>
      </c>
      <c r="T117" s="16">
        <v>6.3</v>
      </c>
      <c r="U117" s="16">
        <v>5.8</v>
      </c>
      <c r="V117" s="16">
        <v>7.8</v>
      </c>
      <c r="W117" s="16">
        <v>7.5</v>
      </c>
      <c r="X117" s="16">
        <v>6.2</v>
      </c>
      <c r="Y117" s="16">
        <v>7.5</v>
      </c>
      <c r="Z117" s="16">
        <v>8.5</v>
      </c>
      <c r="AA117" s="16">
        <v>7.3</v>
      </c>
      <c r="AB117" s="16">
        <v>6.5</v>
      </c>
      <c r="AC117" s="16">
        <v>6.7</v>
      </c>
      <c r="AD117" s="16">
        <v>6.6</v>
      </c>
      <c r="AE117" s="16">
        <v>6.2</v>
      </c>
      <c r="AF117" s="16">
        <v>6.6</v>
      </c>
      <c r="AG117" s="16">
        <v>6.9</v>
      </c>
      <c r="AH117" s="16">
        <v>6.6</v>
      </c>
    </row>
    <row r="118" spans="1:35" ht="14.5" x14ac:dyDescent="0.35">
      <c r="A118" s="3" t="s">
        <v>351</v>
      </c>
      <c r="B118" s="3" t="s">
        <v>352</v>
      </c>
      <c r="C118" s="3" t="s">
        <v>353</v>
      </c>
      <c r="D118" s="16">
        <v>11.1</v>
      </c>
      <c r="E118" s="16">
        <v>10.3</v>
      </c>
      <c r="F118" s="16">
        <v>7.6</v>
      </c>
      <c r="G118" s="16">
        <v>5.0999999999999996</v>
      </c>
      <c r="H118" s="16">
        <v>3</v>
      </c>
      <c r="I118" s="16">
        <v>2.5</v>
      </c>
      <c r="J118" s="16">
        <v>2.2000000000000002</v>
      </c>
      <c r="K118" s="16">
        <v>2.5</v>
      </c>
      <c r="L118" s="16">
        <v>2.8</v>
      </c>
      <c r="M118" s="16">
        <v>2.5</v>
      </c>
      <c r="N118" s="16">
        <v>2.2000000000000002</v>
      </c>
      <c r="O118" s="16">
        <v>2.1</v>
      </c>
      <c r="P118" s="16">
        <v>2.1</v>
      </c>
      <c r="Q118" s="16">
        <v>2.1</v>
      </c>
      <c r="R118" s="16">
        <v>2.5</v>
      </c>
      <c r="S118" s="16">
        <v>2.4</v>
      </c>
      <c r="T118" s="16">
        <v>2.6</v>
      </c>
      <c r="U118" s="16">
        <v>3.1</v>
      </c>
      <c r="V118" s="16">
        <v>3</v>
      </c>
      <c r="W118" s="16">
        <v>2.2999999999999998</v>
      </c>
      <c r="X118" s="16">
        <v>2.2999999999999998</v>
      </c>
      <c r="Y118" s="16">
        <v>2.4</v>
      </c>
      <c r="Z118" s="16">
        <v>2.9</v>
      </c>
      <c r="AA118" s="16">
        <v>3.1</v>
      </c>
      <c r="AB118" s="16">
        <v>4.0999999999999996</v>
      </c>
      <c r="AC118" s="16">
        <v>4.3</v>
      </c>
      <c r="AD118" s="16">
        <v>5</v>
      </c>
      <c r="AE118" s="16">
        <v>5.4</v>
      </c>
      <c r="AF118" s="16">
        <v>6.3</v>
      </c>
      <c r="AG118" s="16">
        <v>7</v>
      </c>
      <c r="AH118" s="16">
        <v>7.4</v>
      </c>
      <c r="AI118" s="16" t="s">
        <v>681</v>
      </c>
    </row>
    <row r="119" spans="1:35" ht="14.5" x14ac:dyDescent="0.35">
      <c r="A119" s="3" t="s">
        <v>354</v>
      </c>
      <c r="B119" s="3" t="s">
        <v>355</v>
      </c>
      <c r="C119" s="3" t="s">
        <v>356</v>
      </c>
      <c r="D119" s="16">
        <v>44.9</v>
      </c>
      <c r="E119" s="16">
        <v>38</v>
      </c>
      <c r="F119" s="16">
        <v>27.8</v>
      </c>
      <c r="G119" s="16">
        <v>26.3</v>
      </c>
      <c r="H119" s="16">
        <v>32.700000000000003</v>
      </c>
      <c r="I119" s="16">
        <v>33.4</v>
      </c>
      <c r="J119" s="16">
        <v>29.7</v>
      </c>
      <c r="K119" s="16">
        <v>29.9</v>
      </c>
      <c r="L119" s="16">
        <v>30.6</v>
      </c>
      <c r="M119" s="16">
        <v>35.799999999999997</v>
      </c>
      <c r="N119" s="16">
        <v>36.9</v>
      </c>
      <c r="O119" s="16">
        <v>37.5</v>
      </c>
      <c r="P119" s="16">
        <v>39.4</v>
      </c>
      <c r="Q119" s="16">
        <v>43.8</v>
      </c>
      <c r="R119" s="16">
        <v>46.8</v>
      </c>
      <c r="S119" s="16">
        <v>48.4</v>
      </c>
      <c r="T119" s="16">
        <v>49.5</v>
      </c>
      <c r="U119" s="16">
        <v>56.3</v>
      </c>
      <c r="V119" s="16">
        <v>56.7</v>
      </c>
      <c r="W119" s="16">
        <v>50.2</v>
      </c>
      <c r="X119" s="16">
        <v>57.2</v>
      </c>
      <c r="Y119" s="16">
        <v>61.7</v>
      </c>
      <c r="Z119" s="16">
        <v>62.2</v>
      </c>
      <c r="AA119" s="16">
        <v>59.4</v>
      </c>
      <c r="AB119" s="16">
        <v>58.2</v>
      </c>
      <c r="AC119" s="16">
        <v>59.8</v>
      </c>
      <c r="AD119" s="16">
        <v>60.1</v>
      </c>
      <c r="AE119" s="16">
        <v>60.1</v>
      </c>
      <c r="AF119" s="16">
        <v>60.2</v>
      </c>
      <c r="AG119" s="16">
        <v>60.5</v>
      </c>
      <c r="AH119" s="16">
        <v>60.5</v>
      </c>
    </row>
    <row r="120" spans="1:35" ht="14.5" x14ac:dyDescent="0.35">
      <c r="A120" s="3" t="s">
        <v>357</v>
      </c>
      <c r="B120" s="3" t="s">
        <v>358</v>
      </c>
      <c r="C120" s="3" t="s">
        <v>359</v>
      </c>
      <c r="D120" s="16">
        <v>5.9</v>
      </c>
      <c r="E120" s="16">
        <v>4.5999999999999996</v>
      </c>
      <c r="F120" s="16">
        <v>4.5</v>
      </c>
      <c r="G120" s="16">
        <v>4.5999999999999996</v>
      </c>
      <c r="H120" s="16">
        <v>4.5</v>
      </c>
      <c r="I120" s="16">
        <v>4.5</v>
      </c>
      <c r="J120" s="16">
        <v>4.7</v>
      </c>
      <c r="K120" s="16">
        <v>4.8</v>
      </c>
      <c r="L120" s="16">
        <v>5</v>
      </c>
      <c r="M120" s="16">
        <v>5.0999999999999996</v>
      </c>
      <c r="N120" s="16">
        <v>4.8</v>
      </c>
      <c r="O120" s="16">
        <v>4.8</v>
      </c>
      <c r="P120" s="16">
        <v>5</v>
      </c>
      <c r="Q120" s="16">
        <v>5.3</v>
      </c>
      <c r="R120" s="16">
        <v>5.5</v>
      </c>
      <c r="S120" s="16">
        <v>6</v>
      </c>
      <c r="T120" s="16">
        <v>6.2</v>
      </c>
      <c r="U120" s="16">
        <v>6.6</v>
      </c>
      <c r="V120" s="16">
        <v>6.9</v>
      </c>
      <c r="W120" s="16">
        <v>7.1</v>
      </c>
      <c r="X120" s="16">
        <v>7.3</v>
      </c>
      <c r="Y120" s="16">
        <v>8</v>
      </c>
      <c r="Z120" s="16">
        <v>6.7</v>
      </c>
      <c r="AA120" s="16">
        <v>8.6</v>
      </c>
      <c r="AB120" s="16">
        <v>10.6</v>
      </c>
      <c r="AC120" s="16">
        <v>8.8000000000000007</v>
      </c>
      <c r="AD120" s="16">
        <v>8.1999999999999993</v>
      </c>
      <c r="AE120" s="16">
        <v>9.1999999999999993</v>
      </c>
      <c r="AF120" s="16">
        <v>8.1999999999999993</v>
      </c>
      <c r="AG120" s="16">
        <v>8.4</v>
      </c>
      <c r="AH120" s="16">
        <v>8.6</v>
      </c>
    </row>
    <row r="121" spans="1:35" ht="14.5" x14ac:dyDescent="0.35">
      <c r="A121" s="3" t="s">
        <v>360</v>
      </c>
      <c r="B121" s="3" t="s">
        <v>361</v>
      </c>
      <c r="C121" s="3" t="s">
        <v>362</v>
      </c>
    </row>
    <row r="122" spans="1:35" ht="14.5" x14ac:dyDescent="0.35">
      <c r="A122" s="3" t="s">
        <v>363</v>
      </c>
      <c r="B122" s="3" t="s">
        <v>364</v>
      </c>
      <c r="C122" s="3" t="s">
        <v>365</v>
      </c>
      <c r="D122" s="16">
        <v>2.7</v>
      </c>
      <c r="E122" s="16">
        <v>2.7</v>
      </c>
      <c r="F122" s="16">
        <v>3</v>
      </c>
      <c r="G122" s="16">
        <v>3.1</v>
      </c>
      <c r="H122" s="16">
        <v>3.5</v>
      </c>
      <c r="I122" s="16">
        <v>4.0999999999999996</v>
      </c>
      <c r="J122" s="16">
        <v>4</v>
      </c>
      <c r="K122" s="16">
        <v>4.2</v>
      </c>
      <c r="L122" s="16">
        <v>4.9000000000000004</v>
      </c>
      <c r="M122" s="16">
        <v>4.8</v>
      </c>
      <c r="N122" s="16">
        <v>5</v>
      </c>
      <c r="O122" s="16">
        <v>5.8</v>
      </c>
      <c r="P122" s="16">
        <v>6.1</v>
      </c>
      <c r="Q122" s="16">
        <v>6.8</v>
      </c>
      <c r="R122" s="16">
        <v>7.6</v>
      </c>
      <c r="S122" s="16">
        <v>7</v>
      </c>
      <c r="T122" s="16">
        <v>8</v>
      </c>
      <c r="U122" s="16">
        <v>8.5</v>
      </c>
      <c r="V122" s="16">
        <v>8.6</v>
      </c>
      <c r="W122" s="16">
        <v>8.1</v>
      </c>
      <c r="X122" s="16">
        <v>8.1</v>
      </c>
      <c r="Y122" s="16">
        <v>9.6</v>
      </c>
      <c r="Z122" s="16">
        <v>10</v>
      </c>
      <c r="AA122" s="16">
        <v>9.8000000000000007</v>
      </c>
      <c r="AB122" s="16">
        <v>10</v>
      </c>
      <c r="AC122" s="16">
        <v>10.7</v>
      </c>
      <c r="AD122" s="16">
        <v>10.5</v>
      </c>
      <c r="AE122" s="16">
        <v>9.1</v>
      </c>
      <c r="AF122" s="16">
        <v>8.9</v>
      </c>
      <c r="AG122" s="16">
        <v>10.1</v>
      </c>
      <c r="AH122" s="16">
        <v>8.9</v>
      </c>
    </row>
    <row r="123" spans="1:35" ht="14.5" x14ac:dyDescent="0.35">
      <c r="A123" s="3" t="s">
        <v>366</v>
      </c>
      <c r="B123" s="3" t="s">
        <v>367</v>
      </c>
      <c r="C123" s="3" t="s">
        <v>368</v>
      </c>
    </row>
    <row r="124" spans="1:35" ht="14.5" x14ac:dyDescent="0.35">
      <c r="A124" s="3" t="s">
        <v>369</v>
      </c>
      <c r="B124" s="3" t="s">
        <v>370</v>
      </c>
      <c r="C124" s="3" t="s">
        <v>371</v>
      </c>
    </row>
    <row r="125" spans="1:35" ht="14.5" x14ac:dyDescent="0.35">
      <c r="A125" s="3" t="s">
        <v>372</v>
      </c>
      <c r="B125" s="3" t="s">
        <v>373</v>
      </c>
      <c r="C125" s="3" t="s">
        <v>374</v>
      </c>
    </row>
    <row r="126" spans="1:35" ht="14.5" x14ac:dyDescent="0.35">
      <c r="A126" s="3" t="s">
        <v>375</v>
      </c>
      <c r="B126" s="3" t="s">
        <v>376</v>
      </c>
      <c r="C126" s="3" t="s">
        <v>377</v>
      </c>
      <c r="D126" s="16">
        <v>2.2999999999999998</v>
      </c>
      <c r="E126" s="16">
        <v>2.2999999999999998</v>
      </c>
      <c r="F126" s="16">
        <v>2.4</v>
      </c>
      <c r="G126" s="16">
        <v>2.4</v>
      </c>
      <c r="H126" s="16">
        <v>2.4</v>
      </c>
      <c r="I126" s="16">
        <v>2.6</v>
      </c>
      <c r="J126" s="16">
        <v>2.7</v>
      </c>
      <c r="K126" s="16">
        <v>2.8</v>
      </c>
      <c r="L126" s="16">
        <v>2.9</v>
      </c>
      <c r="M126" s="16">
        <v>3</v>
      </c>
      <c r="N126" s="16">
        <v>3</v>
      </c>
      <c r="O126" s="16">
        <v>3</v>
      </c>
      <c r="P126" s="16">
        <v>3.2</v>
      </c>
      <c r="Q126" s="16">
        <v>3.4</v>
      </c>
      <c r="R126" s="16">
        <v>3.4</v>
      </c>
      <c r="S126" s="16">
        <v>3.9</v>
      </c>
      <c r="T126" s="16">
        <v>4.3</v>
      </c>
      <c r="U126" s="16">
        <v>4.8</v>
      </c>
      <c r="V126" s="16">
        <v>4.9000000000000004</v>
      </c>
      <c r="W126" s="16">
        <v>5.3</v>
      </c>
      <c r="X126" s="16">
        <v>5.2</v>
      </c>
      <c r="Y126" s="16">
        <v>5.7</v>
      </c>
      <c r="Z126" s="16">
        <v>5.7</v>
      </c>
      <c r="AA126" s="16">
        <v>5.8</v>
      </c>
      <c r="AB126" s="16">
        <v>6.2</v>
      </c>
      <c r="AC126" s="16">
        <v>6.9</v>
      </c>
      <c r="AD126" s="16">
        <v>7.3</v>
      </c>
      <c r="AE126" s="16">
        <v>7.5</v>
      </c>
      <c r="AF126" s="16">
        <v>8.3000000000000007</v>
      </c>
      <c r="AG126" s="16">
        <v>8.5</v>
      </c>
      <c r="AH126" s="16">
        <v>8.1</v>
      </c>
    </row>
    <row r="127" spans="1:35" ht="14.5" x14ac:dyDescent="0.35">
      <c r="A127" s="3" t="s">
        <v>378</v>
      </c>
      <c r="B127" s="3" t="s">
        <v>379</v>
      </c>
      <c r="C127" s="3" t="s">
        <v>380</v>
      </c>
      <c r="D127" s="16">
        <v>23</v>
      </c>
      <c r="E127" s="16">
        <v>20.6</v>
      </c>
      <c r="F127" s="16">
        <v>13.4</v>
      </c>
      <c r="G127" s="16">
        <v>9.9</v>
      </c>
      <c r="H127" s="16">
        <v>6.4</v>
      </c>
      <c r="I127" s="16">
        <v>4.5</v>
      </c>
      <c r="J127" s="16">
        <v>5.6</v>
      </c>
      <c r="K127" s="16">
        <v>5.5</v>
      </c>
      <c r="L127" s="16">
        <v>5.8</v>
      </c>
      <c r="M127" s="16">
        <v>4.7</v>
      </c>
      <c r="N127" s="16">
        <v>4.5</v>
      </c>
      <c r="O127" s="16">
        <v>3.8</v>
      </c>
      <c r="P127" s="16">
        <v>4.8</v>
      </c>
      <c r="Q127" s="16">
        <v>5.3</v>
      </c>
      <c r="R127" s="16">
        <v>5.2</v>
      </c>
      <c r="S127" s="16">
        <v>4.9000000000000004</v>
      </c>
      <c r="T127" s="16">
        <v>4.9000000000000004</v>
      </c>
      <c r="U127" s="16">
        <v>6</v>
      </c>
      <c r="V127" s="16">
        <v>7.1</v>
      </c>
      <c r="W127" s="16">
        <v>6.6</v>
      </c>
      <c r="X127" s="16">
        <v>6.1</v>
      </c>
      <c r="Y127" s="16">
        <v>7.3</v>
      </c>
      <c r="Z127" s="16">
        <v>9.6999999999999993</v>
      </c>
      <c r="AA127" s="16">
        <v>8.9</v>
      </c>
      <c r="AB127" s="16">
        <v>9.3000000000000007</v>
      </c>
      <c r="AC127" s="16">
        <v>9.8000000000000007</v>
      </c>
      <c r="AD127" s="16">
        <v>9.3000000000000007</v>
      </c>
      <c r="AE127" s="16">
        <v>8.9</v>
      </c>
      <c r="AF127" s="16">
        <v>10.6</v>
      </c>
      <c r="AG127" s="16">
        <v>9.3000000000000007</v>
      </c>
      <c r="AH127" s="16">
        <v>8.4</v>
      </c>
      <c r="AI127" s="16" t="s">
        <v>681</v>
      </c>
    </row>
    <row r="128" spans="1:35" ht="14.5" x14ac:dyDescent="0.35">
      <c r="A128" s="3" t="s">
        <v>381</v>
      </c>
      <c r="B128" s="3" t="s">
        <v>382</v>
      </c>
      <c r="C128" s="3" t="s">
        <v>383</v>
      </c>
    </row>
    <row r="129" spans="1:34" ht="14.5" x14ac:dyDescent="0.35">
      <c r="A129" s="3" t="s">
        <v>384</v>
      </c>
      <c r="B129" s="3" t="s">
        <v>385</v>
      </c>
      <c r="C129" s="3" t="s">
        <v>386</v>
      </c>
    </row>
    <row r="130" spans="1:34" ht="14.5" x14ac:dyDescent="0.35">
      <c r="A130" s="3" t="s">
        <v>387</v>
      </c>
      <c r="B130" s="3" t="s">
        <v>388</v>
      </c>
      <c r="C130" s="3" t="s">
        <v>389</v>
      </c>
      <c r="D130" s="16">
        <v>50.3</v>
      </c>
      <c r="E130" s="16">
        <v>60.6</v>
      </c>
      <c r="F130" s="16">
        <v>63.6</v>
      </c>
      <c r="G130" s="16">
        <v>68.5</v>
      </c>
      <c r="H130" s="16">
        <v>73.8</v>
      </c>
      <c r="I130" s="16">
        <v>80.5</v>
      </c>
      <c r="J130" s="16">
        <v>91.9</v>
      </c>
      <c r="K130" s="16">
        <v>98.3</v>
      </c>
      <c r="L130" s="16">
        <v>98.7</v>
      </c>
      <c r="M130" s="16">
        <v>107.5</v>
      </c>
      <c r="N130" s="16">
        <v>116.2</v>
      </c>
      <c r="O130" s="16">
        <v>121.7</v>
      </c>
      <c r="P130" s="16">
        <v>127.8</v>
      </c>
      <c r="Q130" s="16">
        <v>134.1</v>
      </c>
      <c r="R130" s="16">
        <v>148</v>
      </c>
      <c r="S130" s="16">
        <v>157.30000000000001</v>
      </c>
      <c r="T130" s="16">
        <v>163.19999999999999</v>
      </c>
      <c r="U130" s="16">
        <v>179.6</v>
      </c>
      <c r="V130" s="16">
        <v>192</v>
      </c>
      <c r="W130" s="16">
        <v>171.4</v>
      </c>
      <c r="X130" s="16">
        <v>191.6</v>
      </c>
      <c r="Y130" s="16">
        <v>193.2</v>
      </c>
      <c r="Z130" s="16">
        <v>194.5</v>
      </c>
      <c r="AA130" s="16">
        <v>210.9</v>
      </c>
      <c r="AB130" s="16">
        <v>222.5</v>
      </c>
      <c r="AC130" s="16">
        <v>222.5</v>
      </c>
      <c r="AD130" s="16">
        <v>218.7</v>
      </c>
      <c r="AE130" s="16">
        <v>213.1</v>
      </c>
      <c r="AF130" s="16">
        <v>230.4</v>
      </c>
      <c r="AG130" s="16">
        <v>233.6</v>
      </c>
      <c r="AH130" s="16">
        <v>231.6</v>
      </c>
    </row>
    <row r="131" spans="1:34" ht="14.5" x14ac:dyDescent="0.35">
      <c r="A131" s="3" t="s">
        <v>390</v>
      </c>
      <c r="B131" s="3" t="s">
        <v>391</v>
      </c>
      <c r="C131" s="3" t="s">
        <v>392</v>
      </c>
    </row>
    <row r="132" spans="1:34" ht="14.5" x14ac:dyDescent="0.35">
      <c r="A132" s="3" t="s">
        <v>393</v>
      </c>
      <c r="B132" s="3" t="s">
        <v>394</v>
      </c>
      <c r="C132" s="3" t="s">
        <v>395</v>
      </c>
      <c r="D132" s="16">
        <v>5</v>
      </c>
      <c r="E132" s="16">
        <v>5.0999999999999996</v>
      </c>
      <c r="F132" s="16">
        <v>6.3</v>
      </c>
      <c r="G132" s="16">
        <v>6.2</v>
      </c>
      <c r="H132" s="16">
        <v>6.7</v>
      </c>
      <c r="I132" s="16">
        <v>6.8</v>
      </c>
      <c r="J132" s="16">
        <v>9.3000000000000007</v>
      </c>
      <c r="K132" s="16">
        <v>9.3000000000000007</v>
      </c>
      <c r="L132" s="16">
        <v>9.6</v>
      </c>
      <c r="M132" s="16">
        <v>10.5</v>
      </c>
      <c r="N132" s="16">
        <v>11.9</v>
      </c>
      <c r="O132" s="16">
        <v>11.8</v>
      </c>
      <c r="P132" s="16">
        <v>12.3</v>
      </c>
      <c r="Q132" s="16">
        <v>13.3</v>
      </c>
      <c r="R132" s="16">
        <v>13.7</v>
      </c>
      <c r="S132" s="16">
        <v>14.8</v>
      </c>
      <c r="T132" s="16">
        <v>13.2</v>
      </c>
      <c r="U132" s="16">
        <v>14.4</v>
      </c>
      <c r="V132" s="16">
        <v>13.6</v>
      </c>
      <c r="W132" s="16">
        <v>13.1</v>
      </c>
      <c r="X132" s="16">
        <v>14</v>
      </c>
      <c r="Y132" s="16">
        <v>16</v>
      </c>
      <c r="Z132" s="16">
        <v>18</v>
      </c>
      <c r="AA132" s="16">
        <v>15</v>
      </c>
      <c r="AB132" s="16">
        <v>18</v>
      </c>
      <c r="AC132" s="16">
        <v>19.600000000000001</v>
      </c>
      <c r="AD132" s="16">
        <v>23.4</v>
      </c>
      <c r="AE132" s="16">
        <v>23.3</v>
      </c>
      <c r="AF132" s="16">
        <v>21.8</v>
      </c>
      <c r="AG132" s="16">
        <v>23.7</v>
      </c>
      <c r="AH132" s="16">
        <v>22</v>
      </c>
    </row>
    <row r="133" spans="1:34" ht="14.5" x14ac:dyDescent="0.35">
      <c r="A133" s="3" t="s">
        <v>396</v>
      </c>
      <c r="B133" s="3" t="s">
        <v>397</v>
      </c>
      <c r="C133" s="3" t="s">
        <v>398</v>
      </c>
      <c r="D133" s="16">
        <v>3.6</v>
      </c>
      <c r="E133" s="16">
        <v>3.6</v>
      </c>
      <c r="F133" s="16">
        <v>3.7</v>
      </c>
      <c r="G133" s="16">
        <v>3.9</v>
      </c>
      <c r="H133" s="16">
        <v>4.7</v>
      </c>
      <c r="I133" s="16">
        <v>5.4</v>
      </c>
      <c r="J133" s="16">
        <v>5.8</v>
      </c>
      <c r="K133" s="16">
        <v>5.7</v>
      </c>
      <c r="L133" s="16">
        <v>5.6</v>
      </c>
      <c r="M133" s="16">
        <v>5.6</v>
      </c>
      <c r="N133" s="16">
        <v>6.2</v>
      </c>
      <c r="O133" s="16">
        <v>6.5</v>
      </c>
      <c r="P133" s="16">
        <v>7.1</v>
      </c>
      <c r="Q133" s="16">
        <v>7.4</v>
      </c>
      <c r="R133" s="16">
        <v>8.6999999999999993</v>
      </c>
      <c r="S133" s="16">
        <v>9.5</v>
      </c>
      <c r="T133" s="16">
        <v>9.9</v>
      </c>
      <c r="U133" s="16">
        <v>9.8000000000000007</v>
      </c>
      <c r="V133" s="16">
        <v>10</v>
      </c>
      <c r="W133" s="16">
        <v>9.9</v>
      </c>
      <c r="X133" s="16">
        <v>10.8</v>
      </c>
      <c r="Y133" s="16">
        <v>12.1</v>
      </c>
      <c r="Z133" s="16">
        <v>13.5</v>
      </c>
      <c r="AA133" s="16">
        <v>14.9</v>
      </c>
      <c r="AB133" s="16">
        <v>14</v>
      </c>
      <c r="AC133" s="16">
        <v>14.7</v>
      </c>
      <c r="AD133" s="16">
        <v>14.3</v>
      </c>
      <c r="AE133" s="16">
        <v>15.3</v>
      </c>
      <c r="AF133" s="16">
        <v>15.7</v>
      </c>
      <c r="AG133" s="16">
        <v>18.2</v>
      </c>
      <c r="AH133" s="16">
        <v>17.7</v>
      </c>
    </row>
    <row r="134" spans="1:34" ht="14.5" x14ac:dyDescent="0.35">
      <c r="A134" s="3" t="s">
        <v>399</v>
      </c>
      <c r="B134" s="3" t="s">
        <v>400</v>
      </c>
      <c r="C134" s="3" t="s">
        <v>401</v>
      </c>
      <c r="D134" s="16">
        <v>0.8</v>
      </c>
      <c r="E134" s="16">
        <v>0.8</v>
      </c>
      <c r="F134" s="16">
        <v>0.6</v>
      </c>
      <c r="G134" s="16">
        <v>0.5</v>
      </c>
      <c r="H134" s="16">
        <v>0.8</v>
      </c>
      <c r="I134" s="16">
        <v>0.8</v>
      </c>
      <c r="J134" s="16">
        <v>1.2</v>
      </c>
      <c r="K134" s="16">
        <v>0.9</v>
      </c>
      <c r="L134" s="16">
        <v>1.1000000000000001</v>
      </c>
      <c r="M134" s="16">
        <v>1.4</v>
      </c>
      <c r="N134" s="16">
        <v>1.3</v>
      </c>
      <c r="O134" s="16">
        <v>1.1000000000000001</v>
      </c>
      <c r="P134" s="16">
        <v>1.2</v>
      </c>
      <c r="Q134" s="16">
        <v>1.4</v>
      </c>
      <c r="R134" s="16">
        <v>1.4</v>
      </c>
      <c r="S134" s="16">
        <v>1.3</v>
      </c>
      <c r="T134" s="16">
        <v>1.3</v>
      </c>
      <c r="U134" s="16">
        <v>1.3</v>
      </c>
      <c r="V134" s="16">
        <v>1.5</v>
      </c>
      <c r="W134" s="16">
        <v>2.7</v>
      </c>
      <c r="X134" s="16">
        <v>2.5</v>
      </c>
      <c r="Y134" s="16">
        <v>2.2999999999999998</v>
      </c>
      <c r="Z134" s="16">
        <v>2.1</v>
      </c>
      <c r="AA134" s="16">
        <v>1.7</v>
      </c>
      <c r="AB134" s="16">
        <v>1.6</v>
      </c>
      <c r="AC134" s="16">
        <v>1.5</v>
      </c>
      <c r="AD134" s="16">
        <v>2</v>
      </c>
      <c r="AE134" s="16">
        <v>1.7</v>
      </c>
      <c r="AF134" s="16">
        <v>2</v>
      </c>
      <c r="AG134" s="16">
        <v>2</v>
      </c>
      <c r="AH134" s="16">
        <v>2.1</v>
      </c>
    </row>
    <row r="135" spans="1:34" ht="14.5" x14ac:dyDescent="0.35">
      <c r="A135" s="3" t="s">
        <v>402</v>
      </c>
      <c r="B135" s="3" t="s">
        <v>403</v>
      </c>
      <c r="C135" s="3" t="s">
        <v>404</v>
      </c>
      <c r="D135" s="16">
        <v>2.2999999999999998</v>
      </c>
      <c r="E135" s="16">
        <v>2.2999999999999998</v>
      </c>
      <c r="F135" s="16">
        <v>2.5</v>
      </c>
      <c r="G135" s="16">
        <v>2.5</v>
      </c>
      <c r="H135" s="16">
        <v>2.5</v>
      </c>
      <c r="I135" s="16">
        <v>2.7</v>
      </c>
      <c r="J135" s="16">
        <v>2.8</v>
      </c>
      <c r="K135" s="16">
        <v>3.1</v>
      </c>
      <c r="L135" s="16">
        <v>3.4</v>
      </c>
      <c r="M135" s="16">
        <v>3.8</v>
      </c>
      <c r="N135" s="16">
        <v>3.8</v>
      </c>
      <c r="O135" s="16">
        <v>4.0999999999999996</v>
      </c>
      <c r="P135" s="16">
        <v>4.2</v>
      </c>
      <c r="Q135" s="16">
        <v>4.0999999999999996</v>
      </c>
      <c r="R135" s="16">
        <v>4.7</v>
      </c>
      <c r="S135" s="16">
        <v>4.9000000000000004</v>
      </c>
      <c r="T135" s="16">
        <v>4.7</v>
      </c>
      <c r="U135" s="16">
        <v>5.3</v>
      </c>
      <c r="V135" s="16">
        <v>5.6</v>
      </c>
      <c r="W135" s="16">
        <v>5.8</v>
      </c>
      <c r="X135" s="16">
        <v>5.9</v>
      </c>
      <c r="Y135" s="16">
        <v>6.2</v>
      </c>
      <c r="Z135" s="16">
        <v>6.1</v>
      </c>
      <c r="AA135" s="16">
        <v>6.4</v>
      </c>
      <c r="AB135" s="16">
        <v>7.1</v>
      </c>
      <c r="AC135" s="16">
        <v>7.9</v>
      </c>
      <c r="AD135" s="16">
        <v>8.6</v>
      </c>
      <c r="AE135" s="16">
        <v>8.1999999999999993</v>
      </c>
      <c r="AF135" s="16">
        <v>8.5</v>
      </c>
      <c r="AG135" s="16">
        <v>10.1</v>
      </c>
      <c r="AH135" s="16">
        <v>8.4</v>
      </c>
    </row>
    <row r="136" spans="1:34" ht="14.5" x14ac:dyDescent="0.35">
      <c r="A136" s="3" t="s">
        <v>405</v>
      </c>
      <c r="B136" s="3" t="s">
        <v>406</v>
      </c>
      <c r="C136" s="3" t="s">
        <v>407</v>
      </c>
      <c r="D136" s="16">
        <v>12.5</v>
      </c>
      <c r="E136" s="16">
        <v>13.8</v>
      </c>
      <c r="F136" s="16">
        <v>14.5</v>
      </c>
      <c r="G136" s="16">
        <v>15.3</v>
      </c>
      <c r="H136" s="16">
        <v>16.100000000000001</v>
      </c>
      <c r="I136" s="16">
        <v>16.899999999999999</v>
      </c>
      <c r="J136" s="16">
        <v>17.7</v>
      </c>
      <c r="K136" s="16">
        <v>19.3</v>
      </c>
      <c r="L136" s="16">
        <v>20.5</v>
      </c>
      <c r="M136" s="16">
        <v>22.6</v>
      </c>
      <c r="N136" s="16">
        <v>21.3</v>
      </c>
      <c r="O136" s="16">
        <v>22.6</v>
      </c>
      <c r="P136" s="16">
        <v>26.7</v>
      </c>
      <c r="Q136" s="16">
        <v>28</v>
      </c>
      <c r="R136" s="16">
        <v>31</v>
      </c>
      <c r="S136" s="16">
        <v>33.4</v>
      </c>
      <c r="T136" s="16">
        <v>38.799999999999997</v>
      </c>
      <c r="U136" s="16">
        <v>44.4</v>
      </c>
      <c r="V136" s="16">
        <v>47.4</v>
      </c>
      <c r="W136" s="16">
        <v>48.5</v>
      </c>
      <c r="X136" s="16">
        <v>56.1</v>
      </c>
      <c r="Y136" s="16">
        <v>63.5</v>
      </c>
      <c r="Z136" s="16">
        <v>70.7</v>
      </c>
      <c r="AA136" s="16">
        <v>72</v>
      </c>
      <c r="AB136" s="16">
        <v>77.8</v>
      </c>
      <c r="AC136" s="16">
        <v>80.900000000000006</v>
      </c>
      <c r="AD136" s="16">
        <v>82.9</v>
      </c>
      <c r="AE136" s="16">
        <v>83.6</v>
      </c>
      <c r="AF136" s="16">
        <v>83.4</v>
      </c>
      <c r="AG136" s="16">
        <v>85.5</v>
      </c>
      <c r="AH136" s="16">
        <v>84.5</v>
      </c>
    </row>
    <row r="137" spans="1:34" ht="14.5" x14ac:dyDescent="0.35">
      <c r="A137" s="3" t="s">
        <v>408</v>
      </c>
      <c r="B137" s="3" t="s">
        <v>409</v>
      </c>
      <c r="C137" s="3" t="s">
        <v>410</v>
      </c>
      <c r="D137" s="16">
        <v>3.4</v>
      </c>
      <c r="E137" s="16">
        <v>3.5</v>
      </c>
      <c r="F137" s="16">
        <v>3.5</v>
      </c>
      <c r="G137" s="16">
        <v>3.7</v>
      </c>
      <c r="H137" s="16">
        <v>3.9</v>
      </c>
      <c r="I137" s="16">
        <v>4.0999999999999996</v>
      </c>
      <c r="J137" s="16">
        <v>4.7</v>
      </c>
      <c r="K137" s="16">
        <v>5.7</v>
      </c>
      <c r="L137" s="16">
        <v>5.7</v>
      </c>
      <c r="M137" s="16">
        <v>7.6</v>
      </c>
      <c r="N137" s="16">
        <v>7.3</v>
      </c>
      <c r="O137" s="16">
        <v>7.2</v>
      </c>
      <c r="P137" s="16">
        <v>7.4</v>
      </c>
      <c r="Q137" s="16">
        <v>6.1</v>
      </c>
      <c r="R137" s="16">
        <v>6.7</v>
      </c>
      <c r="S137" s="16">
        <v>7.2</v>
      </c>
      <c r="T137" s="16">
        <v>7</v>
      </c>
      <c r="U137" s="16">
        <v>7</v>
      </c>
      <c r="V137" s="16">
        <v>7.8</v>
      </c>
      <c r="W137" s="16">
        <v>7.2</v>
      </c>
      <c r="X137" s="16">
        <v>7.7</v>
      </c>
      <c r="Y137" s="16">
        <v>7.7</v>
      </c>
      <c r="Z137" s="16">
        <v>9.6</v>
      </c>
      <c r="AA137" s="16">
        <v>10.4</v>
      </c>
      <c r="AB137" s="16">
        <v>10.9</v>
      </c>
      <c r="AC137" s="16">
        <v>11.1</v>
      </c>
      <c r="AD137" s="16">
        <v>10.9</v>
      </c>
      <c r="AE137" s="16">
        <v>12</v>
      </c>
      <c r="AF137" s="16">
        <v>11.6</v>
      </c>
      <c r="AG137" s="16">
        <v>12.3</v>
      </c>
      <c r="AH137" s="16">
        <v>12.5</v>
      </c>
    </row>
    <row r="138" spans="1:34" ht="14.5" x14ac:dyDescent="0.35">
      <c r="A138" s="3" t="s">
        <v>411</v>
      </c>
      <c r="B138" s="3" t="s">
        <v>412</v>
      </c>
      <c r="C138" s="3" t="s">
        <v>413</v>
      </c>
      <c r="D138" s="16">
        <v>1.1000000000000001</v>
      </c>
      <c r="E138" s="16">
        <v>1.1000000000000001</v>
      </c>
      <c r="F138" s="16">
        <v>1</v>
      </c>
      <c r="G138" s="16">
        <v>1</v>
      </c>
      <c r="H138" s="16">
        <v>1</v>
      </c>
      <c r="I138" s="16">
        <v>1.4</v>
      </c>
      <c r="J138" s="16">
        <v>1.4</v>
      </c>
      <c r="K138" s="16">
        <v>1.7</v>
      </c>
      <c r="L138" s="16">
        <v>1.5</v>
      </c>
      <c r="M138" s="16">
        <v>1.6</v>
      </c>
      <c r="N138" s="16">
        <v>1.4</v>
      </c>
      <c r="O138" s="16">
        <v>1.4</v>
      </c>
      <c r="P138" s="16">
        <v>1.5</v>
      </c>
      <c r="Q138" s="16">
        <v>1.4</v>
      </c>
      <c r="R138" s="16">
        <v>1.4</v>
      </c>
      <c r="S138" s="16">
        <v>1.3</v>
      </c>
      <c r="T138" s="16">
        <v>1.4</v>
      </c>
      <c r="U138" s="16">
        <v>1.3</v>
      </c>
      <c r="V138" s="16">
        <v>1.3</v>
      </c>
      <c r="W138" s="16">
        <v>1.4</v>
      </c>
      <c r="X138" s="16">
        <v>1.4</v>
      </c>
      <c r="Y138" s="16">
        <v>1.5</v>
      </c>
      <c r="Z138" s="16">
        <v>1.6</v>
      </c>
      <c r="AA138" s="16">
        <v>1.7</v>
      </c>
      <c r="AB138" s="16">
        <v>1.7</v>
      </c>
      <c r="AC138" s="16">
        <v>1.8</v>
      </c>
      <c r="AD138" s="16">
        <v>1.9</v>
      </c>
      <c r="AE138" s="16">
        <v>2</v>
      </c>
      <c r="AF138" s="16">
        <v>2.1</v>
      </c>
      <c r="AG138" s="16">
        <v>2.2000000000000002</v>
      </c>
      <c r="AH138" s="16">
        <v>2.1</v>
      </c>
    </row>
    <row r="139" spans="1:34" ht="14.5" x14ac:dyDescent="0.35">
      <c r="A139" s="3" t="s">
        <v>414</v>
      </c>
      <c r="B139" s="3" t="s">
        <v>415</v>
      </c>
      <c r="C139" s="3" t="s">
        <v>416</v>
      </c>
    </row>
    <row r="140" spans="1:34" ht="14.5" x14ac:dyDescent="0.35">
      <c r="A140" s="3" t="s">
        <v>417</v>
      </c>
      <c r="B140" s="3" t="s">
        <v>418</v>
      </c>
      <c r="C140" s="3" t="s">
        <v>419</v>
      </c>
    </row>
    <row r="141" spans="1:34" ht="14.5" x14ac:dyDescent="0.35">
      <c r="A141" s="3" t="s">
        <v>420</v>
      </c>
      <c r="B141" s="3" t="s">
        <v>421</v>
      </c>
      <c r="C141" s="3" t="s">
        <v>422</v>
      </c>
      <c r="D141" s="16">
        <v>5.6</v>
      </c>
      <c r="E141" s="16">
        <v>7.1</v>
      </c>
      <c r="F141" s="16">
        <v>7.1</v>
      </c>
      <c r="G141" s="16">
        <v>10.3</v>
      </c>
      <c r="H141" s="16">
        <v>11.3</v>
      </c>
      <c r="I141" s="16">
        <v>13</v>
      </c>
      <c r="J141" s="16">
        <v>13.6</v>
      </c>
      <c r="K141" s="16">
        <v>15.5</v>
      </c>
      <c r="L141" s="16">
        <v>15.2</v>
      </c>
      <c r="M141" s="16">
        <v>15.9</v>
      </c>
      <c r="N141" s="16">
        <v>14.3</v>
      </c>
      <c r="O141" s="16">
        <v>15.4</v>
      </c>
      <c r="P141" s="16">
        <v>15.4</v>
      </c>
      <c r="Q141" s="16">
        <v>15.3</v>
      </c>
      <c r="R141" s="16">
        <v>15.5</v>
      </c>
      <c r="S141" s="16">
        <v>14.8</v>
      </c>
      <c r="T141" s="16">
        <v>14.4</v>
      </c>
      <c r="U141" s="16">
        <v>13</v>
      </c>
      <c r="V141" s="16">
        <v>16.600000000000001</v>
      </c>
      <c r="W141" s="16">
        <v>19.600000000000001</v>
      </c>
      <c r="X141" s="16">
        <v>18.600000000000001</v>
      </c>
      <c r="Y141" s="16">
        <v>18.899999999999999</v>
      </c>
      <c r="Z141" s="16">
        <v>21.4</v>
      </c>
      <c r="AA141" s="16">
        <v>21</v>
      </c>
      <c r="AB141" s="16">
        <v>22.9</v>
      </c>
      <c r="AC141" s="16">
        <v>25</v>
      </c>
      <c r="AD141" s="16">
        <v>25.8</v>
      </c>
      <c r="AE141" s="16">
        <v>27.3</v>
      </c>
      <c r="AF141" s="16">
        <v>25.7</v>
      </c>
      <c r="AG141" s="16">
        <v>25.9</v>
      </c>
      <c r="AH141" s="16">
        <v>20.8</v>
      </c>
    </row>
    <row r="142" spans="1:34" ht="14.5" x14ac:dyDescent="0.35">
      <c r="A142" s="3" t="s">
        <v>423</v>
      </c>
      <c r="B142" s="3" t="s">
        <v>424</v>
      </c>
      <c r="C142" s="3" t="s">
        <v>425</v>
      </c>
      <c r="D142" s="16">
        <v>8</v>
      </c>
      <c r="E142" s="16">
        <v>8.1999999999999993</v>
      </c>
      <c r="F142" s="16">
        <v>7.6</v>
      </c>
      <c r="G142" s="16">
        <v>8.1999999999999993</v>
      </c>
      <c r="H142" s="16">
        <v>8.6999999999999993</v>
      </c>
      <c r="I142" s="16">
        <v>9.1999999999999993</v>
      </c>
      <c r="J142" s="16">
        <v>9.6999999999999993</v>
      </c>
      <c r="K142" s="16">
        <v>10.1</v>
      </c>
      <c r="L142" s="16">
        <v>10.5</v>
      </c>
      <c r="M142" s="16">
        <v>10.7</v>
      </c>
      <c r="N142" s="16">
        <v>11.2</v>
      </c>
      <c r="O142" s="16">
        <v>12.3</v>
      </c>
      <c r="P142" s="16">
        <v>12.7</v>
      </c>
      <c r="Q142" s="16">
        <v>13.3</v>
      </c>
      <c r="R142" s="16">
        <v>13.8</v>
      </c>
      <c r="S142" s="16">
        <v>13.7</v>
      </c>
      <c r="T142" s="16">
        <v>14.2</v>
      </c>
      <c r="U142" s="16">
        <v>15.1</v>
      </c>
      <c r="V142" s="16">
        <v>15.8</v>
      </c>
      <c r="W142" s="16">
        <v>16.2</v>
      </c>
      <c r="X142" s="16">
        <v>16.399999999999999</v>
      </c>
      <c r="Y142" s="16">
        <v>17.600000000000001</v>
      </c>
      <c r="Z142" s="16">
        <v>18.399999999999999</v>
      </c>
      <c r="AA142" s="16">
        <v>19.899999999999999</v>
      </c>
      <c r="AB142" s="16">
        <v>22.2</v>
      </c>
      <c r="AC142" s="16">
        <v>22.2</v>
      </c>
      <c r="AD142" s="16">
        <v>24.3</v>
      </c>
      <c r="AE142" s="16">
        <v>25</v>
      </c>
      <c r="AF142" s="16">
        <v>26.3</v>
      </c>
      <c r="AG142" s="16">
        <v>27.2</v>
      </c>
      <c r="AH142" s="16">
        <v>27.9</v>
      </c>
    </row>
    <row r="143" spans="1:34" ht="14.5" x14ac:dyDescent="0.35">
      <c r="A143" s="3" t="s">
        <v>426</v>
      </c>
      <c r="B143" s="3" t="s">
        <v>427</v>
      </c>
      <c r="C143" s="3" t="s">
        <v>428</v>
      </c>
      <c r="D143" s="16"/>
      <c r="E143" s="16"/>
      <c r="F143" s="16">
        <v>0.6</v>
      </c>
      <c r="G143" s="16">
        <v>0.8</v>
      </c>
      <c r="H143" s="16">
        <v>0.9</v>
      </c>
      <c r="I143" s="16">
        <v>1</v>
      </c>
      <c r="J143" s="16">
        <v>1.1000000000000001</v>
      </c>
      <c r="K143" s="16">
        <v>1</v>
      </c>
      <c r="L143" s="16">
        <v>0.7</v>
      </c>
      <c r="M143" s="16">
        <v>0.8</v>
      </c>
      <c r="N143" s="16">
        <v>0.8</v>
      </c>
      <c r="O143" s="16">
        <v>0.8</v>
      </c>
      <c r="P143" s="16">
        <v>0.8</v>
      </c>
      <c r="Q143" s="16">
        <v>0.8</v>
      </c>
      <c r="R143" s="16">
        <v>0.8</v>
      </c>
      <c r="S143" s="16">
        <v>0.7</v>
      </c>
      <c r="T143" s="16">
        <v>0.6</v>
      </c>
      <c r="U143" s="16">
        <v>0.6</v>
      </c>
      <c r="V143" s="16">
        <v>0.6</v>
      </c>
      <c r="W143" s="16">
        <v>0.6</v>
      </c>
      <c r="X143" s="16">
        <v>0.6</v>
      </c>
      <c r="Y143" s="16">
        <v>0.7</v>
      </c>
      <c r="Z143" s="16">
        <v>0.7</v>
      </c>
      <c r="AA143" s="16">
        <v>0.6</v>
      </c>
      <c r="AB143" s="16">
        <v>0.7</v>
      </c>
      <c r="AC143" s="16">
        <v>0.6</v>
      </c>
      <c r="AD143" s="16">
        <v>0.7</v>
      </c>
      <c r="AE143" s="16">
        <v>0.7</v>
      </c>
      <c r="AF143" s="16">
        <v>0.7</v>
      </c>
      <c r="AG143" s="16">
        <v>0.8</v>
      </c>
      <c r="AH143" s="16">
        <v>0.8</v>
      </c>
    </row>
    <row r="144" spans="1:34" ht="14.5" x14ac:dyDescent="0.35">
      <c r="A144" s="3" t="s">
        <v>429</v>
      </c>
      <c r="B144" s="3" t="s">
        <v>430</v>
      </c>
      <c r="C144" s="3" t="s">
        <v>431</v>
      </c>
      <c r="D144" s="16">
        <v>2.5</v>
      </c>
      <c r="E144" s="16">
        <v>2.2999999999999998</v>
      </c>
      <c r="F144" s="16">
        <v>2.5</v>
      </c>
      <c r="G144" s="16">
        <v>2.7</v>
      </c>
      <c r="H144" s="16">
        <v>2.5</v>
      </c>
      <c r="I144" s="16">
        <v>2.6</v>
      </c>
      <c r="J144" s="16">
        <v>2.6</v>
      </c>
      <c r="K144" s="16">
        <v>2.8</v>
      </c>
      <c r="L144" s="16">
        <v>3.1</v>
      </c>
      <c r="M144" s="16">
        <v>3.1</v>
      </c>
      <c r="N144" s="16">
        <v>3.5</v>
      </c>
      <c r="O144" s="16">
        <v>3.1</v>
      </c>
      <c r="P144" s="16">
        <v>3.4</v>
      </c>
      <c r="Q144" s="16">
        <v>3.9</v>
      </c>
      <c r="R144" s="16">
        <v>4</v>
      </c>
      <c r="S144" s="16">
        <v>3.9</v>
      </c>
      <c r="T144" s="16">
        <v>3.9</v>
      </c>
      <c r="U144" s="16">
        <v>3.3</v>
      </c>
      <c r="V144" s="16">
        <v>3.3</v>
      </c>
      <c r="W144" s="16">
        <v>3.5</v>
      </c>
      <c r="X144" s="16">
        <v>3.6</v>
      </c>
      <c r="Y144" s="16">
        <v>4.5</v>
      </c>
      <c r="Z144" s="16">
        <v>4.8</v>
      </c>
      <c r="AA144" s="16">
        <v>5.3</v>
      </c>
      <c r="AB144" s="16">
        <v>5.9</v>
      </c>
      <c r="AC144" s="16">
        <v>6.6</v>
      </c>
      <c r="AD144" s="16">
        <v>8.1</v>
      </c>
      <c r="AE144" s="16">
        <v>8</v>
      </c>
      <c r="AF144" s="16">
        <v>7.8</v>
      </c>
      <c r="AG144" s="16">
        <v>8.4</v>
      </c>
      <c r="AH144" s="16">
        <v>7.8</v>
      </c>
    </row>
    <row r="145" spans="1:35" ht="14.5" x14ac:dyDescent="0.35">
      <c r="A145" s="3" t="s">
        <v>432</v>
      </c>
      <c r="B145" s="3" t="s">
        <v>433</v>
      </c>
      <c r="C145" s="3" t="s">
        <v>434</v>
      </c>
    </row>
    <row r="146" spans="1:35" ht="14.5" x14ac:dyDescent="0.35">
      <c r="A146" s="3" t="s">
        <v>435</v>
      </c>
      <c r="B146" s="3" t="s">
        <v>436</v>
      </c>
      <c r="C146" s="3" t="s">
        <v>437</v>
      </c>
    </row>
    <row r="147" spans="1:35" ht="14.5" x14ac:dyDescent="0.35">
      <c r="A147" s="3" t="s">
        <v>438</v>
      </c>
      <c r="B147" s="3" t="s">
        <v>439</v>
      </c>
      <c r="C147" s="3" t="s">
        <v>440</v>
      </c>
      <c r="D147" s="16">
        <v>7.4</v>
      </c>
      <c r="E147" s="16">
        <v>7.2</v>
      </c>
      <c r="F147" s="16">
        <v>7.3</v>
      </c>
      <c r="G147" s="16">
        <v>7.3</v>
      </c>
      <c r="H147" s="16">
        <v>7.5</v>
      </c>
      <c r="I147" s="16">
        <v>8</v>
      </c>
      <c r="J147" s="16">
        <v>8.6</v>
      </c>
      <c r="K147" s="16">
        <v>8.4</v>
      </c>
      <c r="L147" s="16">
        <v>9.1</v>
      </c>
      <c r="M147" s="16">
        <v>9.5</v>
      </c>
      <c r="N147" s="16">
        <v>10.5</v>
      </c>
      <c r="O147" s="16">
        <v>9.9</v>
      </c>
      <c r="P147" s="16">
        <v>9.6</v>
      </c>
      <c r="Q147" s="16">
        <v>8.6999999999999993</v>
      </c>
      <c r="R147" s="16">
        <v>9.6</v>
      </c>
      <c r="S147" s="16">
        <v>10.5</v>
      </c>
      <c r="T147" s="16">
        <v>11.6</v>
      </c>
      <c r="U147" s="16">
        <v>11.6</v>
      </c>
      <c r="V147" s="16">
        <v>12.1</v>
      </c>
      <c r="W147" s="16">
        <v>14</v>
      </c>
      <c r="X147" s="16">
        <v>14.9</v>
      </c>
      <c r="Y147" s="16">
        <v>15.1</v>
      </c>
      <c r="Z147" s="16">
        <v>14.1</v>
      </c>
      <c r="AA147" s="16">
        <v>15.4</v>
      </c>
      <c r="AB147" s="16">
        <v>17.5</v>
      </c>
      <c r="AC147" s="16">
        <v>18.8</v>
      </c>
      <c r="AD147" s="16">
        <v>19.899999999999999</v>
      </c>
      <c r="AE147" s="16">
        <v>21</v>
      </c>
      <c r="AF147" s="16">
        <v>20.399999999999999</v>
      </c>
      <c r="AG147" s="16">
        <v>20.7</v>
      </c>
      <c r="AH147" s="16">
        <v>20.100000000000001</v>
      </c>
    </row>
    <row r="148" spans="1:35" ht="14.5" x14ac:dyDescent="0.35">
      <c r="A148" s="3" t="s">
        <v>441</v>
      </c>
      <c r="B148" s="3" t="s">
        <v>442</v>
      </c>
      <c r="C148" s="3" t="s">
        <v>443</v>
      </c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>
        <v>1.3</v>
      </c>
      <c r="O148" s="16">
        <v>1.4</v>
      </c>
      <c r="P148" s="16">
        <v>1.5</v>
      </c>
      <c r="Q148" s="16">
        <v>1.5</v>
      </c>
      <c r="R148" s="16">
        <v>1.6</v>
      </c>
      <c r="S148" s="16">
        <v>1.6</v>
      </c>
      <c r="T148" s="16">
        <v>2</v>
      </c>
      <c r="U148" s="16">
        <v>2.1</v>
      </c>
      <c r="V148" s="16">
        <v>2.5</v>
      </c>
      <c r="W148" s="16">
        <v>2.7</v>
      </c>
      <c r="X148" s="16">
        <v>3</v>
      </c>
      <c r="Y148" s="16">
        <v>3.1</v>
      </c>
      <c r="Z148" s="16">
        <v>3.2</v>
      </c>
      <c r="AA148" s="16">
        <v>3.9</v>
      </c>
      <c r="AB148" s="16">
        <v>4</v>
      </c>
      <c r="AC148" s="16">
        <v>8.3000000000000007</v>
      </c>
      <c r="AD148" s="16">
        <v>15</v>
      </c>
      <c r="AE148" s="16">
        <v>18.2</v>
      </c>
      <c r="AF148" s="16">
        <v>18.399999999999999</v>
      </c>
      <c r="AG148" s="16">
        <v>17.8</v>
      </c>
      <c r="AH148" s="16">
        <v>17.399999999999999</v>
      </c>
    </row>
    <row r="149" spans="1:35" ht="14.5" x14ac:dyDescent="0.35">
      <c r="A149" s="3" t="s">
        <v>444</v>
      </c>
      <c r="B149" s="3" t="s">
        <v>445</v>
      </c>
      <c r="C149" s="3" t="s">
        <v>446</v>
      </c>
      <c r="D149" s="16">
        <v>10.199999999999999</v>
      </c>
      <c r="E149" s="16">
        <v>14.2</v>
      </c>
      <c r="F149" s="16">
        <v>13.4</v>
      </c>
      <c r="G149" s="16">
        <v>12.7</v>
      </c>
      <c r="H149" s="16">
        <v>12.6</v>
      </c>
      <c r="I149" s="16">
        <v>14.8</v>
      </c>
      <c r="J149" s="16">
        <v>15</v>
      </c>
      <c r="K149" s="16">
        <v>15.1</v>
      </c>
      <c r="L149" s="16">
        <v>15.4</v>
      </c>
      <c r="M149" s="16">
        <v>17.600000000000001</v>
      </c>
      <c r="N149" s="16">
        <v>20.5</v>
      </c>
      <c r="O149" s="16">
        <v>23.2</v>
      </c>
      <c r="P149" s="16">
        <v>24.8</v>
      </c>
      <c r="Q149" s="16">
        <v>25.4</v>
      </c>
      <c r="R149" s="16">
        <v>25.3</v>
      </c>
      <c r="S149" s="16">
        <v>25.3</v>
      </c>
      <c r="T149" s="16">
        <v>33.9</v>
      </c>
      <c r="U149" s="16">
        <v>37.299999999999997</v>
      </c>
      <c r="V149" s="16">
        <v>36.4</v>
      </c>
      <c r="W149" s="16">
        <v>38.9</v>
      </c>
      <c r="X149" s="16">
        <v>42.8</v>
      </c>
      <c r="Y149" s="16">
        <v>49.2</v>
      </c>
      <c r="Z149" s="16">
        <v>54.8</v>
      </c>
      <c r="AA149" s="16">
        <v>57</v>
      </c>
      <c r="AB149" s="16">
        <v>60.2</v>
      </c>
      <c r="AC149" s="16">
        <v>64.2</v>
      </c>
      <c r="AD149" s="16">
        <v>65.400000000000006</v>
      </c>
      <c r="AE149" s="16">
        <v>65.5</v>
      </c>
      <c r="AF149" s="16">
        <v>69.2</v>
      </c>
      <c r="AG149" s="16">
        <v>69.3</v>
      </c>
      <c r="AH149" s="16">
        <v>64.5</v>
      </c>
    </row>
    <row r="150" spans="1:35" ht="14.5" x14ac:dyDescent="0.35">
      <c r="A150" s="3" t="s">
        <v>447</v>
      </c>
      <c r="B150" s="3" t="s">
        <v>448</v>
      </c>
      <c r="C150" s="3" t="s">
        <v>449</v>
      </c>
      <c r="D150" s="16">
        <v>5</v>
      </c>
      <c r="E150" s="16">
        <v>5.0999999999999996</v>
      </c>
      <c r="F150" s="16">
        <v>5</v>
      </c>
      <c r="G150" s="16">
        <v>5.4</v>
      </c>
      <c r="H150" s="16">
        <v>5.4</v>
      </c>
      <c r="I150" s="16">
        <v>5.0999999999999996</v>
      </c>
      <c r="J150" s="16">
        <v>5.4</v>
      </c>
      <c r="K150" s="16">
        <v>5.6</v>
      </c>
      <c r="L150" s="16">
        <v>5</v>
      </c>
      <c r="M150" s="16">
        <v>6</v>
      </c>
      <c r="N150" s="16">
        <v>5.9</v>
      </c>
      <c r="O150" s="16">
        <v>6.3</v>
      </c>
      <c r="P150" s="16">
        <v>6.8</v>
      </c>
      <c r="Q150" s="16">
        <v>8.4</v>
      </c>
      <c r="R150" s="16">
        <v>9.1</v>
      </c>
      <c r="S150" s="16">
        <v>7.5</v>
      </c>
      <c r="T150" s="16">
        <v>9.6999999999999993</v>
      </c>
      <c r="U150" s="16">
        <v>11.1</v>
      </c>
      <c r="V150" s="16">
        <v>13.3</v>
      </c>
      <c r="W150" s="16">
        <v>15.4</v>
      </c>
      <c r="X150" s="16">
        <v>15.9</v>
      </c>
      <c r="Y150" s="16">
        <v>16.8</v>
      </c>
      <c r="Z150" s="16">
        <v>18.100000000000001</v>
      </c>
      <c r="AA150" s="16">
        <v>21</v>
      </c>
      <c r="AB150" s="16">
        <v>22.6</v>
      </c>
      <c r="AC150" s="16">
        <v>23.3</v>
      </c>
      <c r="AD150" s="16">
        <v>21.1</v>
      </c>
      <c r="AE150" s="16">
        <v>18.5</v>
      </c>
      <c r="AF150" s="16">
        <v>19</v>
      </c>
      <c r="AG150" s="16">
        <v>20.7</v>
      </c>
      <c r="AH150" s="16">
        <v>16.899999999999999</v>
      </c>
    </row>
    <row r="151" spans="1:35" ht="14.5" x14ac:dyDescent="0.35">
      <c r="A151" s="3" t="s">
        <v>450</v>
      </c>
      <c r="B151" s="3" t="s">
        <v>451</v>
      </c>
      <c r="C151" s="3" t="s">
        <v>452</v>
      </c>
    </row>
    <row r="152" spans="1:35" ht="14.5" x14ac:dyDescent="0.35">
      <c r="A152" s="3" t="s">
        <v>453</v>
      </c>
      <c r="B152" s="3" t="s">
        <v>454</v>
      </c>
      <c r="C152" s="3" t="s">
        <v>455</v>
      </c>
      <c r="D152" s="16">
        <v>4</v>
      </c>
      <c r="E152" s="16">
        <v>3.8</v>
      </c>
      <c r="F152" s="16">
        <v>3.7</v>
      </c>
      <c r="G152" s="16">
        <v>3.9</v>
      </c>
      <c r="H152" s="16">
        <v>4.0999999999999996</v>
      </c>
      <c r="I152" s="16">
        <v>4</v>
      </c>
      <c r="J152" s="16">
        <v>4</v>
      </c>
      <c r="K152" s="16">
        <v>4.2</v>
      </c>
      <c r="L152" s="16">
        <v>4.4000000000000004</v>
      </c>
      <c r="M152" s="16">
        <v>4.0999999999999996</v>
      </c>
      <c r="N152" s="16">
        <v>4.5999999999999996</v>
      </c>
      <c r="O152" s="16">
        <v>4.5</v>
      </c>
      <c r="P152" s="16">
        <v>4.8</v>
      </c>
      <c r="Q152" s="16">
        <v>5</v>
      </c>
      <c r="R152" s="16">
        <v>5</v>
      </c>
      <c r="S152" s="16">
        <v>5</v>
      </c>
      <c r="T152" s="16">
        <v>4.9000000000000004</v>
      </c>
      <c r="U152" s="16">
        <v>5.6</v>
      </c>
      <c r="V152" s="16">
        <v>5.8</v>
      </c>
      <c r="W152" s="16">
        <v>6.4</v>
      </c>
      <c r="X152" s="16">
        <v>6.7</v>
      </c>
      <c r="Y152" s="16">
        <v>6.6</v>
      </c>
      <c r="Z152" s="16">
        <v>6.8</v>
      </c>
      <c r="AA152" s="16">
        <v>7.4</v>
      </c>
      <c r="AB152" s="16">
        <v>8.1</v>
      </c>
      <c r="AC152" s="16">
        <v>8</v>
      </c>
      <c r="AD152" s="16">
        <v>8.1999999999999993</v>
      </c>
      <c r="AE152" s="16">
        <v>8.4</v>
      </c>
      <c r="AF152" s="16">
        <v>9</v>
      </c>
      <c r="AG152" s="16">
        <v>8.9</v>
      </c>
      <c r="AH152" s="16">
        <v>9.1</v>
      </c>
    </row>
    <row r="153" spans="1:35" ht="14.5" x14ac:dyDescent="0.35">
      <c r="A153" s="3" t="s">
        <v>456</v>
      </c>
      <c r="B153" s="3" t="s">
        <v>457</v>
      </c>
      <c r="C153" s="3" t="s">
        <v>458</v>
      </c>
      <c r="D153" s="16"/>
      <c r="E153" s="16"/>
      <c r="F153" s="16"/>
      <c r="G153" s="16"/>
      <c r="H153" s="16"/>
      <c r="I153" s="16">
        <v>2.1</v>
      </c>
      <c r="J153" s="16">
        <v>2.2000000000000002</v>
      </c>
      <c r="K153" s="16">
        <v>2.2999999999999998</v>
      </c>
      <c r="L153" s="16">
        <v>2.6</v>
      </c>
      <c r="M153" s="16">
        <v>2.6</v>
      </c>
      <c r="N153" s="16">
        <v>2.7</v>
      </c>
      <c r="O153" s="16">
        <v>2.9</v>
      </c>
      <c r="P153" s="16">
        <v>3</v>
      </c>
      <c r="Q153" s="16">
        <v>3.1</v>
      </c>
      <c r="R153" s="16">
        <v>3.2</v>
      </c>
      <c r="S153" s="16">
        <v>3.4</v>
      </c>
      <c r="T153" s="16">
        <v>3.8</v>
      </c>
      <c r="U153" s="16">
        <v>4.4000000000000004</v>
      </c>
      <c r="V153" s="16">
        <v>4.5</v>
      </c>
      <c r="W153" s="16">
        <v>5.2</v>
      </c>
      <c r="X153" s="16">
        <v>5.6</v>
      </c>
      <c r="Y153" s="16">
        <v>5.8</v>
      </c>
      <c r="Z153" s="16">
        <v>6.1</v>
      </c>
      <c r="AA153" s="16">
        <v>6.1</v>
      </c>
      <c r="AB153" s="16">
        <v>7.4</v>
      </c>
      <c r="AC153" s="16">
        <v>8.6999999999999993</v>
      </c>
      <c r="AD153" s="16">
        <v>10.6</v>
      </c>
      <c r="AE153" s="16">
        <v>11.3</v>
      </c>
      <c r="AF153" s="16">
        <v>11.2</v>
      </c>
      <c r="AG153" s="16">
        <v>13.8</v>
      </c>
      <c r="AH153" s="16">
        <v>14.4</v>
      </c>
    </row>
    <row r="154" spans="1:35" ht="14.5" x14ac:dyDescent="0.35">
      <c r="A154" s="3" t="s">
        <v>459</v>
      </c>
      <c r="B154" s="3" t="s">
        <v>460</v>
      </c>
      <c r="C154" s="3" t="s">
        <v>461</v>
      </c>
      <c r="D154" s="16">
        <v>51.6</v>
      </c>
      <c r="E154" s="16">
        <v>55.2</v>
      </c>
      <c r="F154" s="16">
        <v>55.4</v>
      </c>
      <c r="G154" s="16">
        <v>57.2</v>
      </c>
      <c r="H154" s="16">
        <v>55.1</v>
      </c>
      <c r="I154" s="16">
        <v>55.8</v>
      </c>
      <c r="J154" s="16">
        <v>55.3</v>
      </c>
      <c r="K154" s="16">
        <v>56.4</v>
      </c>
      <c r="L154" s="16">
        <v>57.9</v>
      </c>
      <c r="M154" s="16">
        <v>61.4</v>
      </c>
      <c r="N154" s="16">
        <v>62</v>
      </c>
      <c r="O154" s="16">
        <v>63.5</v>
      </c>
      <c r="P154" s="16">
        <v>68.599999999999994</v>
      </c>
      <c r="Q154" s="16">
        <v>72.5</v>
      </c>
      <c r="R154" s="16">
        <v>73.900000000000006</v>
      </c>
      <c r="S154" s="16">
        <v>78</v>
      </c>
      <c r="T154" s="16">
        <v>81.3</v>
      </c>
      <c r="U154" s="16">
        <v>85.5</v>
      </c>
      <c r="V154" s="16">
        <v>88.8</v>
      </c>
      <c r="W154" s="16">
        <v>95.2</v>
      </c>
      <c r="X154" s="16">
        <v>96.5</v>
      </c>
      <c r="Y154" s="16">
        <v>103.8</v>
      </c>
      <c r="Z154" s="16">
        <v>113.5</v>
      </c>
      <c r="AA154" s="16">
        <v>116.9</v>
      </c>
      <c r="AB154" s="16">
        <v>124.3</v>
      </c>
      <c r="AC154" s="16">
        <v>131.69999999999999</v>
      </c>
      <c r="AD154" s="16">
        <v>129.1</v>
      </c>
      <c r="AE154" s="16">
        <v>131.69999999999999</v>
      </c>
      <c r="AF154" s="16">
        <v>138.5</v>
      </c>
      <c r="AG154" s="16">
        <v>143.6</v>
      </c>
      <c r="AH154" s="16">
        <v>135.6</v>
      </c>
    </row>
    <row r="155" spans="1:35" ht="14.5" x14ac:dyDescent="0.35">
      <c r="A155" s="3" t="s">
        <v>462</v>
      </c>
      <c r="B155" s="3" t="s">
        <v>463</v>
      </c>
      <c r="C155" s="3" t="s">
        <v>464</v>
      </c>
      <c r="D155" s="16">
        <v>0.6</v>
      </c>
      <c r="E155" s="16">
        <v>0.5</v>
      </c>
      <c r="F155" s="16">
        <v>0.5</v>
      </c>
      <c r="G155" s="16">
        <v>0.6</v>
      </c>
      <c r="H155" s="16">
        <v>0.6</v>
      </c>
      <c r="I155" s="16">
        <v>0.6</v>
      </c>
      <c r="J155" s="16">
        <v>1.3</v>
      </c>
      <c r="K155" s="16">
        <v>1.6</v>
      </c>
      <c r="L155" s="16">
        <v>1.6</v>
      </c>
      <c r="M155" s="16">
        <v>1.8</v>
      </c>
      <c r="N155" s="16">
        <v>1.9</v>
      </c>
      <c r="O155" s="16">
        <v>2.2000000000000002</v>
      </c>
      <c r="P155" s="16">
        <v>2.5</v>
      </c>
      <c r="Q155" s="16">
        <v>2.8</v>
      </c>
      <c r="R155" s="16">
        <v>2.9</v>
      </c>
      <c r="S155" s="16">
        <v>3.2</v>
      </c>
      <c r="T155" s="16">
        <v>3.8</v>
      </c>
      <c r="U155" s="16">
        <v>4.4000000000000004</v>
      </c>
      <c r="V155" s="16">
        <v>4.5</v>
      </c>
      <c r="W155" s="16">
        <v>4.8</v>
      </c>
      <c r="X155" s="16">
        <v>5.0999999999999996</v>
      </c>
      <c r="Y155" s="16">
        <v>5</v>
      </c>
      <c r="Z155" s="16">
        <v>4.8</v>
      </c>
      <c r="AA155" s="16">
        <v>5.0999999999999996</v>
      </c>
      <c r="AB155" s="16">
        <v>5.7</v>
      </c>
      <c r="AC155" s="16">
        <v>6</v>
      </c>
      <c r="AD155" s="16">
        <v>7.3</v>
      </c>
      <c r="AE155" s="16">
        <v>7.5</v>
      </c>
      <c r="AF155" s="16">
        <v>8</v>
      </c>
      <c r="AG155" s="16">
        <v>7.9</v>
      </c>
      <c r="AH155" s="16">
        <v>8.5</v>
      </c>
    </row>
    <row r="156" spans="1:35" ht="14.5" x14ac:dyDescent="0.35">
      <c r="A156" s="3" t="s">
        <v>465</v>
      </c>
      <c r="B156" s="3" t="s">
        <v>466</v>
      </c>
      <c r="C156" s="3" t="s">
        <v>467</v>
      </c>
      <c r="D156" s="16">
        <v>13.1</v>
      </c>
      <c r="E156" s="16">
        <v>14.9</v>
      </c>
      <c r="F156" s="16">
        <v>13</v>
      </c>
      <c r="G156" s="16">
        <v>12</v>
      </c>
      <c r="H156" s="16">
        <v>10.4</v>
      </c>
      <c r="I156" s="16">
        <v>10.4</v>
      </c>
      <c r="J156" s="16">
        <v>8.8000000000000007</v>
      </c>
      <c r="K156" s="16">
        <v>8.6</v>
      </c>
      <c r="L156" s="16">
        <v>8.6</v>
      </c>
      <c r="M156" s="16">
        <v>8.6999999999999993</v>
      </c>
      <c r="N156" s="16">
        <v>9.1</v>
      </c>
      <c r="O156" s="16">
        <v>9.1</v>
      </c>
      <c r="P156" s="16">
        <v>9.6999999999999993</v>
      </c>
      <c r="Q156" s="16">
        <v>9.4</v>
      </c>
      <c r="R156" s="16">
        <v>9.6999999999999993</v>
      </c>
      <c r="S156" s="16">
        <v>11.2</v>
      </c>
      <c r="T156" s="16">
        <v>12.5</v>
      </c>
      <c r="U156" s="16">
        <v>13.1</v>
      </c>
      <c r="V156" s="16">
        <v>13.1</v>
      </c>
      <c r="W156" s="16">
        <v>13.8</v>
      </c>
      <c r="X156" s="16">
        <v>14.4</v>
      </c>
      <c r="Y156" s="16">
        <v>15.9</v>
      </c>
      <c r="Z156" s="16">
        <v>17.3</v>
      </c>
      <c r="AA156" s="16">
        <v>18.7</v>
      </c>
      <c r="AB156" s="16">
        <v>18.3</v>
      </c>
      <c r="AC156" s="16">
        <v>17.399999999999999</v>
      </c>
      <c r="AD156" s="16">
        <v>18.3</v>
      </c>
      <c r="AE156" s="16">
        <v>19.600000000000001</v>
      </c>
      <c r="AF156" s="16">
        <v>21.5</v>
      </c>
      <c r="AG156" s="16">
        <v>23.1</v>
      </c>
      <c r="AH156" s="16">
        <v>21</v>
      </c>
    </row>
    <row r="157" spans="1:35" ht="14.5" x14ac:dyDescent="0.35">
      <c r="A157" s="3" t="s">
        <v>468</v>
      </c>
      <c r="B157" s="3" t="s">
        <v>469</v>
      </c>
      <c r="C157" s="3" t="s">
        <v>470</v>
      </c>
      <c r="D157" s="16">
        <v>41.3</v>
      </c>
      <c r="E157" s="16">
        <v>40.5</v>
      </c>
      <c r="F157" s="16">
        <v>43.9</v>
      </c>
      <c r="G157" s="16">
        <v>47.1</v>
      </c>
      <c r="H157" s="16">
        <v>50.1</v>
      </c>
      <c r="I157" s="16">
        <v>59.9</v>
      </c>
      <c r="J157" s="16">
        <v>64.5</v>
      </c>
      <c r="K157" s="16">
        <v>71.099999999999994</v>
      </c>
      <c r="L157" s="16">
        <v>71.3</v>
      </c>
      <c r="M157" s="16">
        <v>69.099999999999994</v>
      </c>
      <c r="N157" s="16">
        <v>69.599999999999994</v>
      </c>
      <c r="O157" s="16">
        <v>69.3</v>
      </c>
      <c r="P157" s="16">
        <v>68.2</v>
      </c>
      <c r="Q157" s="16">
        <v>70.2</v>
      </c>
      <c r="R157" s="16">
        <v>71.7</v>
      </c>
      <c r="S157" s="16">
        <v>72.400000000000006</v>
      </c>
      <c r="T157" s="16">
        <v>66.900000000000006</v>
      </c>
      <c r="U157" s="16">
        <v>70.599999999999994</v>
      </c>
      <c r="V157" s="16">
        <v>72.5</v>
      </c>
      <c r="W157" s="16">
        <v>73.2</v>
      </c>
      <c r="X157" s="16">
        <v>78.5</v>
      </c>
      <c r="Y157" s="16">
        <v>79.099999999999994</v>
      </c>
      <c r="Z157" s="16">
        <v>81.599999999999994</v>
      </c>
      <c r="AA157" s="16">
        <v>90.6</v>
      </c>
      <c r="AB157" s="16">
        <v>96.5</v>
      </c>
      <c r="AC157" s="16">
        <v>104.7</v>
      </c>
      <c r="AD157" s="16">
        <v>115.1</v>
      </c>
      <c r="AE157" s="16">
        <v>126.7</v>
      </c>
      <c r="AF157" s="16">
        <v>131.80000000000001</v>
      </c>
      <c r="AG157" s="16">
        <v>138.6</v>
      </c>
      <c r="AH157" s="16">
        <v>127.8</v>
      </c>
    </row>
    <row r="158" spans="1:35" ht="14.5" x14ac:dyDescent="0.35">
      <c r="A158" s="3" t="s">
        <v>471</v>
      </c>
      <c r="B158" s="3" t="s">
        <v>472</v>
      </c>
      <c r="C158" s="3" t="s">
        <v>473</v>
      </c>
    </row>
    <row r="159" spans="1:35" ht="14.5" x14ac:dyDescent="0.35">
      <c r="A159" s="3" t="s">
        <v>474</v>
      </c>
      <c r="B159" s="3" t="s">
        <v>475</v>
      </c>
      <c r="C159" s="3" t="s">
        <v>476</v>
      </c>
      <c r="D159" s="16">
        <v>20.2</v>
      </c>
      <c r="E159" s="16">
        <v>21.1</v>
      </c>
      <c r="F159" s="16">
        <v>22.7</v>
      </c>
      <c r="G159" s="16">
        <v>23.4</v>
      </c>
      <c r="H159" s="16">
        <v>25.6</v>
      </c>
      <c r="I159" s="16">
        <v>26.7</v>
      </c>
      <c r="J159" s="16">
        <v>26.3</v>
      </c>
      <c r="K159" s="16">
        <v>27.5</v>
      </c>
      <c r="L159" s="16">
        <v>28.2</v>
      </c>
      <c r="M159" s="16">
        <v>29.7</v>
      </c>
      <c r="N159" s="16">
        <v>30.2</v>
      </c>
      <c r="O159" s="16">
        <v>32.9</v>
      </c>
      <c r="P159" s="16">
        <v>34</v>
      </c>
      <c r="Q159" s="16">
        <v>33.799999999999997</v>
      </c>
      <c r="R159" s="16">
        <v>37.700000000000003</v>
      </c>
      <c r="S159" s="16">
        <v>40.299999999999997</v>
      </c>
      <c r="T159" s="16">
        <v>41.5</v>
      </c>
      <c r="U159" s="16">
        <v>42.3</v>
      </c>
      <c r="V159" s="16">
        <v>44.1</v>
      </c>
      <c r="W159" s="16">
        <v>44.1</v>
      </c>
      <c r="X159" s="16">
        <v>47.3</v>
      </c>
      <c r="Y159" s="16">
        <v>51.6</v>
      </c>
      <c r="Z159" s="16">
        <v>53.1</v>
      </c>
      <c r="AA159" s="16">
        <v>52.4</v>
      </c>
      <c r="AB159" s="16">
        <v>54.4</v>
      </c>
      <c r="AC159" s="16">
        <v>56</v>
      </c>
      <c r="AD159" s="16">
        <v>56</v>
      </c>
      <c r="AE159" s="16">
        <v>58.9</v>
      </c>
      <c r="AF159" s="16">
        <v>60.3</v>
      </c>
      <c r="AG159" s="16">
        <v>67</v>
      </c>
      <c r="AH159" s="16">
        <v>63.2</v>
      </c>
      <c r="AI159" s="16">
        <v>68.2</v>
      </c>
    </row>
    <row r="160" spans="1:35" ht="14.5" x14ac:dyDescent="0.35">
      <c r="A160" s="3" t="s">
        <v>477</v>
      </c>
      <c r="B160" s="3" t="s">
        <v>478</v>
      </c>
      <c r="C160" s="3" t="s">
        <v>479</v>
      </c>
      <c r="D160" s="16">
        <v>2.9</v>
      </c>
      <c r="E160" s="16">
        <v>3.1</v>
      </c>
      <c r="F160" s="16">
        <v>3.2</v>
      </c>
      <c r="G160" s="16">
        <v>3.4</v>
      </c>
      <c r="H160" s="16">
        <v>3.8</v>
      </c>
      <c r="I160" s="16">
        <v>4</v>
      </c>
      <c r="J160" s="16">
        <v>4.0999999999999996</v>
      </c>
      <c r="K160" s="16">
        <v>4.4000000000000004</v>
      </c>
      <c r="L160" s="16">
        <v>4.5999999999999996</v>
      </c>
      <c r="M160" s="16">
        <v>5.4</v>
      </c>
      <c r="N160" s="16">
        <v>5.6</v>
      </c>
      <c r="O160" s="16">
        <v>6</v>
      </c>
      <c r="P160" s="16">
        <v>5.4</v>
      </c>
      <c r="Q160" s="16">
        <v>5.7</v>
      </c>
      <c r="R160" s="16">
        <v>5.5</v>
      </c>
      <c r="S160" s="16">
        <v>6</v>
      </c>
      <c r="T160" s="16">
        <v>5.4</v>
      </c>
      <c r="U160" s="16">
        <v>5.6</v>
      </c>
      <c r="V160" s="16">
        <v>5.9</v>
      </c>
      <c r="W160" s="16">
        <v>6.5</v>
      </c>
      <c r="X160" s="16">
        <v>7.3</v>
      </c>
      <c r="Y160" s="16">
        <v>7.6</v>
      </c>
      <c r="Z160" s="16">
        <v>7.9</v>
      </c>
      <c r="AA160" s="16">
        <v>8.3000000000000007</v>
      </c>
      <c r="AB160" s="16">
        <v>9.3000000000000007</v>
      </c>
      <c r="AC160" s="16">
        <v>9.1</v>
      </c>
      <c r="AD160" s="16">
        <v>12</v>
      </c>
      <c r="AE160" s="16">
        <v>13.8</v>
      </c>
      <c r="AF160" s="16">
        <v>15.4</v>
      </c>
      <c r="AG160" s="16">
        <v>13.8</v>
      </c>
      <c r="AH160" s="16">
        <v>15.9</v>
      </c>
    </row>
    <row r="161" spans="1:34" ht="14.5" x14ac:dyDescent="0.35">
      <c r="A161" s="3" t="s">
        <v>480</v>
      </c>
      <c r="B161" s="3" t="s">
        <v>481</v>
      </c>
      <c r="C161" s="3" t="s">
        <v>482</v>
      </c>
      <c r="D161" s="16">
        <v>47</v>
      </c>
      <c r="E161" s="16">
        <v>52.4</v>
      </c>
      <c r="F161" s="16">
        <v>59.7</v>
      </c>
      <c r="G161" s="16">
        <v>56.6</v>
      </c>
      <c r="H161" s="16">
        <v>51.4</v>
      </c>
      <c r="I161" s="16">
        <v>54.2</v>
      </c>
      <c r="J161" s="16">
        <v>58.4</v>
      </c>
      <c r="K161" s="16">
        <v>64</v>
      </c>
      <c r="L161" s="16">
        <v>60.7</v>
      </c>
      <c r="M161" s="16">
        <v>63.1</v>
      </c>
      <c r="N161" s="16">
        <v>68.099999999999994</v>
      </c>
      <c r="O161" s="16">
        <v>74.400000000000006</v>
      </c>
      <c r="P161" s="16">
        <v>76.599999999999994</v>
      </c>
      <c r="Q161" s="16">
        <v>80.5</v>
      </c>
      <c r="R161" s="16">
        <v>81.2</v>
      </c>
      <c r="S161" s="16">
        <v>84.4</v>
      </c>
      <c r="T161" s="16">
        <v>79.900000000000006</v>
      </c>
      <c r="U161" s="16">
        <v>77.2</v>
      </c>
      <c r="V161" s="16">
        <v>83.3</v>
      </c>
      <c r="W161" s="16">
        <v>75.3</v>
      </c>
      <c r="X161" s="16">
        <v>89</v>
      </c>
      <c r="Y161" s="16">
        <v>99.7</v>
      </c>
      <c r="Z161" s="16">
        <v>105.4</v>
      </c>
      <c r="AA161" s="16">
        <v>117.9</v>
      </c>
      <c r="AB161" s="16">
        <v>127.3</v>
      </c>
      <c r="AC161" s="16">
        <v>121.8</v>
      </c>
      <c r="AD161" s="16">
        <v>125.9</v>
      </c>
      <c r="AE161" s="16">
        <v>124.7</v>
      </c>
      <c r="AF161" s="16">
        <v>129.9</v>
      </c>
      <c r="AG161" s="16">
        <v>135.4</v>
      </c>
      <c r="AH161" s="16">
        <v>128.5</v>
      </c>
    </row>
    <row r="162" spans="1:34" ht="14.5" x14ac:dyDescent="0.35">
      <c r="A162" s="3" t="s">
        <v>483</v>
      </c>
      <c r="B162" s="3" t="s">
        <v>484</v>
      </c>
      <c r="C162" s="3" t="s">
        <v>485</v>
      </c>
      <c r="D162" s="16">
        <v>145.4</v>
      </c>
      <c r="E162" s="16">
        <v>156.19999999999999</v>
      </c>
      <c r="F162" s="16">
        <v>164.1</v>
      </c>
      <c r="G162" s="16">
        <v>177.4</v>
      </c>
      <c r="H162" s="16">
        <v>190.4</v>
      </c>
      <c r="I162" s="16">
        <v>215.8</v>
      </c>
      <c r="J162" s="16">
        <v>226.7</v>
      </c>
      <c r="K162" s="16">
        <v>249</v>
      </c>
      <c r="L162" s="16">
        <v>255.4</v>
      </c>
      <c r="M162" s="16">
        <v>272.89999999999998</v>
      </c>
      <c r="N162" s="16">
        <v>272.7</v>
      </c>
      <c r="O162" s="16">
        <v>292.3</v>
      </c>
      <c r="P162" s="16">
        <v>298.10000000000002</v>
      </c>
      <c r="Q162" s="16">
        <v>327.2</v>
      </c>
      <c r="R162" s="16">
        <v>334.6</v>
      </c>
      <c r="S162" s="16">
        <v>336.5</v>
      </c>
      <c r="T162" s="16">
        <v>358.1</v>
      </c>
      <c r="U162" s="16">
        <v>374.7</v>
      </c>
      <c r="V162" s="16">
        <v>370.1</v>
      </c>
      <c r="W162" s="16">
        <v>384.6</v>
      </c>
      <c r="X162" s="16">
        <v>410.8</v>
      </c>
      <c r="Y162" s="16">
        <v>469.5</v>
      </c>
      <c r="Z162" s="16">
        <v>470</v>
      </c>
      <c r="AA162" s="16">
        <v>434.9</v>
      </c>
      <c r="AB162" s="16">
        <v>470.3</v>
      </c>
      <c r="AC162" s="16">
        <v>474.4</v>
      </c>
      <c r="AD162" s="16">
        <v>465</v>
      </c>
      <c r="AE162" s="16">
        <v>496.3</v>
      </c>
      <c r="AF162" s="16">
        <v>547.1</v>
      </c>
      <c r="AG162" s="16">
        <v>584.4</v>
      </c>
      <c r="AH162" s="16">
        <v>544.5</v>
      </c>
    </row>
    <row r="163" spans="1:34" ht="14.5" x14ac:dyDescent="0.35">
      <c r="A163" s="3" t="s">
        <v>486</v>
      </c>
      <c r="B163" s="3" t="s">
        <v>487</v>
      </c>
      <c r="C163" s="3" t="s">
        <v>488</v>
      </c>
    </row>
    <row r="164" spans="1:34" ht="14.5" x14ac:dyDescent="0.35">
      <c r="A164" s="3" t="s">
        <v>489</v>
      </c>
      <c r="B164" s="3" t="s">
        <v>490</v>
      </c>
      <c r="C164" s="3" t="s">
        <v>491</v>
      </c>
    </row>
    <row r="165" spans="1:34" ht="14.5" x14ac:dyDescent="0.35">
      <c r="A165" s="3" t="s">
        <v>492</v>
      </c>
      <c r="B165" s="3" t="s">
        <v>493</v>
      </c>
      <c r="C165" s="3" t="s">
        <v>494</v>
      </c>
      <c r="D165" s="16">
        <v>4.3</v>
      </c>
      <c r="E165" s="16">
        <v>4.5</v>
      </c>
      <c r="F165" s="16">
        <v>5.3</v>
      </c>
      <c r="G165" s="16">
        <v>5.7</v>
      </c>
      <c r="H165" s="16">
        <v>6</v>
      </c>
      <c r="I165" s="16">
        <v>7</v>
      </c>
      <c r="J165" s="16">
        <v>6.8</v>
      </c>
      <c r="K165" s="16">
        <v>7.2</v>
      </c>
      <c r="L165" s="16">
        <v>8.8000000000000007</v>
      </c>
      <c r="M165" s="16">
        <v>8.9</v>
      </c>
      <c r="N165" s="16">
        <v>10</v>
      </c>
      <c r="O165" s="16">
        <v>10.4</v>
      </c>
      <c r="P165" s="16">
        <v>11.4</v>
      </c>
      <c r="Q165" s="16">
        <v>11.5</v>
      </c>
      <c r="R165" s="16">
        <v>11.7</v>
      </c>
      <c r="S165" s="16">
        <v>12.5</v>
      </c>
      <c r="T165" s="16">
        <v>12.5</v>
      </c>
      <c r="U165" s="16">
        <v>13.4</v>
      </c>
      <c r="V165" s="16">
        <v>12.3</v>
      </c>
      <c r="W165" s="16">
        <v>13.4</v>
      </c>
      <c r="X165" s="16">
        <v>12.5</v>
      </c>
      <c r="Y165" s="16">
        <v>12.9</v>
      </c>
      <c r="Z165" s="16">
        <v>13.4</v>
      </c>
      <c r="AA165" s="16">
        <v>14.2</v>
      </c>
      <c r="AB165" s="16">
        <v>15.1</v>
      </c>
      <c r="AC165" s="16">
        <v>17.5</v>
      </c>
      <c r="AD165" s="16">
        <v>18.8</v>
      </c>
      <c r="AE165" s="16">
        <v>18</v>
      </c>
      <c r="AF165" s="16">
        <v>19.7</v>
      </c>
      <c r="AG165" s="16">
        <v>20.8</v>
      </c>
      <c r="AH165" s="16">
        <v>18.600000000000001</v>
      </c>
    </row>
    <row r="166" spans="1:34" ht="14.5" x14ac:dyDescent="0.35">
      <c r="A166" s="3" t="s">
        <v>495</v>
      </c>
      <c r="B166" s="3" t="s">
        <v>496</v>
      </c>
      <c r="C166" s="3" t="s">
        <v>497</v>
      </c>
      <c r="D166" s="16">
        <v>1.6</v>
      </c>
      <c r="E166" s="16">
        <v>1.7</v>
      </c>
      <c r="F166" s="16">
        <v>1.7</v>
      </c>
      <c r="G166" s="16">
        <v>1.8</v>
      </c>
      <c r="H166" s="16">
        <v>1.9</v>
      </c>
      <c r="I166" s="16">
        <v>2.2000000000000002</v>
      </c>
      <c r="J166" s="16">
        <v>2.1</v>
      </c>
      <c r="K166" s="16">
        <v>2.2999999999999998</v>
      </c>
      <c r="L166" s="16">
        <v>2.5</v>
      </c>
      <c r="M166" s="16">
        <v>2.6</v>
      </c>
      <c r="N166" s="16">
        <v>2.6</v>
      </c>
      <c r="O166" s="16">
        <v>2.6</v>
      </c>
      <c r="P166" s="16">
        <v>2</v>
      </c>
      <c r="Q166" s="16">
        <v>2.5</v>
      </c>
      <c r="R166" s="16">
        <v>2.6</v>
      </c>
      <c r="S166" s="16">
        <v>2.7</v>
      </c>
      <c r="T166" s="16">
        <v>2.6</v>
      </c>
      <c r="U166" s="16">
        <v>2.7</v>
      </c>
      <c r="V166" s="16">
        <v>2.8</v>
      </c>
      <c r="W166" s="16">
        <v>2.8</v>
      </c>
      <c r="X166" s="16">
        <v>2.9</v>
      </c>
      <c r="Y166" s="16">
        <v>3.3</v>
      </c>
      <c r="Z166" s="16">
        <v>3.8</v>
      </c>
      <c r="AA166" s="16">
        <v>4</v>
      </c>
      <c r="AB166" s="16">
        <v>4.2</v>
      </c>
      <c r="AC166" s="16">
        <v>4.5</v>
      </c>
      <c r="AD166" s="16">
        <v>4.7</v>
      </c>
      <c r="AE166" s="16">
        <v>5.0999999999999996</v>
      </c>
      <c r="AF166" s="16">
        <v>5</v>
      </c>
      <c r="AG166" s="16">
        <v>5.6</v>
      </c>
      <c r="AH166" s="16">
        <v>4.5</v>
      </c>
    </row>
    <row r="167" spans="1:34" ht="14.5" x14ac:dyDescent="0.35">
      <c r="A167" s="3" t="s">
        <v>498</v>
      </c>
      <c r="B167" s="3" t="s">
        <v>499</v>
      </c>
      <c r="C167" s="3" t="s">
        <v>500</v>
      </c>
      <c r="D167" s="16">
        <v>53.1</v>
      </c>
      <c r="E167" s="16">
        <v>43.9</v>
      </c>
      <c r="F167" s="16">
        <v>67.099999999999994</v>
      </c>
      <c r="G167" s="16">
        <v>86.9</v>
      </c>
      <c r="H167" s="16">
        <v>97</v>
      </c>
      <c r="I167" s="16">
        <v>94.6</v>
      </c>
      <c r="J167" s="16">
        <v>93.8</v>
      </c>
      <c r="K167" s="16">
        <v>110.5</v>
      </c>
      <c r="L167" s="16">
        <v>81.900000000000006</v>
      </c>
      <c r="M167" s="16">
        <v>59.7</v>
      </c>
      <c r="N167" s="16">
        <v>73.2</v>
      </c>
      <c r="O167" s="16">
        <v>83.1</v>
      </c>
      <c r="P167" s="16">
        <v>77.900000000000006</v>
      </c>
      <c r="Q167" s="16">
        <v>69.5</v>
      </c>
      <c r="R167" s="16">
        <v>74</v>
      </c>
      <c r="S167" s="16">
        <v>72</v>
      </c>
      <c r="T167" s="16">
        <v>69.3</v>
      </c>
      <c r="U167" s="16">
        <v>63.5</v>
      </c>
      <c r="V167" s="16">
        <v>73.599999999999994</v>
      </c>
      <c r="W167" s="16">
        <v>77.599999999999994</v>
      </c>
      <c r="X167" s="16">
        <v>90.1</v>
      </c>
      <c r="Y167" s="16">
        <v>93.2</v>
      </c>
      <c r="Z167" s="16">
        <v>103.4</v>
      </c>
      <c r="AA167" s="16">
        <v>111.6</v>
      </c>
      <c r="AB167" s="16">
        <v>106.1</v>
      </c>
      <c r="AC167" s="16">
        <v>100.8</v>
      </c>
      <c r="AD167" s="16">
        <v>107.1</v>
      </c>
      <c r="AE167" s="16">
        <v>119.8</v>
      </c>
      <c r="AF167" s="16">
        <v>128.19999999999999</v>
      </c>
      <c r="AG167" s="16">
        <v>139.6</v>
      </c>
      <c r="AH167" s="16">
        <v>122.8</v>
      </c>
    </row>
    <row r="168" spans="1:34" ht="14.5" x14ac:dyDescent="0.35">
      <c r="A168" s="3" t="s">
        <v>501</v>
      </c>
      <c r="B168" s="3" t="s">
        <v>502</v>
      </c>
      <c r="C168" s="3" t="s">
        <v>503</v>
      </c>
      <c r="D168" s="16">
        <v>3.6</v>
      </c>
      <c r="E168" s="16">
        <v>3.3</v>
      </c>
      <c r="F168" s="16">
        <v>3.8</v>
      </c>
      <c r="G168" s="16">
        <v>3.8</v>
      </c>
      <c r="H168" s="16">
        <v>4.0999999999999996</v>
      </c>
      <c r="I168" s="16">
        <v>4.4000000000000004</v>
      </c>
      <c r="J168" s="16">
        <v>4.7</v>
      </c>
      <c r="K168" s="16">
        <v>4.9000000000000004</v>
      </c>
      <c r="L168" s="16">
        <v>6.8</v>
      </c>
      <c r="M168" s="16">
        <v>7.2</v>
      </c>
      <c r="N168" s="16">
        <v>6</v>
      </c>
      <c r="O168" s="16">
        <v>6.4</v>
      </c>
      <c r="P168" s="16">
        <v>7.6</v>
      </c>
      <c r="Q168" s="16">
        <v>7.2</v>
      </c>
      <c r="R168" s="16">
        <v>6.7</v>
      </c>
      <c r="S168" s="16">
        <v>7.1</v>
      </c>
      <c r="T168" s="16">
        <v>8.5</v>
      </c>
      <c r="U168" s="16">
        <v>9.1</v>
      </c>
      <c r="V168" s="16">
        <v>8.6999999999999993</v>
      </c>
      <c r="W168" s="16">
        <v>10.1</v>
      </c>
      <c r="X168" s="16">
        <v>11.1</v>
      </c>
      <c r="Y168" s="16">
        <v>11.6</v>
      </c>
      <c r="Z168" s="16">
        <v>13.7</v>
      </c>
      <c r="AA168" s="16">
        <v>14.6</v>
      </c>
      <c r="AB168" s="16">
        <v>14</v>
      </c>
      <c r="AC168" s="16">
        <v>15</v>
      </c>
      <c r="AD168" s="16">
        <v>15.1</v>
      </c>
      <c r="AE168" s="16">
        <v>15.5</v>
      </c>
      <c r="AF168" s="16">
        <v>17.399999999999999</v>
      </c>
      <c r="AG168" s="16">
        <v>18.7</v>
      </c>
      <c r="AH168" s="16">
        <v>20.100000000000001</v>
      </c>
    </row>
    <row r="169" spans="1:34" ht="14.5" x14ac:dyDescent="0.35">
      <c r="A169" s="3" t="s">
        <v>504</v>
      </c>
      <c r="B169" s="3" t="s">
        <v>505</v>
      </c>
      <c r="C169" s="3" t="s">
        <v>506</v>
      </c>
      <c r="D169" s="16">
        <v>6.6</v>
      </c>
      <c r="E169" s="16">
        <v>6</v>
      </c>
      <c r="F169" s="16">
        <v>5.7</v>
      </c>
      <c r="G169" s="16">
        <v>4.4000000000000004</v>
      </c>
      <c r="H169" s="16">
        <v>6.1</v>
      </c>
      <c r="I169" s="16">
        <v>5.8</v>
      </c>
      <c r="J169" s="16">
        <v>5.7</v>
      </c>
      <c r="K169" s="16">
        <v>6.7</v>
      </c>
      <c r="L169" s="16">
        <v>6.3</v>
      </c>
      <c r="M169" s="16">
        <v>6.8</v>
      </c>
      <c r="N169" s="16">
        <v>7.2</v>
      </c>
      <c r="O169" s="16">
        <v>7.7</v>
      </c>
      <c r="P169" s="16">
        <v>9.1999999999999993</v>
      </c>
      <c r="Q169" s="16">
        <v>9.5</v>
      </c>
      <c r="R169" s="16">
        <v>10.3</v>
      </c>
      <c r="S169" s="16">
        <v>12</v>
      </c>
      <c r="T169" s="16">
        <v>14.6</v>
      </c>
      <c r="U169" s="16">
        <v>15.4</v>
      </c>
      <c r="V169" s="16">
        <v>16.5</v>
      </c>
      <c r="W169" s="16">
        <v>16.899999999999999</v>
      </c>
      <c r="X169" s="16">
        <v>17.399999999999999</v>
      </c>
      <c r="Y169" s="16">
        <v>16.5</v>
      </c>
      <c r="Z169" s="16">
        <v>16.100000000000001</v>
      </c>
      <c r="AA169" s="16">
        <v>16</v>
      </c>
      <c r="AB169" s="16">
        <v>16.8</v>
      </c>
      <c r="AC169" s="16">
        <v>19.2</v>
      </c>
      <c r="AD169" s="16">
        <v>21.6</v>
      </c>
      <c r="AE169" s="16">
        <v>21.8</v>
      </c>
      <c r="AF169" s="16">
        <v>22</v>
      </c>
      <c r="AG169" s="16">
        <v>22.5</v>
      </c>
      <c r="AH169" s="16">
        <v>21.2</v>
      </c>
    </row>
    <row r="170" spans="1:34" ht="14.5" x14ac:dyDescent="0.35">
      <c r="A170" s="3" t="s">
        <v>507</v>
      </c>
      <c r="B170" s="3" t="s">
        <v>508</v>
      </c>
      <c r="C170" s="3" t="s">
        <v>509</v>
      </c>
      <c r="D170" s="16">
        <v>1.4</v>
      </c>
      <c r="E170" s="16">
        <v>1.4</v>
      </c>
      <c r="F170" s="16">
        <v>1.3</v>
      </c>
      <c r="G170" s="16">
        <v>1.1000000000000001</v>
      </c>
      <c r="H170" s="16">
        <v>0.7</v>
      </c>
      <c r="I170" s="16">
        <v>1.4</v>
      </c>
      <c r="J170" s="16">
        <v>1.6</v>
      </c>
      <c r="K170" s="16">
        <v>1.8</v>
      </c>
      <c r="L170" s="16">
        <v>1.9</v>
      </c>
      <c r="M170" s="16">
        <v>1.9</v>
      </c>
      <c r="N170" s="16">
        <v>2</v>
      </c>
      <c r="O170" s="16">
        <v>2.1</v>
      </c>
      <c r="P170" s="16">
        <v>2.2999999999999998</v>
      </c>
      <c r="Q170" s="16">
        <v>2.2999999999999998</v>
      </c>
      <c r="R170" s="16">
        <v>2.2000000000000002</v>
      </c>
      <c r="S170" s="16">
        <v>2.2000000000000002</v>
      </c>
      <c r="T170" s="16">
        <v>2.2000000000000002</v>
      </c>
      <c r="U170" s="16">
        <v>2.6</v>
      </c>
      <c r="V170" s="16">
        <v>2.6</v>
      </c>
      <c r="W170" s="16">
        <v>2.6</v>
      </c>
      <c r="X170" s="16">
        <v>3.1</v>
      </c>
      <c r="Y170" s="16">
        <v>3.4</v>
      </c>
      <c r="Z170" s="16">
        <v>3.2</v>
      </c>
      <c r="AA170" s="16">
        <v>3.4</v>
      </c>
      <c r="AB170" s="16">
        <v>3.7</v>
      </c>
      <c r="AC170" s="16">
        <v>4</v>
      </c>
      <c r="AD170" s="16">
        <v>4.0999999999999996</v>
      </c>
      <c r="AE170" s="16">
        <v>4.0999999999999996</v>
      </c>
      <c r="AF170" s="16">
        <v>4</v>
      </c>
      <c r="AG170" s="16">
        <v>4.0999999999999996</v>
      </c>
      <c r="AH170" s="16">
        <v>3.9</v>
      </c>
    </row>
    <row r="171" spans="1:34" ht="14.5" x14ac:dyDescent="0.35">
      <c r="A171" s="3" t="s">
        <v>510</v>
      </c>
      <c r="B171" s="3" t="s">
        <v>511</v>
      </c>
      <c r="C171" s="3" t="s">
        <v>512</v>
      </c>
    </row>
    <row r="172" spans="1:34" ht="14.5" x14ac:dyDescent="0.35">
      <c r="A172" s="3" t="s">
        <v>513</v>
      </c>
      <c r="B172" s="3" t="s">
        <v>514</v>
      </c>
      <c r="C172" s="3" t="s">
        <v>515</v>
      </c>
    </row>
    <row r="173" spans="1:34" ht="14.5" x14ac:dyDescent="0.35">
      <c r="A173" s="3" t="s">
        <v>516</v>
      </c>
      <c r="B173" s="3" t="s">
        <v>517</v>
      </c>
      <c r="C173" s="3" t="s">
        <v>518</v>
      </c>
      <c r="D173" s="16">
        <v>62.6</v>
      </c>
      <c r="E173" s="16">
        <v>64</v>
      </c>
      <c r="F173" s="16">
        <v>70.8</v>
      </c>
      <c r="G173" s="16">
        <v>77.599999999999994</v>
      </c>
      <c r="H173" s="16">
        <v>80.400000000000006</v>
      </c>
      <c r="I173" s="16">
        <v>86.9</v>
      </c>
      <c r="J173" s="16">
        <v>90.1</v>
      </c>
      <c r="K173" s="16">
        <v>93.7</v>
      </c>
      <c r="L173" s="16">
        <v>94.8</v>
      </c>
      <c r="M173" s="16">
        <v>103.3</v>
      </c>
      <c r="N173" s="16">
        <v>103</v>
      </c>
      <c r="O173" s="16">
        <v>104.2</v>
      </c>
      <c r="P173" s="16">
        <v>107</v>
      </c>
      <c r="Q173" s="16">
        <v>109.8</v>
      </c>
      <c r="R173" s="16">
        <v>122.3</v>
      </c>
      <c r="S173" s="16">
        <v>124.7</v>
      </c>
      <c r="T173" s="16">
        <v>134.5</v>
      </c>
      <c r="U173" s="16">
        <v>146.80000000000001</v>
      </c>
      <c r="V173" s="16">
        <v>141</v>
      </c>
      <c r="W173" s="16">
        <v>144.6</v>
      </c>
      <c r="X173" s="16">
        <v>140.30000000000001</v>
      </c>
      <c r="Y173" s="16">
        <v>142.1</v>
      </c>
      <c r="Z173" s="16">
        <v>143.9</v>
      </c>
      <c r="AA173" s="16">
        <v>145</v>
      </c>
      <c r="AB173" s="16">
        <v>153.5</v>
      </c>
      <c r="AC173" s="16">
        <v>163.30000000000001</v>
      </c>
      <c r="AD173" s="16">
        <v>179.3</v>
      </c>
      <c r="AE173" s="16">
        <v>196.9</v>
      </c>
      <c r="AF173" s="16">
        <v>184.5</v>
      </c>
      <c r="AG173" s="16">
        <v>182</v>
      </c>
      <c r="AH173" s="16">
        <v>180</v>
      </c>
    </row>
    <row r="174" spans="1:34" ht="14.5" x14ac:dyDescent="0.35">
      <c r="A174" s="3" t="s">
        <v>519</v>
      </c>
      <c r="B174" s="3" t="s">
        <v>520</v>
      </c>
      <c r="C174" s="3" t="s">
        <v>521</v>
      </c>
      <c r="D174" s="16">
        <v>14</v>
      </c>
      <c r="E174" s="16">
        <v>13.3</v>
      </c>
      <c r="F174" s="16">
        <v>14.3</v>
      </c>
      <c r="G174" s="16">
        <v>15.1</v>
      </c>
      <c r="H174" s="16">
        <v>16.100000000000001</v>
      </c>
      <c r="I174" s="16">
        <v>19.2</v>
      </c>
      <c r="J174" s="16">
        <v>19.3</v>
      </c>
      <c r="K174" s="16">
        <v>21.5</v>
      </c>
      <c r="L174" s="16">
        <v>21.7</v>
      </c>
      <c r="M174" s="16">
        <v>22.5</v>
      </c>
      <c r="N174" s="16">
        <v>22.8</v>
      </c>
      <c r="O174" s="16">
        <v>27.6</v>
      </c>
      <c r="P174" s="16">
        <v>29.4</v>
      </c>
      <c r="Q174" s="16">
        <v>30.8</v>
      </c>
      <c r="R174" s="16">
        <v>32.9</v>
      </c>
      <c r="S174" s="16">
        <v>35.1</v>
      </c>
      <c r="T174" s="16">
        <v>38.4</v>
      </c>
      <c r="U174" s="16">
        <v>40.6</v>
      </c>
      <c r="V174" s="16">
        <v>44.2</v>
      </c>
      <c r="W174" s="16">
        <v>47.4</v>
      </c>
      <c r="X174" s="16">
        <v>53.2</v>
      </c>
      <c r="Y174" s="16">
        <v>57.1</v>
      </c>
      <c r="Z174" s="16">
        <v>61.8</v>
      </c>
      <c r="AA174" s="16">
        <v>65.7</v>
      </c>
      <c r="AB174" s="16">
        <v>69</v>
      </c>
      <c r="AC174" s="16">
        <v>75.5</v>
      </c>
      <c r="AD174" s="16">
        <v>83.5</v>
      </c>
      <c r="AE174" s="16">
        <v>90</v>
      </c>
      <c r="AF174" s="16">
        <v>98.1</v>
      </c>
      <c r="AG174" s="16">
        <v>94.6</v>
      </c>
      <c r="AH174" s="16">
        <v>87.5</v>
      </c>
    </row>
    <row r="175" spans="1:34" ht="14.5" x14ac:dyDescent="0.35">
      <c r="A175" s="3" t="s">
        <v>522</v>
      </c>
      <c r="B175" s="3" t="s">
        <v>523</v>
      </c>
      <c r="C175" s="3" t="s">
        <v>524</v>
      </c>
      <c r="D175" s="16">
        <v>21.1</v>
      </c>
      <c r="E175" s="16">
        <v>20.9</v>
      </c>
      <c r="F175" s="16">
        <v>21.6</v>
      </c>
      <c r="G175" s="16">
        <v>25.3</v>
      </c>
      <c r="H175" s="16">
        <v>27.4</v>
      </c>
      <c r="I175" s="16">
        <v>31.4</v>
      </c>
      <c r="J175" s="16">
        <v>34.9</v>
      </c>
      <c r="K175" s="16">
        <v>40.6</v>
      </c>
      <c r="L175" s="16">
        <v>44.5</v>
      </c>
      <c r="M175" s="16">
        <v>44.7</v>
      </c>
      <c r="N175" s="16">
        <v>48.7</v>
      </c>
      <c r="O175" s="16">
        <v>53.4</v>
      </c>
      <c r="P175" s="16">
        <v>61.9</v>
      </c>
      <c r="Q175" s="16">
        <v>65.3</v>
      </c>
      <c r="R175" s="16">
        <v>78.7</v>
      </c>
      <c r="S175" s="16">
        <v>84.4</v>
      </c>
      <c r="T175" s="16">
        <v>86.8</v>
      </c>
      <c r="U175" s="16">
        <v>95.3</v>
      </c>
      <c r="V175" s="16">
        <v>106.7</v>
      </c>
      <c r="W175" s="16">
        <v>117.6</v>
      </c>
      <c r="X175" s="16">
        <v>132.5</v>
      </c>
      <c r="Y175" s="16">
        <v>132.19999999999999</v>
      </c>
      <c r="Z175" s="16">
        <v>131.4</v>
      </c>
      <c r="AA175" s="16">
        <v>137.80000000000001</v>
      </c>
      <c r="AB175" s="16">
        <v>151.9</v>
      </c>
      <c r="AC175" s="16">
        <v>169</v>
      </c>
      <c r="AD175" s="16">
        <v>187.2</v>
      </c>
      <c r="AE175" s="16">
        <v>189</v>
      </c>
      <c r="AF175" s="16">
        <v>239.1</v>
      </c>
      <c r="AG175" s="16">
        <v>287.8</v>
      </c>
      <c r="AH175" s="16">
        <v>297.5</v>
      </c>
    </row>
    <row r="176" spans="1:34" ht="14.5" x14ac:dyDescent="0.35">
      <c r="A176" s="3" t="s">
        <v>525</v>
      </c>
      <c r="B176" s="3" t="s">
        <v>526</v>
      </c>
      <c r="C176" s="3" t="s">
        <v>527</v>
      </c>
      <c r="D176" s="16">
        <v>7</v>
      </c>
      <c r="E176" s="16">
        <v>6.8</v>
      </c>
      <c r="F176" s="16">
        <v>7.2</v>
      </c>
      <c r="G176" s="16">
        <v>7.7</v>
      </c>
      <c r="H176" s="16">
        <v>8.6</v>
      </c>
      <c r="I176" s="16">
        <v>9.9</v>
      </c>
      <c r="J176" s="16">
        <v>10.199999999999999</v>
      </c>
      <c r="K176" s="16">
        <v>10.199999999999999</v>
      </c>
      <c r="L176" s="16">
        <v>11</v>
      </c>
      <c r="M176" s="16">
        <v>11.8</v>
      </c>
      <c r="N176" s="16">
        <v>12.6</v>
      </c>
      <c r="O176" s="16">
        <v>11.5</v>
      </c>
      <c r="P176" s="16">
        <v>11.6</v>
      </c>
      <c r="Q176" s="16">
        <v>13.8</v>
      </c>
      <c r="R176" s="16">
        <v>13.7</v>
      </c>
      <c r="S176" s="16">
        <v>14.3</v>
      </c>
      <c r="T176" s="16">
        <v>13.6</v>
      </c>
      <c r="U176" s="16">
        <v>14</v>
      </c>
      <c r="V176" s="16">
        <v>11.4</v>
      </c>
      <c r="W176" s="16">
        <v>10.9</v>
      </c>
      <c r="X176" s="16">
        <v>11.7</v>
      </c>
      <c r="Y176" s="16">
        <v>12.3</v>
      </c>
      <c r="Z176" s="16">
        <v>15.5</v>
      </c>
      <c r="AA176" s="16">
        <v>17.100000000000001</v>
      </c>
      <c r="AB176" s="16">
        <v>20.5</v>
      </c>
      <c r="AC176" s="16">
        <v>22.7</v>
      </c>
      <c r="AD176" s="16">
        <v>24.9</v>
      </c>
      <c r="AE176" s="16">
        <v>34.6</v>
      </c>
      <c r="AF176" s="16">
        <v>34.5</v>
      </c>
      <c r="AG176" s="16">
        <v>35.299999999999997</v>
      </c>
      <c r="AH176" s="16">
        <v>34.9</v>
      </c>
    </row>
    <row r="177" spans="3:35" ht="12.5" x14ac:dyDescent="0.25">
      <c r="C177" s="14" t="s">
        <v>530</v>
      </c>
      <c r="D177" s="16">
        <v>263</v>
      </c>
      <c r="E177" s="16">
        <v>264.5</v>
      </c>
      <c r="F177" s="16">
        <v>268.5</v>
      </c>
      <c r="G177" s="16">
        <v>272.60000000000002</v>
      </c>
      <c r="H177" s="16">
        <v>278.60000000000002</v>
      </c>
      <c r="I177" s="16">
        <v>289</v>
      </c>
      <c r="J177" s="16">
        <v>299</v>
      </c>
      <c r="K177" s="16">
        <v>307</v>
      </c>
      <c r="L177" s="16">
        <v>326.7</v>
      </c>
      <c r="M177" s="16">
        <v>332.9</v>
      </c>
      <c r="N177" s="16">
        <v>338.8</v>
      </c>
      <c r="O177" s="16">
        <v>345.1</v>
      </c>
      <c r="P177" s="16">
        <v>353.2</v>
      </c>
      <c r="Q177" s="16">
        <v>352.5</v>
      </c>
      <c r="R177" s="16">
        <v>366</v>
      </c>
      <c r="S177" s="16">
        <v>368.5</v>
      </c>
      <c r="T177" s="16">
        <v>373.8</v>
      </c>
      <c r="U177" s="16">
        <v>384.1</v>
      </c>
      <c r="V177" s="16">
        <v>387.4</v>
      </c>
      <c r="W177" s="16">
        <v>393.6</v>
      </c>
      <c r="X177" s="16">
        <v>396.2</v>
      </c>
      <c r="Y177" s="16">
        <v>394.2</v>
      </c>
      <c r="Z177" s="16">
        <v>394.8</v>
      </c>
      <c r="AA177" s="16">
        <v>388</v>
      </c>
      <c r="AB177" s="16">
        <v>378.2</v>
      </c>
      <c r="AC177" s="16">
        <v>384.9</v>
      </c>
      <c r="AD177" s="16">
        <v>394.9</v>
      </c>
      <c r="AE177" s="16">
        <v>397.3</v>
      </c>
      <c r="AF177" s="16">
        <v>395.9</v>
      </c>
      <c r="AG177" s="16">
        <v>393.8</v>
      </c>
      <c r="AH177" s="16">
        <v>378.4</v>
      </c>
      <c r="AI177" s="16">
        <v>382.7</v>
      </c>
    </row>
    <row r="178" spans="3:35" ht="12.5" x14ac:dyDescent="0.25">
      <c r="C178" s="1" t="s">
        <v>682</v>
      </c>
      <c r="D178" s="16">
        <v>28</v>
      </c>
      <c r="E178" s="16">
        <v>26.5</v>
      </c>
      <c r="F178" s="16">
        <v>29.4</v>
      </c>
      <c r="G178" s="16">
        <v>31.1</v>
      </c>
      <c r="H178" s="16">
        <v>32.700000000000003</v>
      </c>
      <c r="I178" s="16">
        <v>32</v>
      </c>
      <c r="J178" s="16">
        <v>33</v>
      </c>
      <c r="K178" s="16">
        <v>34.700000000000003</v>
      </c>
      <c r="L178" s="16">
        <v>36.4</v>
      </c>
      <c r="M178" s="16">
        <v>37.9</v>
      </c>
      <c r="N178" s="16">
        <v>32.5</v>
      </c>
      <c r="O178" s="16">
        <v>33.5</v>
      </c>
      <c r="P178" s="16">
        <v>33.200000000000003</v>
      </c>
      <c r="Q178" s="16">
        <v>35.799999999999997</v>
      </c>
      <c r="R178" s="16">
        <v>36.299999999999997</v>
      </c>
      <c r="S178" s="16">
        <v>35.200000000000003</v>
      </c>
      <c r="T178" s="16">
        <v>36.200000000000003</v>
      </c>
      <c r="U178" s="16">
        <v>36.700000000000003</v>
      </c>
      <c r="V178" s="16">
        <v>36</v>
      </c>
      <c r="W178" s="16">
        <v>36.4</v>
      </c>
      <c r="X178" s="16">
        <v>39.4</v>
      </c>
      <c r="Y178" s="16">
        <v>38.299999999999997</v>
      </c>
      <c r="Z178" s="16">
        <v>38.1</v>
      </c>
      <c r="AA178" s="16">
        <v>38.6</v>
      </c>
      <c r="AB178" s="16">
        <v>38.799999999999997</v>
      </c>
      <c r="AC178" s="16">
        <v>39.5</v>
      </c>
      <c r="AD178" s="16">
        <v>38.799999999999997</v>
      </c>
      <c r="AE178" s="16">
        <v>38.6</v>
      </c>
      <c r="AF178" s="16">
        <v>38.1</v>
      </c>
      <c r="AG178" s="16">
        <v>37.200000000000003</v>
      </c>
      <c r="AH178" s="16">
        <v>35.700000000000003</v>
      </c>
      <c r="AI178" s="16">
        <v>40.299999999999997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J180"/>
  <sheetViews>
    <sheetView zoomScale="60" zoomScaleNormal="60" workbookViewId="0"/>
  </sheetViews>
  <sheetFormatPr defaultColWidth="12.6328125" defaultRowHeight="15.75" customHeight="1" x14ac:dyDescent="0.25"/>
  <cols>
    <col min="1" max="1" width="14.7265625" customWidth="1"/>
  </cols>
  <sheetData>
    <row r="1" spans="1:36" ht="15.75" customHeight="1" x14ac:dyDescent="0.35">
      <c r="A1" s="1" t="s">
        <v>0</v>
      </c>
      <c r="B1" s="1" t="s">
        <v>1</v>
      </c>
      <c r="C1" s="1" t="s">
        <v>2</v>
      </c>
      <c r="D1" s="2">
        <v>1990</v>
      </c>
      <c r="E1" s="2">
        <v>1991</v>
      </c>
      <c r="F1" s="2">
        <v>1992</v>
      </c>
      <c r="G1" s="2">
        <v>1993</v>
      </c>
      <c r="H1" s="2">
        <v>1994</v>
      </c>
      <c r="I1" s="2">
        <v>1995</v>
      </c>
      <c r="J1" s="2">
        <v>1996</v>
      </c>
      <c r="K1" s="2">
        <v>1997</v>
      </c>
      <c r="L1" s="2">
        <v>1998</v>
      </c>
      <c r="M1" s="2">
        <v>1999</v>
      </c>
      <c r="N1" s="2">
        <v>2000</v>
      </c>
      <c r="O1" s="2">
        <v>2001</v>
      </c>
      <c r="P1" s="2">
        <v>2002</v>
      </c>
      <c r="Q1" s="2">
        <v>2003</v>
      </c>
      <c r="R1" s="2">
        <v>2004</v>
      </c>
      <c r="S1" s="2">
        <v>2005</v>
      </c>
      <c r="T1" s="2">
        <v>2006</v>
      </c>
      <c r="U1" s="2">
        <v>2007</v>
      </c>
      <c r="V1" s="2">
        <v>2008</v>
      </c>
      <c r="W1" s="2">
        <v>2009</v>
      </c>
      <c r="X1" s="2">
        <v>2010</v>
      </c>
      <c r="Y1" s="2">
        <v>2011</v>
      </c>
      <c r="Z1" s="2">
        <v>2012</v>
      </c>
      <c r="AA1" s="2">
        <v>2013</v>
      </c>
      <c r="AB1" s="2">
        <v>2014</v>
      </c>
      <c r="AC1" s="2">
        <v>2015</v>
      </c>
      <c r="AD1" s="2">
        <v>2016</v>
      </c>
      <c r="AE1" s="2">
        <v>2017</v>
      </c>
      <c r="AF1" s="2">
        <v>2018</v>
      </c>
      <c r="AG1" s="2">
        <v>2019</v>
      </c>
      <c r="AH1" s="2">
        <v>2020</v>
      </c>
      <c r="AI1" s="2">
        <v>2021</v>
      </c>
      <c r="AJ1" s="2">
        <v>2022</v>
      </c>
    </row>
    <row r="2" spans="1:36" ht="15.75" customHeight="1" x14ac:dyDescent="0.35">
      <c r="A2" s="3" t="s">
        <v>3</v>
      </c>
      <c r="B2" s="3" t="s">
        <v>4</v>
      </c>
      <c r="C2" s="5" t="s">
        <v>5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4">
        <v>10.85</v>
      </c>
      <c r="O2" s="4">
        <v>10.36</v>
      </c>
      <c r="P2" s="4">
        <v>10.119999999999999</v>
      </c>
      <c r="Q2" s="4">
        <v>10.48</v>
      </c>
      <c r="R2" s="4">
        <v>10.83</v>
      </c>
      <c r="S2" s="4">
        <v>10.72</v>
      </c>
      <c r="T2" s="4">
        <v>10.41</v>
      </c>
      <c r="U2" s="4">
        <v>9.81</v>
      </c>
      <c r="V2" s="4">
        <v>9.18</v>
      </c>
      <c r="W2" s="4">
        <v>8.9499999999999993</v>
      </c>
      <c r="X2" s="4">
        <v>8.93</v>
      </c>
      <c r="Y2" s="4">
        <v>8.75</v>
      </c>
      <c r="Z2" s="4">
        <v>8.41</v>
      </c>
      <c r="AA2" s="4">
        <v>8.0500000000000007</v>
      </c>
      <c r="AB2" s="4">
        <v>7.69</v>
      </c>
      <c r="AC2" s="4">
        <v>7.21</v>
      </c>
      <c r="AD2" s="4">
        <v>6.71</v>
      </c>
      <c r="AE2" s="4">
        <v>6.51</v>
      </c>
      <c r="AF2" s="4">
        <v>6.39</v>
      </c>
      <c r="AG2" s="4">
        <v>6.31</v>
      </c>
      <c r="AH2" s="8">
        <v>0</v>
      </c>
      <c r="AI2" s="8">
        <v>0</v>
      </c>
      <c r="AJ2" s="8">
        <v>0</v>
      </c>
    </row>
    <row r="3" spans="1:36" ht="15.75" customHeight="1" x14ac:dyDescent="0.35">
      <c r="A3" s="3" t="s">
        <v>6</v>
      </c>
      <c r="B3" s="3" t="s">
        <v>7</v>
      </c>
      <c r="C3" s="3" t="s">
        <v>8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4">
        <v>3.88</v>
      </c>
      <c r="O3" s="4">
        <v>3.9</v>
      </c>
      <c r="P3" s="4">
        <v>3.89</v>
      </c>
      <c r="Q3" s="4">
        <v>3.91</v>
      </c>
      <c r="R3" s="4">
        <v>3.9</v>
      </c>
      <c r="S3" s="4">
        <v>3.88</v>
      </c>
      <c r="T3" s="4">
        <v>3.86</v>
      </c>
      <c r="U3" s="4">
        <v>3.84</v>
      </c>
      <c r="V3" s="4">
        <v>3.86</v>
      </c>
      <c r="W3" s="4">
        <v>3.74</v>
      </c>
      <c r="X3" s="4">
        <v>3.85</v>
      </c>
      <c r="Y3" s="4">
        <v>3.75</v>
      </c>
      <c r="Z3" s="4">
        <v>3.82</v>
      </c>
      <c r="AA3" s="4">
        <v>3.88</v>
      </c>
      <c r="AB3" s="4">
        <v>3.98</v>
      </c>
      <c r="AC3" s="4">
        <v>4.05</v>
      </c>
      <c r="AD3" s="4">
        <v>4.03</v>
      </c>
      <c r="AE3" s="4">
        <v>4.05</v>
      </c>
      <c r="AF3" s="4">
        <v>3.93</v>
      </c>
      <c r="AG3" s="4">
        <v>3.93</v>
      </c>
      <c r="AH3" s="3">
        <v>0</v>
      </c>
      <c r="AI3" s="3">
        <v>0</v>
      </c>
      <c r="AJ3" s="3">
        <v>0</v>
      </c>
    </row>
    <row r="4" spans="1:36" ht="15.75" customHeight="1" x14ac:dyDescent="0.35">
      <c r="A4" s="3" t="s">
        <v>9</v>
      </c>
      <c r="B4" s="3" t="s">
        <v>10</v>
      </c>
      <c r="C4" s="3" t="s">
        <v>11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4">
        <v>6.42</v>
      </c>
      <c r="O4" s="4">
        <v>6.22</v>
      </c>
      <c r="P4" s="4">
        <v>6.16</v>
      </c>
      <c r="Q4" s="4">
        <v>5.84</v>
      </c>
      <c r="R4" s="4">
        <v>5.73</v>
      </c>
      <c r="S4" s="4">
        <v>5.52</v>
      </c>
      <c r="T4" s="4">
        <v>5.39</v>
      </c>
      <c r="U4" s="4">
        <v>5.31</v>
      </c>
      <c r="V4" s="4">
        <v>5.43</v>
      </c>
      <c r="W4" s="4">
        <v>5.5</v>
      </c>
      <c r="X4" s="4">
        <v>5.34</v>
      </c>
      <c r="Y4" s="4">
        <v>5.28</v>
      </c>
      <c r="Z4" s="4">
        <v>5.29</v>
      </c>
      <c r="AA4" s="4">
        <v>5.1100000000000003</v>
      </c>
      <c r="AB4" s="4">
        <v>5.08</v>
      </c>
      <c r="AC4" s="4">
        <v>4.82</v>
      </c>
      <c r="AD4" s="4">
        <v>4.54</v>
      </c>
      <c r="AE4" s="4">
        <v>4.47</v>
      </c>
      <c r="AF4" s="4">
        <v>4.4000000000000004</v>
      </c>
      <c r="AG4" s="4">
        <v>4.28</v>
      </c>
      <c r="AH4" s="3">
        <v>0</v>
      </c>
      <c r="AI4" s="3">
        <v>0</v>
      </c>
      <c r="AJ4" s="3">
        <v>0</v>
      </c>
    </row>
    <row r="5" spans="1:36" ht="15.75" customHeight="1" x14ac:dyDescent="0.35">
      <c r="A5" s="3" t="s">
        <v>12</v>
      </c>
      <c r="B5" s="3" t="s">
        <v>13</v>
      </c>
      <c r="C5" s="5" t="s">
        <v>14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4">
        <v>12.14</v>
      </c>
      <c r="O5" s="4">
        <v>11.67</v>
      </c>
      <c r="P5" s="4">
        <v>11.1</v>
      </c>
      <c r="Q5" s="4">
        <v>10.71</v>
      </c>
      <c r="R5" s="4">
        <v>10.029999999999999</v>
      </c>
      <c r="S5" s="4">
        <v>9.49</v>
      </c>
      <c r="T5" s="4">
        <v>9.02</v>
      </c>
      <c r="U5" s="4">
        <v>8.34</v>
      </c>
      <c r="V5" s="4">
        <v>8.11</v>
      </c>
      <c r="W5" s="4">
        <v>8.27</v>
      </c>
      <c r="X5" s="4">
        <v>8.48</v>
      </c>
      <c r="Y5" s="4">
        <v>8.39</v>
      </c>
      <c r="Z5" s="4">
        <v>8.17</v>
      </c>
      <c r="AA5" s="4">
        <v>7.8</v>
      </c>
      <c r="AB5" s="4">
        <v>7.76</v>
      </c>
      <c r="AC5" s="4">
        <v>7.77</v>
      </c>
      <c r="AD5" s="4">
        <v>7.99</v>
      </c>
      <c r="AE5" s="4">
        <v>7.99</v>
      </c>
      <c r="AF5" s="4">
        <v>8.25</v>
      </c>
      <c r="AG5" s="4">
        <v>8.1</v>
      </c>
      <c r="AH5" s="3">
        <v>0</v>
      </c>
      <c r="AI5" s="3">
        <v>0</v>
      </c>
      <c r="AJ5" s="3">
        <v>0</v>
      </c>
    </row>
    <row r="6" spans="1:36" ht="15.75" customHeight="1" x14ac:dyDescent="0.35">
      <c r="A6" s="3" t="s">
        <v>15</v>
      </c>
      <c r="B6" s="3" t="s">
        <v>16</v>
      </c>
      <c r="C6" s="3" t="s">
        <v>17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4">
        <v>10.07</v>
      </c>
      <c r="O6" s="4">
        <v>9.48</v>
      </c>
      <c r="P6" s="4">
        <v>8.67</v>
      </c>
      <c r="Q6" s="4">
        <v>9.48</v>
      </c>
      <c r="R6" s="4">
        <v>9.8800000000000008</v>
      </c>
      <c r="S6" s="4">
        <v>9.0299999999999994</v>
      </c>
      <c r="T6" s="4">
        <v>8.7200000000000006</v>
      </c>
      <c r="U6" s="4">
        <v>9.01</v>
      </c>
      <c r="V6" s="4">
        <v>9.4700000000000006</v>
      </c>
      <c r="W6" s="4">
        <v>9.74</v>
      </c>
      <c r="X6" s="4">
        <v>8.83</v>
      </c>
      <c r="Y6" s="4">
        <v>8.6999999999999993</v>
      </c>
      <c r="Z6" s="4">
        <v>8.14</v>
      </c>
      <c r="AA6" s="4">
        <v>7.88</v>
      </c>
      <c r="AB6" s="4">
        <v>8.1999999999999993</v>
      </c>
      <c r="AC6" s="4">
        <v>7.58</v>
      </c>
      <c r="AD6" s="4">
        <v>7.91</v>
      </c>
      <c r="AE6" s="4">
        <v>7.86</v>
      </c>
      <c r="AF6" s="4">
        <v>7.73</v>
      </c>
      <c r="AG6" s="4">
        <v>8.0299999999999994</v>
      </c>
      <c r="AH6" s="3">
        <v>0</v>
      </c>
      <c r="AI6" s="3">
        <v>0</v>
      </c>
      <c r="AJ6" s="3">
        <v>0</v>
      </c>
    </row>
    <row r="7" spans="1:36" ht="15.75" customHeight="1" x14ac:dyDescent="0.35">
      <c r="A7" s="3" t="s">
        <v>18</v>
      </c>
      <c r="B7" s="3" t="s">
        <v>19</v>
      </c>
      <c r="C7" s="3" t="s">
        <v>20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4">
        <v>7.8</v>
      </c>
      <c r="O7" s="4">
        <v>8.39</v>
      </c>
      <c r="P7" s="4">
        <v>8.09</v>
      </c>
      <c r="Q7" s="4">
        <v>7.69</v>
      </c>
      <c r="R7" s="4">
        <v>8.0299999999999994</v>
      </c>
      <c r="S7" s="4">
        <v>8.64</v>
      </c>
      <c r="T7" s="4">
        <v>8.6</v>
      </c>
      <c r="U7" s="4">
        <v>8.41</v>
      </c>
      <c r="V7" s="4">
        <v>8.99</v>
      </c>
      <c r="W7" s="4">
        <v>8.89</v>
      </c>
      <c r="X7" s="4">
        <v>8.4</v>
      </c>
      <c r="Y7" s="4">
        <v>8.35</v>
      </c>
      <c r="Z7" s="4">
        <v>9.41</v>
      </c>
      <c r="AA7" s="4">
        <v>9.6199999999999992</v>
      </c>
      <c r="AB7" s="4">
        <v>9.8699999999999992</v>
      </c>
      <c r="AC7" s="4">
        <v>9.98</v>
      </c>
      <c r="AD7" s="4">
        <v>9.09</v>
      </c>
      <c r="AE7" s="4">
        <v>9.5399999999999991</v>
      </c>
      <c r="AF7" s="4">
        <v>10.4</v>
      </c>
      <c r="AG7" s="4">
        <v>11.1</v>
      </c>
      <c r="AH7" s="3">
        <v>0</v>
      </c>
      <c r="AI7" s="3">
        <v>0</v>
      </c>
      <c r="AJ7" s="3">
        <v>0</v>
      </c>
    </row>
    <row r="8" spans="1:36" ht="15.75" customHeight="1" x14ac:dyDescent="0.35">
      <c r="A8" s="3" t="s">
        <v>21</v>
      </c>
      <c r="B8" s="3" t="s">
        <v>22</v>
      </c>
      <c r="C8" s="3" t="s">
        <v>23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4">
        <v>3.69</v>
      </c>
      <c r="O8" s="4">
        <v>3.59</v>
      </c>
      <c r="P8" s="4">
        <v>3.99</v>
      </c>
      <c r="Q8" s="4">
        <v>3.97</v>
      </c>
      <c r="R8" s="4">
        <v>4.04</v>
      </c>
      <c r="S8" s="4">
        <v>3.68</v>
      </c>
      <c r="T8" s="4">
        <v>3.58</v>
      </c>
      <c r="U8" s="4">
        <v>3.44</v>
      </c>
      <c r="V8" s="4">
        <v>3.42</v>
      </c>
      <c r="W8" s="4">
        <v>3.35</v>
      </c>
      <c r="X8" s="4">
        <v>3.26</v>
      </c>
      <c r="Y8" s="4">
        <v>3.18</v>
      </c>
      <c r="Z8" s="4">
        <v>3.3</v>
      </c>
      <c r="AA8" s="4">
        <v>3.31</v>
      </c>
      <c r="AB8" s="4">
        <v>3.4</v>
      </c>
      <c r="AC8" s="4">
        <v>3.36</v>
      </c>
      <c r="AD8" s="4">
        <v>3.41</v>
      </c>
      <c r="AE8" s="4">
        <v>3.32</v>
      </c>
      <c r="AF8" s="4">
        <v>3.31</v>
      </c>
      <c r="AG8" s="4">
        <v>3.35</v>
      </c>
      <c r="AH8" s="3">
        <v>0</v>
      </c>
      <c r="AI8" s="3">
        <v>0</v>
      </c>
      <c r="AJ8" s="3">
        <v>0</v>
      </c>
    </row>
    <row r="9" spans="1:36" ht="15.75" customHeight="1" x14ac:dyDescent="0.35">
      <c r="A9" s="12" t="s">
        <v>24</v>
      </c>
      <c r="B9" s="12" t="s">
        <v>25</v>
      </c>
      <c r="C9" s="5" t="s">
        <v>26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4">
        <v>3.27</v>
      </c>
      <c r="O9" s="4">
        <v>3.2</v>
      </c>
      <c r="P9" s="4">
        <v>3.17</v>
      </c>
      <c r="Q9" s="4">
        <v>3.18</v>
      </c>
      <c r="R9" s="4">
        <v>2.97</v>
      </c>
      <c r="S9" s="4">
        <v>2.84</v>
      </c>
      <c r="T9" s="4">
        <v>2.94</v>
      </c>
      <c r="U9" s="4">
        <v>3.02</v>
      </c>
      <c r="V9" s="4">
        <v>2.94</v>
      </c>
      <c r="W9" s="4">
        <v>3.08</v>
      </c>
      <c r="X9" s="4">
        <v>3.06</v>
      </c>
      <c r="Y9" s="4">
        <v>2.92</v>
      </c>
      <c r="Z9" s="4">
        <v>2.92</v>
      </c>
      <c r="AA9" s="4">
        <v>2.63</v>
      </c>
      <c r="AB9" s="4">
        <v>2.59</v>
      </c>
      <c r="AC9" s="4">
        <v>2.65</v>
      </c>
      <c r="AD9" s="4">
        <v>2.72</v>
      </c>
      <c r="AE9" s="4">
        <v>2.71</v>
      </c>
      <c r="AF9" s="4">
        <v>2.59</v>
      </c>
      <c r="AG9" s="4">
        <v>2.61</v>
      </c>
      <c r="AH9" s="3">
        <v>0</v>
      </c>
      <c r="AI9" s="3">
        <v>0</v>
      </c>
      <c r="AJ9" s="3">
        <v>0</v>
      </c>
    </row>
    <row r="10" spans="1:36" ht="15.75" customHeight="1" x14ac:dyDescent="0.35">
      <c r="A10" s="3" t="s">
        <v>27</v>
      </c>
      <c r="B10" s="3" t="s">
        <v>28</v>
      </c>
      <c r="C10" s="3" t="s">
        <v>29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4">
        <v>3.27</v>
      </c>
      <c r="O10" s="4">
        <v>3.59</v>
      </c>
      <c r="P10" s="4">
        <v>3.59</v>
      </c>
      <c r="Q10" s="4">
        <v>3.62</v>
      </c>
      <c r="R10" s="4">
        <v>3.79</v>
      </c>
      <c r="S10" s="4">
        <v>4.17</v>
      </c>
      <c r="T10" s="4">
        <v>4.12</v>
      </c>
      <c r="U10" s="4">
        <v>4.1100000000000003</v>
      </c>
      <c r="V10" s="4">
        <v>3.97</v>
      </c>
      <c r="W10" s="4">
        <v>3.88</v>
      </c>
      <c r="X10" s="4">
        <v>3.66</v>
      </c>
      <c r="Y10" s="4">
        <v>3.77</v>
      </c>
      <c r="Z10" s="4">
        <v>3.8</v>
      </c>
      <c r="AA10" s="4">
        <v>3.62</v>
      </c>
      <c r="AB10" s="4">
        <v>3.63</v>
      </c>
      <c r="AC10" s="4">
        <v>3.46</v>
      </c>
      <c r="AD10" s="4">
        <v>3.64</v>
      </c>
      <c r="AE10" s="4">
        <v>3.67</v>
      </c>
      <c r="AF10" s="4">
        <v>3.59</v>
      </c>
      <c r="AG10" s="4">
        <v>3.41</v>
      </c>
      <c r="AH10" s="3">
        <v>0</v>
      </c>
      <c r="AI10" s="3">
        <v>0</v>
      </c>
      <c r="AJ10" s="3">
        <v>0</v>
      </c>
    </row>
    <row r="11" spans="1:36" ht="15.75" customHeight="1" x14ac:dyDescent="0.35">
      <c r="A11" s="3" t="s">
        <v>30</v>
      </c>
      <c r="B11" s="3" t="s">
        <v>31</v>
      </c>
      <c r="C11" s="3" t="s">
        <v>32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4">
        <v>4.7300000000000004</v>
      </c>
      <c r="O11" s="4">
        <v>4.91</v>
      </c>
      <c r="P11" s="4">
        <v>5.74</v>
      </c>
      <c r="Q11" s="4">
        <v>5.18</v>
      </c>
      <c r="R11" s="4">
        <v>4.83</v>
      </c>
      <c r="S11" s="4">
        <v>4.87</v>
      </c>
      <c r="T11" s="4">
        <v>5.08</v>
      </c>
      <c r="U11" s="4">
        <v>5.24</v>
      </c>
      <c r="V11" s="4">
        <v>5.4</v>
      </c>
      <c r="W11" s="4">
        <v>5.79</v>
      </c>
      <c r="X11" s="4">
        <v>6.08</v>
      </c>
      <c r="Y11" s="4">
        <v>5.79</v>
      </c>
      <c r="Z11" s="4">
        <v>5.64</v>
      </c>
      <c r="AA11" s="4">
        <v>5.46</v>
      </c>
      <c r="AB11" s="4">
        <v>5.81</v>
      </c>
      <c r="AC11" s="4">
        <v>5.84</v>
      </c>
      <c r="AD11" s="4">
        <v>5.7</v>
      </c>
      <c r="AE11" s="4">
        <v>5.85</v>
      </c>
      <c r="AF11" s="4">
        <v>5.58</v>
      </c>
      <c r="AG11" s="4">
        <v>5.58</v>
      </c>
      <c r="AH11" s="3">
        <v>0</v>
      </c>
      <c r="AI11" s="3">
        <v>0</v>
      </c>
      <c r="AJ11" s="3">
        <v>0</v>
      </c>
    </row>
    <row r="12" spans="1:36" ht="15.75" customHeight="1" x14ac:dyDescent="0.35">
      <c r="A12" s="3" t="s">
        <v>33</v>
      </c>
      <c r="B12" s="3" t="s">
        <v>34</v>
      </c>
      <c r="C12" s="5" t="s">
        <v>35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4">
        <v>6.73</v>
      </c>
      <c r="O12" s="4">
        <v>6.54</v>
      </c>
      <c r="P12" s="4">
        <v>6.5</v>
      </c>
      <c r="Q12" s="4">
        <v>6.33</v>
      </c>
      <c r="R12" s="4">
        <v>6.22</v>
      </c>
      <c r="S12" s="4">
        <v>6.04</v>
      </c>
      <c r="T12" s="4">
        <v>5.82</v>
      </c>
      <c r="U12" s="4">
        <v>5.81</v>
      </c>
      <c r="V12" s="4">
        <v>5.67</v>
      </c>
      <c r="W12" s="4">
        <v>5.53</v>
      </c>
      <c r="X12" s="4">
        <v>5.52</v>
      </c>
      <c r="Y12" s="4">
        <v>5.36</v>
      </c>
      <c r="Z12" s="4">
        <v>5.15</v>
      </c>
      <c r="AA12" s="4">
        <v>5.15</v>
      </c>
      <c r="AB12" s="4">
        <v>5.08</v>
      </c>
      <c r="AC12" s="4">
        <v>4.88</v>
      </c>
      <c r="AD12" s="4">
        <v>4.74</v>
      </c>
      <c r="AE12" s="4">
        <v>4.62</v>
      </c>
      <c r="AF12" s="4">
        <v>4.6100000000000003</v>
      </c>
      <c r="AG12" s="4">
        <v>4.51</v>
      </c>
      <c r="AH12" s="3">
        <v>0</v>
      </c>
      <c r="AI12" s="3">
        <v>0</v>
      </c>
      <c r="AJ12" s="3">
        <v>0</v>
      </c>
    </row>
    <row r="13" spans="1:36" ht="15.75" customHeight="1" x14ac:dyDescent="0.35">
      <c r="A13" s="3" t="s">
        <v>36</v>
      </c>
      <c r="B13" s="3" t="s">
        <v>37</v>
      </c>
      <c r="C13" s="5" t="s">
        <v>38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4">
        <v>3.22</v>
      </c>
      <c r="O13" s="4">
        <v>3.36</v>
      </c>
      <c r="P13" s="4">
        <v>3.33</v>
      </c>
      <c r="Q13" s="4">
        <v>3.48</v>
      </c>
      <c r="R13" s="4">
        <v>3.44</v>
      </c>
      <c r="S13" s="4">
        <v>3.47</v>
      </c>
      <c r="T13" s="4">
        <v>3.38</v>
      </c>
      <c r="U13" s="4">
        <v>3.2</v>
      </c>
      <c r="V13" s="4">
        <v>3.18</v>
      </c>
      <c r="W13" s="4">
        <v>3.14</v>
      </c>
      <c r="X13" s="4">
        <v>3.29</v>
      </c>
      <c r="Y13" s="4">
        <v>3.1</v>
      </c>
      <c r="Z13" s="4">
        <v>3.07</v>
      </c>
      <c r="AA13" s="4">
        <v>3.1</v>
      </c>
      <c r="AB13" s="4">
        <v>2.97</v>
      </c>
      <c r="AC13" s="4">
        <v>3.01</v>
      </c>
      <c r="AD13" s="4">
        <v>2.98</v>
      </c>
      <c r="AE13" s="4">
        <v>2.97</v>
      </c>
      <c r="AF13" s="4">
        <v>2.81</v>
      </c>
      <c r="AG13" s="4">
        <v>2.82</v>
      </c>
      <c r="AH13" s="3">
        <v>0</v>
      </c>
      <c r="AI13" s="3">
        <v>0</v>
      </c>
      <c r="AJ13" s="3">
        <v>0</v>
      </c>
    </row>
    <row r="14" spans="1:36" ht="15.75" customHeight="1" x14ac:dyDescent="0.35">
      <c r="A14" s="12" t="s">
        <v>39</v>
      </c>
      <c r="B14" s="12" t="s">
        <v>40</v>
      </c>
      <c r="C14" s="5" t="s">
        <v>41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4">
        <v>5.51</v>
      </c>
      <c r="O14" s="4">
        <v>5.41</v>
      </c>
      <c r="P14" s="4">
        <v>5.15</v>
      </c>
      <c r="Q14" s="4">
        <v>5.32</v>
      </c>
      <c r="R14" s="4">
        <v>5.15</v>
      </c>
      <c r="S14" s="4">
        <v>5.01</v>
      </c>
      <c r="T14" s="4">
        <v>4.82</v>
      </c>
      <c r="U14" s="4">
        <v>4.5599999999999996</v>
      </c>
      <c r="V14" s="4">
        <v>4.68</v>
      </c>
      <c r="W14" s="4">
        <v>4.58</v>
      </c>
      <c r="X14" s="4">
        <v>4.8099999999999996</v>
      </c>
      <c r="Y14" s="4">
        <v>4.4000000000000004</v>
      </c>
      <c r="Z14" s="4">
        <v>4.1900000000000004</v>
      </c>
      <c r="AA14" s="4">
        <v>4.34</v>
      </c>
      <c r="AB14" s="4">
        <v>4.03</v>
      </c>
      <c r="AC14" s="4">
        <v>3.94</v>
      </c>
      <c r="AD14" s="4">
        <v>4.12</v>
      </c>
      <c r="AE14" s="4">
        <v>4.04</v>
      </c>
      <c r="AF14" s="4">
        <v>3.82</v>
      </c>
      <c r="AG14" s="4">
        <v>3.87</v>
      </c>
      <c r="AH14" s="3">
        <v>0</v>
      </c>
      <c r="AI14" s="3">
        <v>0</v>
      </c>
      <c r="AJ14" s="3">
        <v>0</v>
      </c>
    </row>
    <row r="15" spans="1:36" ht="15.75" customHeight="1" x14ac:dyDescent="0.35">
      <c r="A15" s="3" t="s">
        <v>42</v>
      </c>
      <c r="B15" s="3" t="s">
        <v>43</v>
      </c>
      <c r="C15" s="3" t="s">
        <v>44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4">
        <v>9.34</v>
      </c>
      <c r="O15" s="4">
        <v>9.3800000000000008</v>
      </c>
      <c r="P15" s="4">
        <v>8.6300000000000008</v>
      </c>
      <c r="Q15" s="4">
        <v>8.41</v>
      </c>
      <c r="R15" s="4">
        <v>7.68</v>
      </c>
      <c r="S15" s="4">
        <v>7.58</v>
      </c>
      <c r="T15" s="4">
        <v>7.31</v>
      </c>
      <c r="U15" s="4">
        <v>6.73</v>
      </c>
      <c r="V15" s="4">
        <v>6.26</v>
      </c>
      <c r="W15" s="4">
        <v>5.68</v>
      </c>
      <c r="X15" s="4">
        <v>5.75</v>
      </c>
      <c r="Y15" s="4">
        <v>6.04</v>
      </c>
      <c r="Z15" s="4">
        <v>5.76</v>
      </c>
      <c r="AA15" s="4">
        <v>5.31</v>
      </c>
      <c r="AB15" s="4">
        <v>5.47</v>
      </c>
      <c r="AC15" s="4">
        <v>5.48</v>
      </c>
      <c r="AD15" s="4">
        <v>5.15</v>
      </c>
      <c r="AE15" s="4">
        <v>5.14</v>
      </c>
      <c r="AF15" s="4">
        <v>4.9800000000000004</v>
      </c>
      <c r="AG15" s="4">
        <v>4.74</v>
      </c>
      <c r="AH15" s="3">
        <v>0</v>
      </c>
      <c r="AI15" s="3">
        <v>0</v>
      </c>
      <c r="AJ15" s="3">
        <v>0</v>
      </c>
    </row>
    <row r="16" spans="1:36" ht="15.75" customHeight="1" x14ac:dyDescent="0.35">
      <c r="A16" s="3" t="s">
        <v>45</v>
      </c>
      <c r="B16" s="3" t="s">
        <v>46</v>
      </c>
      <c r="C16" s="5" t="s">
        <v>47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4">
        <v>5.28</v>
      </c>
      <c r="O16" s="4">
        <v>5.2</v>
      </c>
      <c r="P16" s="4">
        <v>4.96</v>
      </c>
      <c r="Q16" s="4">
        <v>4.87</v>
      </c>
      <c r="R16" s="4">
        <v>4.63</v>
      </c>
      <c r="S16" s="4">
        <v>4.78</v>
      </c>
      <c r="T16" s="4">
        <v>4.55</v>
      </c>
      <c r="U16" s="4">
        <v>4.45</v>
      </c>
      <c r="V16" s="4">
        <v>4.3499999999999996</v>
      </c>
      <c r="W16" s="4">
        <v>4.43</v>
      </c>
      <c r="X16" s="4">
        <v>4.54</v>
      </c>
      <c r="Y16" s="4">
        <v>4.3600000000000003</v>
      </c>
      <c r="Z16" s="4">
        <v>4.21</v>
      </c>
      <c r="AA16" s="4">
        <v>4</v>
      </c>
      <c r="AB16" s="4">
        <v>3.83</v>
      </c>
      <c r="AC16" s="4">
        <v>3.9</v>
      </c>
      <c r="AD16" s="4">
        <v>3.86</v>
      </c>
      <c r="AE16" s="4">
        <v>3.87</v>
      </c>
      <c r="AF16" s="4">
        <v>3.66</v>
      </c>
      <c r="AG16" s="4">
        <v>3.51</v>
      </c>
      <c r="AH16" s="3">
        <v>0</v>
      </c>
      <c r="AI16" s="3">
        <v>0</v>
      </c>
      <c r="AJ16" s="3">
        <v>0</v>
      </c>
    </row>
    <row r="17" spans="1:36" ht="15.75" customHeight="1" x14ac:dyDescent="0.35">
      <c r="A17" s="3" t="s">
        <v>48</v>
      </c>
      <c r="B17" s="3" t="s">
        <v>49</v>
      </c>
      <c r="C17" s="5" t="s">
        <v>50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4">
        <v>4</v>
      </c>
      <c r="O17" s="4">
        <v>4.05</v>
      </c>
      <c r="P17" s="4">
        <v>3.97</v>
      </c>
      <c r="Q17" s="4">
        <v>3.99</v>
      </c>
      <c r="R17" s="4">
        <v>3.97</v>
      </c>
      <c r="S17" s="4">
        <v>3.92</v>
      </c>
      <c r="T17" s="4">
        <v>3.89</v>
      </c>
      <c r="U17" s="4">
        <v>3.58</v>
      </c>
      <c r="V17" s="4">
        <v>3.59</v>
      </c>
      <c r="W17" s="4">
        <v>3.56</v>
      </c>
      <c r="X17" s="4">
        <v>3.6</v>
      </c>
      <c r="Y17" s="4">
        <v>3.28</v>
      </c>
      <c r="Z17" s="4">
        <v>3.29</v>
      </c>
      <c r="AA17" s="4">
        <v>3.35</v>
      </c>
      <c r="AB17" s="4">
        <v>3.13</v>
      </c>
      <c r="AC17" s="4">
        <v>3.1</v>
      </c>
      <c r="AD17" s="4">
        <v>3.04</v>
      </c>
      <c r="AE17" s="4">
        <v>2.98</v>
      </c>
      <c r="AF17" s="4">
        <v>2.87</v>
      </c>
      <c r="AG17" s="4">
        <v>2.76</v>
      </c>
      <c r="AH17" s="3">
        <v>0</v>
      </c>
      <c r="AI17" s="3">
        <v>0</v>
      </c>
      <c r="AJ17" s="3">
        <v>0</v>
      </c>
    </row>
    <row r="18" spans="1:36" ht="15.75" customHeight="1" x14ac:dyDescent="0.35">
      <c r="A18" s="3" t="s">
        <v>51</v>
      </c>
      <c r="B18" s="3" t="s">
        <v>52</v>
      </c>
      <c r="C18" s="5" t="s">
        <v>53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4">
        <v>3.6</v>
      </c>
      <c r="O18" s="4">
        <v>3.58</v>
      </c>
      <c r="P18" s="4">
        <v>3.48</v>
      </c>
      <c r="Q18" s="4">
        <v>3.39</v>
      </c>
      <c r="R18" s="4">
        <v>3.29</v>
      </c>
      <c r="S18" s="4">
        <v>3.33</v>
      </c>
      <c r="T18" s="4">
        <v>3.15</v>
      </c>
      <c r="U18" s="4">
        <v>3.04</v>
      </c>
      <c r="V18" s="4">
        <v>3.07</v>
      </c>
      <c r="W18" s="4">
        <v>3.11</v>
      </c>
      <c r="X18" s="4">
        <v>3.09</v>
      </c>
      <c r="Y18" s="4">
        <v>3.33</v>
      </c>
      <c r="Z18" s="4">
        <v>3.55</v>
      </c>
      <c r="AA18" s="4">
        <v>3.21</v>
      </c>
      <c r="AB18" s="4">
        <v>3.16</v>
      </c>
      <c r="AC18" s="4">
        <v>3.18</v>
      </c>
      <c r="AD18" s="4">
        <v>3.13</v>
      </c>
      <c r="AE18" s="4">
        <v>3.14</v>
      </c>
      <c r="AF18" s="4">
        <v>3</v>
      </c>
      <c r="AG18" s="4">
        <v>2.9</v>
      </c>
      <c r="AH18" s="3">
        <v>0</v>
      </c>
      <c r="AI18" s="3">
        <v>0</v>
      </c>
      <c r="AJ18" s="3">
        <v>0</v>
      </c>
    </row>
    <row r="19" spans="1:36" ht="14.5" x14ac:dyDescent="0.35">
      <c r="A19" s="12" t="s">
        <v>54</v>
      </c>
      <c r="B19" s="12" t="s">
        <v>55</v>
      </c>
      <c r="C19" s="5" t="s">
        <v>56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4">
        <v>2.99</v>
      </c>
      <c r="O19" s="4">
        <v>3.06</v>
      </c>
      <c r="P19" s="4">
        <v>3.01</v>
      </c>
      <c r="Q19" s="4">
        <v>3.17</v>
      </c>
      <c r="R19" s="4">
        <v>2.99</v>
      </c>
      <c r="S19" s="4">
        <v>2.83</v>
      </c>
      <c r="T19" s="4">
        <v>2.93</v>
      </c>
      <c r="U19" s="4">
        <v>2.83</v>
      </c>
      <c r="V19" s="4">
        <v>2.78</v>
      </c>
      <c r="W19" s="4">
        <v>2.78</v>
      </c>
      <c r="X19" s="4">
        <v>2.89</v>
      </c>
      <c r="Y19" s="4">
        <v>2.64</v>
      </c>
      <c r="Z19" s="4">
        <v>2.5299999999999998</v>
      </c>
      <c r="AA19" s="4">
        <v>2.5</v>
      </c>
      <c r="AB19" s="4">
        <v>2.3199999999999998</v>
      </c>
      <c r="AC19" s="4">
        <v>2.27</v>
      </c>
      <c r="AD19" s="4">
        <v>2.25</v>
      </c>
      <c r="AE19" s="4">
        <v>2.19</v>
      </c>
      <c r="AF19" s="4">
        <v>2.14</v>
      </c>
      <c r="AG19" s="4">
        <v>2</v>
      </c>
      <c r="AH19" s="3">
        <v>0</v>
      </c>
      <c r="AI19" s="3">
        <v>0</v>
      </c>
      <c r="AJ19" s="3">
        <v>0</v>
      </c>
    </row>
    <row r="20" spans="1:36" ht="14.5" x14ac:dyDescent="0.35">
      <c r="A20" s="12" t="s">
        <v>57</v>
      </c>
      <c r="B20" s="12" t="s">
        <v>58</v>
      </c>
      <c r="C20" s="5" t="s">
        <v>59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4">
        <v>3.12</v>
      </c>
      <c r="O20" s="4">
        <v>3.08</v>
      </c>
      <c r="P20" s="4">
        <v>2.92</v>
      </c>
      <c r="Q20" s="4">
        <v>2.77</v>
      </c>
      <c r="R20" s="4">
        <v>2.67</v>
      </c>
      <c r="S20" s="4">
        <v>2.5499999999999998</v>
      </c>
      <c r="T20" s="4">
        <v>2.44</v>
      </c>
      <c r="U20" s="4">
        <v>2.36</v>
      </c>
      <c r="V20" s="4">
        <v>2.4500000000000002</v>
      </c>
      <c r="W20" s="4">
        <v>2.5</v>
      </c>
      <c r="X20" s="4">
        <v>2.4500000000000002</v>
      </c>
      <c r="Y20" s="4">
        <v>2.23</v>
      </c>
      <c r="Z20" s="4">
        <v>2.23</v>
      </c>
      <c r="AA20" s="4">
        <v>2.19</v>
      </c>
      <c r="AB20" s="4">
        <v>1.97</v>
      </c>
      <c r="AC20" s="4">
        <v>1.64</v>
      </c>
      <c r="AD20" s="4">
        <v>1.69</v>
      </c>
      <c r="AE20" s="4">
        <v>1.51</v>
      </c>
      <c r="AF20" s="4">
        <v>1.41</v>
      </c>
      <c r="AG20" s="4">
        <v>1.32</v>
      </c>
      <c r="AH20" s="3">
        <v>0</v>
      </c>
      <c r="AI20" s="3">
        <v>0</v>
      </c>
      <c r="AJ20" s="3">
        <v>0</v>
      </c>
    </row>
    <row r="21" spans="1:36" ht="14.5" x14ac:dyDescent="0.35">
      <c r="A21" s="12" t="s">
        <v>60</v>
      </c>
      <c r="B21" s="12" t="s">
        <v>61</v>
      </c>
      <c r="C21" s="5" t="s">
        <v>62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4">
        <v>3.6</v>
      </c>
      <c r="O21" s="4">
        <v>3.56</v>
      </c>
      <c r="P21" s="4">
        <v>3.57</v>
      </c>
      <c r="Q21" s="4">
        <v>3.58</v>
      </c>
      <c r="R21" s="4">
        <v>3.63</v>
      </c>
      <c r="S21" s="4">
        <v>3.57</v>
      </c>
      <c r="T21" s="4">
        <v>3.43</v>
      </c>
      <c r="U21" s="4">
        <v>3.36</v>
      </c>
      <c r="V21" s="4">
        <v>3.22</v>
      </c>
      <c r="W21" s="4">
        <v>3.07</v>
      </c>
      <c r="X21" s="4">
        <v>3.07</v>
      </c>
      <c r="Y21" s="4">
        <v>3.04</v>
      </c>
      <c r="Z21" s="4">
        <v>3.13</v>
      </c>
      <c r="AA21" s="4">
        <v>2.96</v>
      </c>
      <c r="AB21" s="4">
        <v>2.86</v>
      </c>
      <c r="AC21" s="4">
        <v>2.85</v>
      </c>
      <c r="AD21" s="4">
        <v>2.79</v>
      </c>
      <c r="AE21" s="4">
        <v>2.86</v>
      </c>
      <c r="AF21" s="4">
        <v>2.77</v>
      </c>
      <c r="AG21" s="4">
        <v>2.64</v>
      </c>
      <c r="AH21" s="3">
        <v>0</v>
      </c>
      <c r="AI21" s="3">
        <v>0</v>
      </c>
      <c r="AJ21" s="3">
        <v>0</v>
      </c>
    </row>
    <row r="22" spans="1:36" ht="14.5" x14ac:dyDescent="0.35">
      <c r="A22" s="12" t="s">
        <v>63</v>
      </c>
      <c r="B22" s="12" t="s">
        <v>64</v>
      </c>
      <c r="C22" s="5" t="s">
        <v>65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4">
        <v>2.93</v>
      </c>
      <c r="O22" s="4">
        <v>2.88</v>
      </c>
      <c r="P22" s="4">
        <v>2.9</v>
      </c>
      <c r="Q22" s="4">
        <v>3.03</v>
      </c>
      <c r="R22" s="4">
        <v>3.01</v>
      </c>
      <c r="S22" s="4">
        <v>3.04</v>
      </c>
      <c r="T22" s="4">
        <v>2.96</v>
      </c>
      <c r="U22" s="4">
        <v>2.91</v>
      </c>
      <c r="V22" s="4">
        <v>2.9</v>
      </c>
      <c r="W22" s="4">
        <v>2.86</v>
      </c>
      <c r="X22" s="4">
        <v>2.88</v>
      </c>
      <c r="Y22" s="4">
        <v>2.76</v>
      </c>
      <c r="Z22" s="4">
        <v>2.73</v>
      </c>
      <c r="AA22" s="4">
        <v>2.68</v>
      </c>
      <c r="AB22" s="4">
        <v>2.5299999999999998</v>
      </c>
      <c r="AC22" s="4">
        <v>2.61</v>
      </c>
      <c r="AD22" s="4">
        <v>2.5499999999999998</v>
      </c>
      <c r="AE22" s="4">
        <v>2.5499999999999998</v>
      </c>
      <c r="AF22" s="4">
        <v>2.48</v>
      </c>
      <c r="AG22" s="4">
        <v>2.4500000000000002</v>
      </c>
      <c r="AH22" s="3">
        <v>0</v>
      </c>
      <c r="AI22" s="3">
        <v>0</v>
      </c>
      <c r="AJ22" s="3">
        <v>0</v>
      </c>
    </row>
    <row r="23" spans="1:36" ht="14.5" x14ac:dyDescent="0.35">
      <c r="A23" s="12" t="s">
        <v>66</v>
      </c>
      <c r="B23" s="12" t="s">
        <v>67</v>
      </c>
      <c r="C23" s="12" t="s">
        <v>68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4">
        <v>3.92</v>
      </c>
      <c r="O23" s="4">
        <v>3.73</v>
      </c>
      <c r="P23" s="4">
        <v>3.65</v>
      </c>
      <c r="Q23" s="4">
        <v>3.87</v>
      </c>
      <c r="R23" s="4">
        <v>3.46</v>
      </c>
      <c r="S23" s="4">
        <v>3.36</v>
      </c>
      <c r="T23" s="4">
        <v>3.34</v>
      </c>
      <c r="U23" s="4">
        <v>3.35</v>
      </c>
      <c r="V23" s="4">
        <v>3.44</v>
      </c>
      <c r="W23" s="4">
        <v>3.44</v>
      </c>
      <c r="X23" s="4">
        <v>3.25</v>
      </c>
      <c r="Y23" s="4">
        <v>3.15</v>
      </c>
      <c r="Z23" s="4">
        <v>3.06</v>
      </c>
      <c r="AA23" s="4">
        <v>2.83</v>
      </c>
      <c r="AB23" s="4">
        <v>2.95</v>
      </c>
      <c r="AC23" s="4">
        <v>2.93</v>
      </c>
      <c r="AD23" s="4">
        <v>2.94</v>
      </c>
      <c r="AE23" s="4">
        <v>2.88</v>
      </c>
      <c r="AF23" s="4">
        <v>2.74</v>
      </c>
      <c r="AG23" s="4">
        <v>2.67</v>
      </c>
      <c r="AH23" s="3">
        <v>0</v>
      </c>
      <c r="AI23" s="3">
        <v>0</v>
      </c>
      <c r="AJ23" s="3">
        <v>0</v>
      </c>
    </row>
    <row r="24" spans="1:36" ht="14.5" x14ac:dyDescent="0.35">
      <c r="A24" s="12" t="s">
        <v>69</v>
      </c>
      <c r="B24" s="12" t="s">
        <v>70</v>
      </c>
      <c r="C24" s="5" t="s">
        <v>71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4">
        <v>5.27</v>
      </c>
      <c r="O24" s="4">
        <v>5.32</v>
      </c>
      <c r="P24" s="4">
        <v>4.92</v>
      </c>
      <c r="Q24" s="4">
        <v>4.82</v>
      </c>
      <c r="R24" s="4">
        <v>4.5599999999999996</v>
      </c>
      <c r="S24" s="4">
        <v>4.2</v>
      </c>
      <c r="T24" s="4">
        <v>3.88</v>
      </c>
      <c r="U24" s="4">
        <v>3.61</v>
      </c>
      <c r="V24" s="4">
        <v>3.57</v>
      </c>
      <c r="W24" s="4">
        <v>4</v>
      </c>
      <c r="X24" s="4">
        <v>4.28</v>
      </c>
      <c r="Y24" s="4">
        <v>3.8</v>
      </c>
      <c r="Z24" s="4">
        <v>3.78</v>
      </c>
      <c r="AA24" s="4">
        <v>3.63</v>
      </c>
      <c r="AB24" s="4">
        <v>3.59</v>
      </c>
      <c r="AC24" s="4">
        <v>3.39</v>
      </c>
      <c r="AD24" s="4">
        <v>3.31</v>
      </c>
      <c r="AE24" s="4">
        <v>3.31</v>
      </c>
      <c r="AF24" s="4">
        <v>3.35</v>
      </c>
      <c r="AG24" s="4">
        <v>3.18</v>
      </c>
      <c r="AH24" s="3">
        <v>0</v>
      </c>
      <c r="AI24" s="3">
        <v>0</v>
      </c>
      <c r="AJ24" s="3">
        <v>0</v>
      </c>
    </row>
    <row r="25" spans="1:36" ht="14.5" x14ac:dyDescent="0.35">
      <c r="A25" s="12" t="s">
        <v>72</v>
      </c>
      <c r="B25" s="12" t="s">
        <v>73</v>
      </c>
      <c r="C25" s="5" t="s">
        <v>74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4">
        <v>6.17</v>
      </c>
      <c r="O25" s="4">
        <v>6.72</v>
      </c>
      <c r="P25" s="4">
        <v>6.75</v>
      </c>
      <c r="Q25" s="4">
        <v>6.37</v>
      </c>
      <c r="R25" s="4">
        <v>6.06</v>
      </c>
      <c r="S25" s="4">
        <v>5.31</v>
      </c>
      <c r="T25" s="4">
        <v>4.8600000000000003</v>
      </c>
      <c r="U25" s="4">
        <v>4.74</v>
      </c>
      <c r="V25" s="4">
        <v>4.66</v>
      </c>
      <c r="W25" s="4">
        <v>5.03</v>
      </c>
      <c r="X25" s="4">
        <v>3.98</v>
      </c>
      <c r="Y25" s="4">
        <v>3.89</v>
      </c>
      <c r="Z25" s="4">
        <v>3.78</v>
      </c>
      <c r="AA25" s="4">
        <v>3.45</v>
      </c>
      <c r="AB25" s="4">
        <v>3.34</v>
      </c>
      <c r="AC25" s="4">
        <v>3.3</v>
      </c>
      <c r="AD25" s="4">
        <v>3.3</v>
      </c>
      <c r="AE25" s="4">
        <v>3.31</v>
      </c>
      <c r="AF25" s="4">
        <v>3.22</v>
      </c>
      <c r="AG25" s="4">
        <v>3.08</v>
      </c>
      <c r="AH25" s="3">
        <v>0</v>
      </c>
      <c r="AI25" s="3">
        <v>0</v>
      </c>
      <c r="AJ25" s="3">
        <v>0</v>
      </c>
    </row>
    <row r="26" spans="1:36" ht="14.5" x14ac:dyDescent="0.35">
      <c r="A26" s="12" t="s">
        <v>75</v>
      </c>
      <c r="B26" s="12" t="s">
        <v>76</v>
      </c>
      <c r="C26" s="5" t="s">
        <v>77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4">
        <v>3.35</v>
      </c>
      <c r="O26" s="4">
        <v>3.44</v>
      </c>
      <c r="P26" s="4">
        <v>3.44</v>
      </c>
      <c r="Q26" s="4">
        <v>3.57</v>
      </c>
      <c r="R26" s="4">
        <v>3.84</v>
      </c>
      <c r="S26" s="4">
        <v>3.8</v>
      </c>
      <c r="T26" s="4">
        <v>3.57</v>
      </c>
      <c r="U26" s="4">
        <v>3.2</v>
      </c>
      <c r="V26" s="4">
        <v>3.24</v>
      </c>
      <c r="W26" s="4">
        <v>3.19</v>
      </c>
      <c r="X26" s="4">
        <v>3.24</v>
      </c>
      <c r="Y26" s="4">
        <v>3.12</v>
      </c>
      <c r="Z26" s="4">
        <v>3.08</v>
      </c>
      <c r="AA26" s="4">
        <v>2.88</v>
      </c>
      <c r="AB26" s="4">
        <v>2.66</v>
      </c>
      <c r="AC26" s="4">
        <v>2.48</v>
      </c>
      <c r="AD26" s="4">
        <v>2.35</v>
      </c>
      <c r="AE26" s="4">
        <v>2.35</v>
      </c>
      <c r="AF26" s="4">
        <v>2.37</v>
      </c>
      <c r="AG26" s="4">
        <v>2.34</v>
      </c>
      <c r="AH26" s="3">
        <v>0</v>
      </c>
      <c r="AI26" s="3">
        <v>0</v>
      </c>
      <c r="AJ26" s="3">
        <v>0</v>
      </c>
    </row>
    <row r="27" spans="1:36" ht="14.5" x14ac:dyDescent="0.35">
      <c r="A27" s="12" t="s">
        <v>78</v>
      </c>
      <c r="B27" s="12" t="s">
        <v>79</v>
      </c>
      <c r="C27" s="12" t="s">
        <v>80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4">
        <v>2.64</v>
      </c>
      <c r="O27" s="4">
        <v>3.11</v>
      </c>
      <c r="P27" s="4">
        <v>2.83</v>
      </c>
      <c r="Q27" s="4">
        <v>3.06</v>
      </c>
      <c r="R27" s="4">
        <v>3.07</v>
      </c>
      <c r="S27" s="4">
        <v>3.04</v>
      </c>
      <c r="T27" s="4">
        <v>2.97</v>
      </c>
      <c r="U27" s="4">
        <v>2.89</v>
      </c>
      <c r="V27" s="4">
        <v>2.83</v>
      </c>
      <c r="W27" s="4">
        <v>2.61</v>
      </c>
      <c r="X27" s="4">
        <v>2.58</v>
      </c>
      <c r="Y27" s="4">
        <v>2.5499999999999998</v>
      </c>
      <c r="Z27" s="4">
        <v>2.6</v>
      </c>
      <c r="AA27" s="4">
        <v>2.16</v>
      </c>
      <c r="AB27" s="4">
        <v>2.0099999999999998</v>
      </c>
      <c r="AC27" s="4">
        <v>1.52</v>
      </c>
      <c r="AD27" s="4">
        <v>1.35</v>
      </c>
      <c r="AE27" s="4">
        <v>1.42</v>
      </c>
      <c r="AF27" s="4">
        <v>1.36</v>
      </c>
      <c r="AG27" s="4">
        <v>1.37</v>
      </c>
      <c r="AH27" s="3">
        <v>0</v>
      </c>
      <c r="AI27" s="3">
        <v>0</v>
      </c>
      <c r="AJ27" s="3">
        <v>0</v>
      </c>
    </row>
    <row r="28" spans="1:36" ht="14.5" x14ac:dyDescent="0.35">
      <c r="A28" s="3" t="s">
        <v>81</v>
      </c>
      <c r="B28" s="3" t="s">
        <v>82</v>
      </c>
      <c r="C28" s="5" t="s">
        <v>83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4">
        <v>4.1500000000000004</v>
      </c>
      <c r="O28" s="4">
        <v>4.16</v>
      </c>
      <c r="P28" s="4">
        <v>4.1900000000000004</v>
      </c>
      <c r="Q28" s="4">
        <v>4.34</v>
      </c>
      <c r="R28" s="4">
        <v>4.3</v>
      </c>
      <c r="S28" s="4">
        <v>4.1399999999999997</v>
      </c>
      <c r="T28" s="4">
        <v>3.97</v>
      </c>
      <c r="U28" s="4">
        <v>3.81</v>
      </c>
      <c r="V28" s="4">
        <v>3.7</v>
      </c>
      <c r="W28" s="4">
        <v>3.79</v>
      </c>
      <c r="X28" s="4">
        <v>4.01</v>
      </c>
      <c r="Y28" s="4">
        <v>3.67</v>
      </c>
      <c r="Z28" s="4">
        <v>3.71</v>
      </c>
      <c r="AA28" s="4">
        <v>3.64</v>
      </c>
      <c r="AB28" s="4">
        <v>3.38</v>
      </c>
      <c r="AC28" s="4">
        <v>3.38</v>
      </c>
      <c r="AD28" s="4">
        <v>3.38</v>
      </c>
      <c r="AE28" s="4">
        <v>3.31</v>
      </c>
      <c r="AF28" s="4">
        <v>3.17</v>
      </c>
      <c r="AG28" s="4">
        <v>3.05</v>
      </c>
      <c r="AH28" s="3">
        <v>0</v>
      </c>
      <c r="AI28" s="3">
        <v>0</v>
      </c>
      <c r="AJ28" s="3">
        <v>0</v>
      </c>
    </row>
    <row r="29" spans="1:36" ht="14.5" x14ac:dyDescent="0.35">
      <c r="A29" s="3" t="s">
        <v>84</v>
      </c>
      <c r="B29" s="3" t="s">
        <v>85</v>
      </c>
      <c r="C29" s="5" t="s">
        <v>86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4">
        <v>5.98</v>
      </c>
      <c r="O29" s="4">
        <v>5.94</v>
      </c>
      <c r="P29" s="4">
        <v>5.76</v>
      </c>
      <c r="Q29" s="4">
        <v>5.71</v>
      </c>
      <c r="R29" s="4">
        <v>5.46</v>
      </c>
      <c r="S29" s="4">
        <v>5.34</v>
      </c>
      <c r="T29" s="4">
        <v>5.29</v>
      </c>
      <c r="U29" s="4">
        <v>4.92</v>
      </c>
      <c r="V29" s="4">
        <v>4.78</v>
      </c>
      <c r="W29" s="4">
        <v>4.47</v>
      </c>
      <c r="X29" s="4">
        <v>4.6100000000000003</v>
      </c>
      <c r="Y29" s="4">
        <v>4.42</v>
      </c>
      <c r="Z29" s="4">
        <v>4.22</v>
      </c>
      <c r="AA29" s="4">
        <v>4.17</v>
      </c>
      <c r="AB29" s="4">
        <v>3.89</v>
      </c>
      <c r="AC29" s="4">
        <v>3.76</v>
      </c>
      <c r="AD29" s="4">
        <v>3.82</v>
      </c>
      <c r="AE29" s="4">
        <v>3.81</v>
      </c>
      <c r="AF29" s="4">
        <v>3.68</v>
      </c>
      <c r="AG29" s="4">
        <v>3.42</v>
      </c>
      <c r="AH29" s="3">
        <v>0</v>
      </c>
      <c r="AI29" s="3">
        <v>0</v>
      </c>
      <c r="AJ29" s="3">
        <v>0</v>
      </c>
    </row>
    <row r="30" spans="1:36" ht="14.5" x14ac:dyDescent="0.35">
      <c r="A30" s="3" t="s">
        <v>87</v>
      </c>
      <c r="B30" s="3" t="s">
        <v>88</v>
      </c>
      <c r="C30" s="5" t="s">
        <v>89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4">
        <v>3.29</v>
      </c>
      <c r="O30" s="4">
        <v>3.26</v>
      </c>
      <c r="P30" s="4">
        <v>3.37</v>
      </c>
      <c r="Q30" s="4">
        <v>3.3</v>
      </c>
      <c r="R30" s="4">
        <v>3.34</v>
      </c>
      <c r="S30" s="4">
        <v>3.39</v>
      </c>
      <c r="T30" s="4">
        <v>3.17</v>
      </c>
      <c r="U30" s="4">
        <v>3.12</v>
      </c>
      <c r="V30" s="4">
        <v>3.03</v>
      </c>
      <c r="W30" s="4">
        <v>3.09</v>
      </c>
      <c r="X30" s="4">
        <v>2.93</v>
      </c>
      <c r="Y30" s="4">
        <v>2.89</v>
      </c>
      <c r="Z30" s="4">
        <v>2.83</v>
      </c>
      <c r="AA30" s="4">
        <v>2.86</v>
      </c>
      <c r="AB30" s="4">
        <v>2.8</v>
      </c>
      <c r="AC30" s="4">
        <v>2.85</v>
      </c>
      <c r="AD30" s="4">
        <v>2.78</v>
      </c>
      <c r="AE30" s="4">
        <v>2.8</v>
      </c>
      <c r="AF30" s="4">
        <v>2.63</v>
      </c>
      <c r="AG30" s="4">
        <v>2.54</v>
      </c>
      <c r="AH30" s="3">
        <v>0</v>
      </c>
      <c r="AI30" s="3">
        <v>0</v>
      </c>
      <c r="AJ30" s="3">
        <v>0</v>
      </c>
    </row>
    <row r="31" spans="1:36" ht="14.5" x14ac:dyDescent="0.35">
      <c r="A31" s="3" t="s">
        <v>90</v>
      </c>
      <c r="B31" s="3" t="s">
        <v>91</v>
      </c>
      <c r="C31" s="5" t="s">
        <v>92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4">
        <v>5.58</v>
      </c>
      <c r="O31" s="4">
        <v>5.4</v>
      </c>
      <c r="P31" s="4">
        <v>5.28</v>
      </c>
      <c r="Q31" s="4">
        <v>5.38</v>
      </c>
      <c r="R31" s="4">
        <v>4.74</v>
      </c>
      <c r="S31" s="4">
        <v>4.51</v>
      </c>
      <c r="T31" s="4">
        <v>4.32</v>
      </c>
      <c r="U31" s="4">
        <v>4.01</v>
      </c>
      <c r="V31" s="4">
        <v>3.66</v>
      </c>
      <c r="W31" s="4">
        <v>3.4</v>
      </c>
      <c r="X31" s="4">
        <v>3.56</v>
      </c>
      <c r="Y31" s="4">
        <v>3.57</v>
      </c>
      <c r="Z31" s="4">
        <v>3.41</v>
      </c>
      <c r="AA31" s="4">
        <v>3</v>
      </c>
      <c r="AB31" s="4">
        <v>2.86</v>
      </c>
      <c r="AC31" s="4">
        <v>2.8</v>
      </c>
      <c r="AD31" s="4">
        <v>2.67</v>
      </c>
      <c r="AE31" s="4">
        <v>2.61</v>
      </c>
      <c r="AF31" s="4">
        <v>2.52</v>
      </c>
      <c r="AG31" s="4">
        <v>2.38</v>
      </c>
      <c r="AH31" s="3">
        <v>0</v>
      </c>
      <c r="AI31" s="3">
        <v>0</v>
      </c>
      <c r="AJ31" s="3">
        <v>0</v>
      </c>
    </row>
    <row r="32" spans="1:36" ht="14.5" x14ac:dyDescent="0.35">
      <c r="A32" s="3" t="s">
        <v>93</v>
      </c>
      <c r="B32" s="3" t="s">
        <v>94</v>
      </c>
      <c r="C32" s="5" t="s">
        <v>95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4">
        <v>8.8000000000000007</v>
      </c>
      <c r="O32" s="4">
        <v>8.93</v>
      </c>
      <c r="P32" s="4">
        <v>8.61</v>
      </c>
      <c r="Q32" s="4">
        <v>8.1199999999999992</v>
      </c>
      <c r="R32" s="4">
        <v>7.6</v>
      </c>
      <c r="S32" s="4">
        <v>7.31</v>
      </c>
      <c r="T32" s="4">
        <v>6.67</v>
      </c>
      <c r="U32" s="4">
        <v>5.76</v>
      </c>
      <c r="V32" s="4">
        <v>5.6</v>
      </c>
      <c r="W32" s="4">
        <v>5.41</v>
      </c>
      <c r="X32" s="4">
        <v>5.45</v>
      </c>
      <c r="Y32" s="4">
        <v>5.15</v>
      </c>
      <c r="Z32" s="4">
        <v>4.8600000000000003</v>
      </c>
      <c r="AA32" s="4">
        <v>4.91</v>
      </c>
      <c r="AB32" s="4">
        <v>4.5</v>
      </c>
      <c r="AC32" s="4">
        <v>4.41</v>
      </c>
      <c r="AD32" s="4">
        <v>4.3499999999999996</v>
      </c>
      <c r="AE32" s="4">
        <v>4.45</v>
      </c>
      <c r="AF32" s="4">
        <v>4.28</v>
      </c>
      <c r="AG32" s="4">
        <v>4.1100000000000003</v>
      </c>
      <c r="AH32" s="3">
        <v>0</v>
      </c>
      <c r="AI32" s="3">
        <v>0</v>
      </c>
      <c r="AJ32" s="3">
        <v>0</v>
      </c>
    </row>
    <row r="33" spans="1:36" ht="14.5" x14ac:dyDescent="0.35">
      <c r="A33" s="3" t="s">
        <v>96</v>
      </c>
      <c r="B33" s="3" t="s">
        <v>97</v>
      </c>
      <c r="C33" s="5" t="s">
        <v>98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4">
        <v>5.23</v>
      </c>
      <c r="O33" s="4">
        <v>5.39</v>
      </c>
      <c r="P33" s="4">
        <v>5.21</v>
      </c>
      <c r="Q33" s="4">
        <v>5.14</v>
      </c>
      <c r="R33" s="4">
        <v>5.07</v>
      </c>
      <c r="S33" s="4">
        <v>5.0599999999999996</v>
      </c>
      <c r="T33" s="4">
        <v>4.7699999999999996</v>
      </c>
      <c r="U33" s="4">
        <v>4.51</v>
      </c>
      <c r="V33" s="4">
        <v>4.59</v>
      </c>
      <c r="W33" s="4">
        <v>4.45</v>
      </c>
      <c r="X33" s="4">
        <v>4.51</v>
      </c>
      <c r="Y33" s="4">
        <v>4.47</v>
      </c>
      <c r="Z33" s="4">
        <v>4.4000000000000004</v>
      </c>
      <c r="AA33" s="4">
        <v>4.33</v>
      </c>
      <c r="AB33" s="4">
        <v>4.09</v>
      </c>
      <c r="AC33" s="4">
        <v>3.95</v>
      </c>
      <c r="AD33" s="4">
        <v>3.95</v>
      </c>
      <c r="AE33" s="4">
        <v>3.88</v>
      </c>
      <c r="AF33" s="4">
        <v>3.67</v>
      </c>
      <c r="AG33" s="4">
        <v>3.5</v>
      </c>
      <c r="AH33" s="3">
        <v>0</v>
      </c>
      <c r="AI33" s="3">
        <v>0</v>
      </c>
      <c r="AJ33" s="3">
        <v>0</v>
      </c>
    </row>
    <row r="34" spans="1:36" ht="14.5" x14ac:dyDescent="0.35">
      <c r="A34" s="3" t="s">
        <v>99</v>
      </c>
      <c r="B34" s="3" t="s">
        <v>100</v>
      </c>
      <c r="C34" s="5" t="s">
        <v>101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4">
        <v>6.57</v>
      </c>
      <c r="O34" s="4">
        <v>6.57</v>
      </c>
      <c r="P34" s="4">
        <v>6.79</v>
      </c>
      <c r="Q34" s="4">
        <v>7.02</v>
      </c>
      <c r="R34" s="4">
        <v>6.83</v>
      </c>
      <c r="S34" s="4">
        <v>6.13</v>
      </c>
      <c r="T34" s="4">
        <v>6.41</v>
      </c>
      <c r="U34" s="4">
        <v>6</v>
      </c>
      <c r="V34" s="4">
        <v>5.71</v>
      </c>
      <c r="W34" s="4">
        <v>5.86</v>
      </c>
      <c r="X34" s="4">
        <v>6.22</v>
      </c>
      <c r="Y34" s="4">
        <v>5.83</v>
      </c>
      <c r="Z34" s="4">
        <v>5.71</v>
      </c>
      <c r="AA34" s="4">
        <v>5.67</v>
      </c>
      <c r="AB34" s="4">
        <v>5.81</v>
      </c>
      <c r="AC34" s="4">
        <v>5.5</v>
      </c>
      <c r="AD34" s="4">
        <v>5.55</v>
      </c>
      <c r="AE34" s="4">
        <v>5.34</v>
      </c>
      <c r="AF34" s="4">
        <v>5.37</v>
      </c>
      <c r="AG34" s="4">
        <v>5.19</v>
      </c>
      <c r="AH34" s="3">
        <v>0</v>
      </c>
      <c r="AI34" s="3">
        <v>0</v>
      </c>
      <c r="AJ34" s="3">
        <v>0</v>
      </c>
    </row>
    <row r="35" spans="1:36" ht="14.5" x14ac:dyDescent="0.35">
      <c r="A35" s="3" t="s">
        <v>102</v>
      </c>
      <c r="B35" s="3" t="s">
        <v>103</v>
      </c>
      <c r="C35" s="5" t="s">
        <v>104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4">
        <v>4.3600000000000003</v>
      </c>
      <c r="O35" s="4">
        <v>4.42</v>
      </c>
      <c r="P35" s="4">
        <v>4.38</v>
      </c>
      <c r="Q35" s="4">
        <v>4.45</v>
      </c>
      <c r="R35" s="4">
        <v>4.3899999999999997</v>
      </c>
      <c r="S35" s="4">
        <v>4.34</v>
      </c>
      <c r="T35" s="4">
        <v>4.17</v>
      </c>
      <c r="U35" s="4">
        <v>4.0199999999999996</v>
      </c>
      <c r="V35" s="4">
        <v>4.03</v>
      </c>
      <c r="W35" s="4">
        <v>3.97</v>
      </c>
      <c r="X35" s="4">
        <v>4.0199999999999996</v>
      </c>
      <c r="Y35" s="4">
        <v>3.85</v>
      </c>
      <c r="Z35" s="4">
        <v>3.84</v>
      </c>
      <c r="AA35" s="4">
        <v>3.83</v>
      </c>
      <c r="AB35" s="4">
        <v>3.65</v>
      </c>
      <c r="AC35" s="4">
        <v>3.66</v>
      </c>
      <c r="AD35" s="4">
        <v>3.56</v>
      </c>
      <c r="AE35" s="4">
        <v>3.47</v>
      </c>
      <c r="AF35" s="4">
        <v>3.4</v>
      </c>
      <c r="AG35" s="4">
        <v>3.29</v>
      </c>
      <c r="AH35" s="3">
        <v>0</v>
      </c>
      <c r="AI35" s="3">
        <v>0</v>
      </c>
      <c r="AJ35" s="3">
        <v>0</v>
      </c>
    </row>
    <row r="36" spans="1:36" ht="14.5" x14ac:dyDescent="0.35">
      <c r="A36" s="3" t="s">
        <v>105</v>
      </c>
      <c r="B36" s="3" t="s">
        <v>106</v>
      </c>
      <c r="C36" s="3" t="s">
        <v>107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4">
        <v>4.32</v>
      </c>
      <c r="O36" s="4">
        <v>4.3600000000000003</v>
      </c>
      <c r="P36" s="4">
        <v>4.24</v>
      </c>
      <c r="Q36" s="4">
        <v>4.3</v>
      </c>
      <c r="R36" s="4">
        <v>4.13</v>
      </c>
      <c r="S36" s="4">
        <v>4.0199999999999996</v>
      </c>
      <c r="T36" s="4">
        <v>3.81</v>
      </c>
      <c r="U36" s="4">
        <v>3.77</v>
      </c>
      <c r="V36" s="4">
        <v>3.6</v>
      </c>
      <c r="W36" s="4">
        <v>3.75</v>
      </c>
      <c r="X36" s="4">
        <v>3.76</v>
      </c>
      <c r="Y36" s="4">
        <v>3.68</v>
      </c>
      <c r="Z36" s="4">
        <v>3.55</v>
      </c>
      <c r="AA36" s="4">
        <v>3.49</v>
      </c>
      <c r="AB36" s="4">
        <v>3.33</v>
      </c>
      <c r="AC36" s="4">
        <v>3.4</v>
      </c>
      <c r="AD36" s="4">
        <v>3.31</v>
      </c>
      <c r="AE36" s="4">
        <v>3.31</v>
      </c>
      <c r="AF36" s="4">
        <v>3.13</v>
      </c>
      <c r="AG36" s="4">
        <v>3.07</v>
      </c>
      <c r="AH36" s="3">
        <v>0</v>
      </c>
      <c r="AI36" s="3">
        <v>0</v>
      </c>
      <c r="AJ36" s="3">
        <v>0</v>
      </c>
    </row>
    <row r="37" spans="1:36" ht="14.5" x14ac:dyDescent="0.35">
      <c r="A37" s="3" t="s">
        <v>108</v>
      </c>
      <c r="B37" s="3" t="s">
        <v>109</v>
      </c>
      <c r="C37" s="5" t="s">
        <v>110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4">
        <v>6.74</v>
      </c>
      <c r="O37" s="4">
        <v>6.71</v>
      </c>
      <c r="P37" s="4">
        <v>6.69</v>
      </c>
      <c r="Q37" s="4">
        <v>6.74</v>
      </c>
      <c r="R37" s="4">
        <v>6.58</v>
      </c>
      <c r="S37" s="4">
        <v>6.11</v>
      </c>
      <c r="T37" s="4">
        <v>5.85</v>
      </c>
      <c r="U37" s="4">
        <v>5.53</v>
      </c>
      <c r="V37" s="4">
        <v>5.28</v>
      </c>
      <c r="W37" s="4">
        <v>5.21</v>
      </c>
      <c r="X37" s="4">
        <v>5.39</v>
      </c>
      <c r="Y37" s="4">
        <v>5.0999999999999996</v>
      </c>
      <c r="Z37" s="4">
        <v>5.1100000000000003</v>
      </c>
      <c r="AA37" s="4">
        <v>5.1100000000000003</v>
      </c>
      <c r="AB37" s="4">
        <v>4.8499999999999996</v>
      </c>
      <c r="AC37" s="4">
        <v>4.6100000000000003</v>
      </c>
      <c r="AD37" s="4">
        <v>4.4400000000000004</v>
      </c>
      <c r="AE37" s="4">
        <v>4.41</v>
      </c>
      <c r="AF37" s="4">
        <v>4.28</v>
      </c>
      <c r="AG37" s="4">
        <v>4.12</v>
      </c>
      <c r="AH37" s="3">
        <v>0</v>
      </c>
      <c r="AI37" s="3">
        <v>0</v>
      </c>
      <c r="AJ37" s="3">
        <v>0</v>
      </c>
    </row>
    <row r="38" spans="1:36" ht="14.5" x14ac:dyDescent="0.35">
      <c r="A38" s="3" t="s">
        <v>111</v>
      </c>
      <c r="B38" s="3" t="s">
        <v>112</v>
      </c>
      <c r="C38" s="5" t="s">
        <v>113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4">
        <v>5.54</v>
      </c>
      <c r="O38" s="4">
        <v>5.81</v>
      </c>
      <c r="P38" s="4">
        <v>5.83</v>
      </c>
      <c r="Q38" s="4">
        <v>5.57</v>
      </c>
      <c r="R38" s="4">
        <v>5.54</v>
      </c>
      <c r="S38" s="4">
        <v>5.26</v>
      </c>
      <c r="T38" s="4">
        <v>4.9000000000000004</v>
      </c>
      <c r="U38" s="4">
        <v>4.71</v>
      </c>
      <c r="V38" s="4">
        <v>4.7</v>
      </c>
      <c r="W38" s="4">
        <v>4.5</v>
      </c>
      <c r="X38" s="4">
        <v>4.7699999999999996</v>
      </c>
      <c r="Y38" s="4">
        <v>4.5199999999999996</v>
      </c>
      <c r="Z38" s="4">
        <v>4.59</v>
      </c>
      <c r="AA38" s="4">
        <v>4.4800000000000004</v>
      </c>
      <c r="AB38" s="4">
        <v>4.25</v>
      </c>
      <c r="AC38" s="4">
        <v>3.76</v>
      </c>
      <c r="AD38" s="4">
        <v>3.96</v>
      </c>
      <c r="AE38" s="4">
        <v>3.97</v>
      </c>
      <c r="AF38" s="4">
        <v>3.97</v>
      </c>
      <c r="AG38" s="4">
        <v>3.8</v>
      </c>
      <c r="AH38" s="3">
        <v>0</v>
      </c>
      <c r="AI38" s="3">
        <v>0</v>
      </c>
      <c r="AJ38" s="3">
        <v>0</v>
      </c>
    </row>
    <row r="39" spans="1:36" ht="14.5" x14ac:dyDescent="0.35">
      <c r="A39" s="3" t="s">
        <v>114</v>
      </c>
      <c r="B39" s="3" t="s">
        <v>115</v>
      </c>
      <c r="C39" s="5" t="s">
        <v>116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4">
        <v>7.95</v>
      </c>
      <c r="O39" s="4">
        <v>7.83</v>
      </c>
      <c r="P39" s="4">
        <v>7.01</v>
      </c>
      <c r="Q39" s="4">
        <v>7.21</v>
      </c>
      <c r="R39" s="4">
        <v>6.88</v>
      </c>
      <c r="S39" s="4">
        <v>6.18</v>
      </c>
      <c r="T39" s="4">
        <v>5.49</v>
      </c>
      <c r="U39" s="4">
        <v>5.71</v>
      </c>
      <c r="V39" s="4">
        <v>5.81</v>
      </c>
      <c r="W39" s="4">
        <v>6.02</v>
      </c>
      <c r="X39" s="4">
        <v>6.77</v>
      </c>
      <c r="Y39" s="4">
        <v>6.3</v>
      </c>
      <c r="Z39" s="4">
        <v>6</v>
      </c>
      <c r="AA39" s="4">
        <v>6.54</v>
      </c>
      <c r="AB39" s="4">
        <v>6.02</v>
      </c>
      <c r="AC39" s="4">
        <v>5.59</v>
      </c>
      <c r="AD39" s="4">
        <v>5.94</v>
      </c>
      <c r="AE39" s="4">
        <v>5.36</v>
      </c>
      <c r="AF39" s="4">
        <v>5.54</v>
      </c>
      <c r="AG39" s="4">
        <v>4.49</v>
      </c>
      <c r="AH39" s="3">
        <v>0</v>
      </c>
      <c r="AI39" s="3">
        <v>0</v>
      </c>
      <c r="AJ39" s="3">
        <v>0</v>
      </c>
    </row>
    <row r="40" spans="1:36" ht="14.5" x14ac:dyDescent="0.35">
      <c r="A40" s="3" t="s">
        <v>117</v>
      </c>
      <c r="B40" s="3" t="s">
        <v>118</v>
      </c>
      <c r="C40" s="5" t="s">
        <v>119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4">
        <v>4.1399999999999997</v>
      </c>
      <c r="O40" s="4">
        <v>4.05</v>
      </c>
      <c r="P40" s="4">
        <v>3.9</v>
      </c>
      <c r="Q40" s="4">
        <v>3.84</v>
      </c>
      <c r="R40" s="4">
        <v>3.71</v>
      </c>
      <c r="S40" s="4">
        <v>3.62</v>
      </c>
      <c r="T40" s="4">
        <v>3.47</v>
      </c>
      <c r="U40" s="4">
        <v>3.27</v>
      </c>
      <c r="V40" s="4">
        <v>3.24</v>
      </c>
      <c r="W40" s="4">
        <v>3.18</v>
      </c>
      <c r="X40" s="4">
        <v>3.23</v>
      </c>
      <c r="Y40" s="4">
        <v>2.96</v>
      </c>
      <c r="Z40" s="4">
        <v>2.99</v>
      </c>
      <c r="AA40" s="4">
        <v>2.88</v>
      </c>
      <c r="AB40" s="4">
        <v>2.64</v>
      </c>
      <c r="AC40" s="4">
        <v>2.61</v>
      </c>
      <c r="AD40" s="4">
        <v>2.5299999999999998</v>
      </c>
      <c r="AE40" s="4">
        <v>2.4500000000000002</v>
      </c>
      <c r="AF40" s="4">
        <v>2.41</v>
      </c>
      <c r="AG40" s="4">
        <v>2.2999999999999998</v>
      </c>
      <c r="AH40" s="3">
        <v>0</v>
      </c>
      <c r="AI40" s="3">
        <v>0</v>
      </c>
      <c r="AJ40" s="3">
        <v>0</v>
      </c>
    </row>
    <row r="41" spans="1:36" ht="14.5" x14ac:dyDescent="0.35">
      <c r="A41" s="3" t="s">
        <v>120</v>
      </c>
      <c r="B41" s="3" t="s">
        <v>121</v>
      </c>
      <c r="C41" s="5" t="s">
        <v>122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4">
        <v>2.44</v>
      </c>
      <c r="O41" s="4">
        <v>2.5499999999999998</v>
      </c>
      <c r="P41" s="4">
        <v>2.4900000000000002</v>
      </c>
      <c r="Q41" s="4">
        <v>2.5</v>
      </c>
      <c r="R41" s="4">
        <v>2.44</v>
      </c>
      <c r="S41" s="4">
        <v>2.36</v>
      </c>
      <c r="T41" s="4">
        <v>2.37</v>
      </c>
      <c r="U41" s="4">
        <v>2.16</v>
      </c>
      <c r="V41" s="4">
        <v>2.19</v>
      </c>
      <c r="W41" s="4">
        <v>2.25</v>
      </c>
      <c r="X41" s="4">
        <v>2.11</v>
      </c>
      <c r="Y41" s="4">
        <v>2</v>
      </c>
      <c r="Z41" s="4">
        <v>2</v>
      </c>
      <c r="AA41" s="4">
        <v>2.0499999999999998</v>
      </c>
      <c r="AB41" s="4">
        <v>1.87</v>
      </c>
      <c r="AC41" s="4">
        <v>1.8</v>
      </c>
      <c r="AD41" s="4">
        <v>1.72</v>
      </c>
      <c r="AE41" s="4">
        <v>1.7</v>
      </c>
      <c r="AF41" s="4">
        <v>1.66</v>
      </c>
      <c r="AG41" s="4">
        <v>1.68</v>
      </c>
      <c r="AH41" s="3">
        <v>0</v>
      </c>
      <c r="AI41" s="3">
        <v>0</v>
      </c>
      <c r="AJ41" s="3">
        <v>0</v>
      </c>
    </row>
    <row r="42" spans="1:36" ht="14.5" x14ac:dyDescent="0.35">
      <c r="A42" s="3" t="s">
        <v>123</v>
      </c>
      <c r="B42" s="3" t="s">
        <v>124</v>
      </c>
      <c r="C42" s="5" t="s">
        <v>125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4">
        <v>3.86</v>
      </c>
      <c r="O42" s="4">
        <v>4.05</v>
      </c>
      <c r="P42" s="4">
        <v>3.98</v>
      </c>
      <c r="Q42" s="4">
        <v>4.13</v>
      </c>
      <c r="R42" s="4">
        <v>3.86</v>
      </c>
      <c r="S42" s="4">
        <v>3.57</v>
      </c>
      <c r="T42" s="4">
        <v>3.72</v>
      </c>
      <c r="U42" s="4">
        <v>3.61</v>
      </c>
      <c r="V42" s="4">
        <v>3.85</v>
      </c>
      <c r="W42" s="4">
        <v>3.59</v>
      </c>
      <c r="X42" s="4">
        <v>3.66</v>
      </c>
      <c r="Y42" s="4">
        <v>3.49</v>
      </c>
      <c r="Z42" s="4">
        <v>3.46</v>
      </c>
      <c r="AA42" s="4">
        <v>3.03</v>
      </c>
      <c r="AB42" s="4">
        <v>2.82</v>
      </c>
      <c r="AC42" s="4">
        <v>2.9</v>
      </c>
      <c r="AD42" s="4">
        <v>2.81</v>
      </c>
      <c r="AE42" s="4">
        <v>2.67</v>
      </c>
      <c r="AF42" s="4">
        <v>2.65</v>
      </c>
      <c r="AG42" s="4">
        <v>2.5099999999999998</v>
      </c>
      <c r="AH42" s="3">
        <v>0</v>
      </c>
      <c r="AI42" s="3">
        <v>0</v>
      </c>
      <c r="AJ42" s="3">
        <v>0</v>
      </c>
    </row>
    <row r="43" spans="1:36" ht="14.5" x14ac:dyDescent="0.35">
      <c r="A43" s="3" t="s">
        <v>126</v>
      </c>
      <c r="B43" s="3" t="s">
        <v>127</v>
      </c>
      <c r="C43" s="5" t="s">
        <v>128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4">
        <v>4.78</v>
      </c>
      <c r="O43" s="4">
        <v>4.6900000000000004</v>
      </c>
      <c r="P43" s="4">
        <v>4.7</v>
      </c>
      <c r="Q43" s="4">
        <v>4.5999999999999996</v>
      </c>
      <c r="R43" s="4">
        <v>4.6500000000000004</v>
      </c>
      <c r="S43" s="4">
        <v>4.55</v>
      </c>
      <c r="T43" s="4">
        <v>4.4800000000000004</v>
      </c>
      <c r="U43" s="4">
        <v>4.37</v>
      </c>
      <c r="V43" s="4">
        <v>4.26</v>
      </c>
      <c r="W43" s="4">
        <v>4.3</v>
      </c>
      <c r="X43" s="4">
        <v>4.3499999999999996</v>
      </c>
      <c r="Y43" s="4">
        <v>4.03</v>
      </c>
      <c r="Z43" s="4">
        <v>3.89</v>
      </c>
      <c r="AA43" s="4">
        <v>3.82</v>
      </c>
      <c r="AB43" s="4">
        <v>3.69</v>
      </c>
      <c r="AC43" s="4">
        <v>3.59</v>
      </c>
      <c r="AD43" s="4">
        <v>3.54</v>
      </c>
      <c r="AE43" s="4">
        <v>3.5</v>
      </c>
      <c r="AF43" s="4">
        <v>3.45</v>
      </c>
      <c r="AG43" s="4">
        <v>3.33</v>
      </c>
      <c r="AH43" s="3">
        <v>0</v>
      </c>
      <c r="AI43" s="3">
        <v>0</v>
      </c>
      <c r="AJ43" s="3">
        <v>0</v>
      </c>
    </row>
    <row r="44" spans="1:36" ht="14.5" x14ac:dyDescent="0.35">
      <c r="A44" s="3" t="s">
        <v>129</v>
      </c>
      <c r="B44" s="3" t="s">
        <v>130</v>
      </c>
      <c r="C44" s="5" t="s">
        <v>131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4">
        <v>5.66</v>
      </c>
      <c r="O44" s="4">
        <v>5.48</v>
      </c>
      <c r="P44" s="4">
        <v>5.23</v>
      </c>
      <c r="Q44" s="4">
        <v>4.9400000000000004</v>
      </c>
      <c r="R44" s="4">
        <v>4.87</v>
      </c>
      <c r="S44" s="4">
        <v>4.5999999999999996</v>
      </c>
      <c r="T44" s="4">
        <v>4.47</v>
      </c>
      <c r="U44" s="4">
        <v>4.3899999999999997</v>
      </c>
      <c r="V44" s="4">
        <v>4.49</v>
      </c>
      <c r="W44" s="4">
        <v>4.5199999999999996</v>
      </c>
      <c r="X44" s="4">
        <v>4.62</v>
      </c>
      <c r="Y44" s="4">
        <v>4.51</v>
      </c>
      <c r="Z44" s="4">
        <v>4.63</v>
      </c>
      <c r="AA44" s="4">
        <v>4.55</v>
      </c>
      <c r="AB44" s="4">
        <v>4.6100000000000003</v>
      </c>
      <c r="AC44" s="4">
        <v>4.49</v>
      </c>
      <c r="AD44" s="4">
        <v>4.2699999999999996</v>
      </c>
      <c r="AE44" s="4">
        <v>4.13</v>
      </c>
      <c r="AF44" s="4">
        <v>3.93</v>
      </c>
      <c r="AG44" s="4">
        <v>4.0199999999999996</v>
      </c>
      <c r="AH44" s="3">
        <v>0</v>
      </c>
      <c r="AI44" s="3">
        <v>0</v>
      </c>
      <c r="AJ44" s="3">
        <v>0</v>
      </c>
    </row>
    <row r="45" spans="1:36" ht="14.5" x14ac:dyDescent="0.35">
      <c r="A45" s="3" t="s">
        <v>132</v>
      </c>
      <c r="B45" s="3" t="s">
        <v>133</v>
      </c>
      <c r="C45" s="3" t="s">
        <v>134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4">
        <v>2.33</v>
      </c>
      <c r="O45" s="4">
        <v>2.19</v>
      </c>
      <c r="P45" s="4">
        <v>2.23</v>
      </c>
      <c r="Q45" s="4">
        <v>2.3199999999999998</v>
      </c>
      <c r="R45" s="4">
        <v>2.27</v>
      </c>
      <c r="S45" s="4">
        <v>2.1</v>
      </c>
      <c r="T45" s="4">
        <v>2</v>
      </c>
      <c r="U45" s="4">
        <v>2</v>
      </c>
      <c r="V45" s="4">
        <v>2.08</v>
      </c>
      <c r="W45" s="4">
        <v>2.23</v>
      </c>
      <c r="X45" s="4">
        <v>2.14</v>
      </c>
      <c r="Y45" s="4">
        <v>2.35</v>
      </c>
      <c r="Z45" s="4">
        <v>2.5</v>
      </c>
      <c r="AA45" s="4">
        <v>2.98</v>
      </c>
      <c r="AB45" s="4">
        <v>2.65</v>
      </c>
      <c r="AC45" s="4">
        <v>2.33</v>
      </c>
      <c r="AD45" s="4">
        <v>2.12</v>
      </c>
      <c r="AE45" s="4">
        <v>2.1800000000000002</v>
      </c>
      <c r="AF45" s="4">
        <v>2.72</v>
      </c>
      <c r="AG45" s="4">
        <v>2.5299999999999998</v>
      </c>
      <c r="AH45" s="3">
        <v>0</v>
      </c>
      <c r="AI45" s="3">
        <v>0</v>
      </c>
      <c r="AJ45" s="3">
        <v>0</v>
      </c>
    </row>
    <row r="46" spans="1:36" ht="14.5" x14ac:dyDescent="0.35">
      <c r="A46" s="3" t="s">
        <v>135</v>
      </c>
      <c r="B46" s="3" t="s">
        <v>136</v>
      </c>
      <c r="C46" s="3" t="s">
        <v>137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4">
        <v>2.91</v>
      </c>
      <c r="O46" s="4">
        <v>3.19</v>
      </c>
      <c r="P46" s="4">
        <v>3.24</v>
      </c>
      <c r="Q46" s="4">
        <v>3.34</v>
      </c>
      <c r="R46" s="4">
        <v>3.83</v>
      </c>
      <c r="S46" s="4">
        <v>3.51</v>
      </c>
      <c r="T46" s="4">
        <v>3.23</v>
      </c>
      <c r="U46" s="4">
        <v>3.07</v>
      </c>
      <c r="V46" s="4">
        <v>3.24</v>
      </c>
      <c r="W46" s="4">
        <v>3.5</v>
      </c>
      <c r="X46" s="4">
        <v>3.26</v>
      </c>
      <c r="Y46" s="4">
        <v>2.75</v>
      </c>
      <c r="Z46" s="4">
        <v>2.83</v>
      </c>
      <c r="AA46" s="4">
        <v>2.64</v>
      </c>
      <c r="AB46" s="4">
        <v>2.8</v>
      </c>
      <c r="AC46" s="4">
        <v>2.91</v>
      </c>
      <c r="AD46" s="4">
        <v>3.08</v>
      </c>
      <c r="AE46" s="4">
        <v>3.06</v>
      </c>
      <c r="AF46" s="4">
        <v>3.16</v>
      </c>
      <c r="AG46" s="4">
        <v>3.08</v>
      </c>
      <c r="AH46" s="3">
        <v>0</v>
      </c>
      <c r="AI46" s="3">
        <v>0</v>
      </c>
      <c r="AJ46" s="3">
        <v>0</v>
      </c>
    </row>
    <row r="47" spans="1:36" ht="14.5" x14ac:dyDescent="0.35">
      <c r="A47" s="3" t="s">
        <v>138</v>
      </c>
      <c r="B47" s="3" t="s">
        <v>139</v>
      </c>
      <c r="C47" s="3" t="s">
        <v>140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4">
        <v>5.39</v>
      </c>
      <c r="O47" s="4">
        <v>5.37</v>
      </c>
      <c r="P47" s="4">
        <v>5.19</v>
      </c>
      <c r="Q47" s="4">
        <v>5.61</v>
      </c>
      <c r="R47" s="4">
        <v>5.27</v>
      </c>
      <c r="S47" s="4">
        <v>5.34</v>
      </c>
      <c r="T47" s="4">
        <v>5.17</v>
      </c>
      <c r="U47" s="4">
        <v>5.03</v>
      </c>
      <c r="V47" s="4">
        <v>4.72</v>
      </c>
      <c r="W47" s="4">
        <v>4.3899999999999997</v>
      </c>
      <c r="X47" s="4">
        <v>4.33</v>
      </c>
      <c r="Y47" s="4">
        <v>4.62</v>
      </c>
      <c r="Z47" s="4">
        <v>4.42</v>
      </c>
      <c r="AA47" s="4">
        <v>3.99</v>
      </c>
      <c r="AB47" s="4">
        <v>3.74</v>
      </c>
      <c r="AC47" s="4">
        <v>3.55</v>
      </c>
      <c r="AD47" s="4">
        <v>3.49</v>
      </c>
      <c r="AE47" s="4">
        <v>3.51</v>
      </c>
      <c r="AF47" s="4">
        <v>3.23</v>
      </c>
      <c r="AG47" s="4">
        <v>3.39</v>
      </c>
      <c r="AH47" s="3">
        <v>0</v>
      </c>
      <c r="AI47" s="3">
        <v>0</v>
      </c>
      <c r="AJ47" s="3">
        <v>0</v>
      </c>
    </row>
    <row r="48" spans="1:36" ht="14.5" x14ac:dyDescent="0.35">
      <c r="A48" s="3" t="s">
        <v>141</v>
      </c>
      <c r="B48" s="3" t="s">
        <v>142</v>
      </c>
      <c r="C48" s="3" t="s">
        <v>143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4">
        <v>4</v>
      </c>
      <c r="O48" s="4">
        <v>4.04</v>
      </c>
      <c r="P48" s="4">
        <v>3.86</v>
      </c>
      <c r="Q48" s="4">
        <v>3.68</v>
      </c>
      <c r="R48" s="4">
        <v>3.69</v>
      </c>
      <c r="S48" s="4">
        <v>3.64</v>
      </c>
      <c r="T48" s="4">
        <v>3.47</v>
      </c>
      <c r="U48" s="4">
        <v>3.28</v>
      </c>
      <c r="V48" s="4">
        <v>3.24</v>
      </c>
      <c r="W48" s="4">
        <v>3.25</v>
      </c>
      <c r="X48" s="4">
        <v>3.25</v>
      </c>
      <c r="Y48" s="4">
        <v>2.91</v>
      </c>
      <c r="Z48" s="4">
        <v>3.14</v>
      </c>
      <c r="AA48" s="4">
        <v>2.97</v>
      </c>
      <c r="AB48" s="4">
        <v>3.11</v>
      </c>
      <c r="AC48" s="4">
        <v>3.15</v>
      </c>
      <c r="AD48" s="4">
        <v>2.89</v>
      </c>
      <c r="AE48" s="4">
        <v>2.98</v>
      </c>
      <c r="AF48" s="4">
        <v>2.76</v>
      </c>
      <c r="AG48" s="4">
        <v>2.69</v>
      </c>
      <c r="AH48" s="3">
        <v>0</v>
      </c>
      <c r="AI48" s="3">
        <v>0</v>
      </c>
      <c r="AJ48" s="3">
        <v>0</v>
      </c>
    </row>
    <row r="49" spans="1:36" ht="14.5" x14ac:dyDescent="0.35">
      <c r="A49" s="3" t="s">
        <v>144</v>
      </c>
      <c r="B49" s="3" t="s">
        <v>145</v>
      </c>
      <c r="C49" s="3" t="s">
        <v>146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4">
        <v>3.83</v>
      </c>
      <c r="O49" s="4">
        <v>4.01</v>
      </c>
      <c r="P49" s="4">
        <v>3.91</v>
      </c>
      <c r="Q49" s="4">
        <v>3.92</v>
      </c>
      <c r="R49" s="4">
        <v>3.97</v>
      </c>
      <c r="S49" s="4">
        <v>3.97</v>
      </c>
      <c r="T49" s="4">
        <v>3.84</v>
      </c>
      <c r="U49" s="4">
        <v>3.81</v>
      </c>
      <c r="V49" s="4">
        <v>4.5199999999999996</v>
      </c>
      <c r="W49" s="4">
        <v>4.8099999999999996</v>
      </c>
      <c r="X49" s="4">
        <v>4.57</v>
      </c>
      <c r="Y49" s="4">
        <v>4.6100000000000003</v>
      </c>
      <c r="Z49" s="4">
        <v>4.53</v>
      </c>
      <c r="AA49" s="4">
        <v>4.51</v>
      </c>
      <c r="AB49" s="4">
        <v>3.98</v>
      </c>
      <c r="AC49" s="4">
        <v>3.87</v>
      </c>
      <c r="AD49" s="4">
        <v>3.86</v>
      </c>
      <c r="AE49" s="4">
        <v>3.55</v>
      </c>
      <c r="AF49" s="4">
        <v>3.87</v>
      </c>
      <c r="AG49" s="4">
        <v>3.54</v>
      </c>
      <c r="AH49" s="3">
        <v>0</v>
      </c>
      <c r="AI49" s="3">
        <v>0</v>
      </c>
      <c r="AJ49" s="3">
        <v>0</v>
      </c>
    </row>
    <row r="50" spans="1:36" ht="14.5" x14ac:dyDescent="0.35">
      <c r="A50" s="3" t="s">
        <v>147</v>
      </c>
      <c r="B50" s="3" t="s">
        <v>148</v>
      </c>
      <c r="C50" s="3" t="s">
        <v>149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4">
        <v>2.4300000000000002</v>
      </c>
      <c r="O50" s="4">
        <v>2.82</v>
      </c>
      <c r="P50" s="4">
        <v>2.85</v>
      </c>
      <c r="Q50" s="4">
        <v>2.79</v>
      </c>
      <c r="R50" s="4">
        <v>2.94</v>
      </c>
      <c r="S50" s="4">
        <v>2.88</v>
      </c>
      <c r="T50" s="4">
        <v>2.65</v>
      </c>
      <c r="U50" s="4">
        <v>2.76</v>
      </c>
      <c r="V50" s="4">
        <v>2.5299999999999998</v>
      </c>
      <c r="W50" s="4">
        <v>3.27</v>
      </c>
      <c r="X50" s="4">
        <v>2.71</v>
      </c>
      <c r="Y50" s="4">
        <v>2.68</v>
      </c>
      <c r="Z50" s="4">
        <v>2.76</v>
      </c>
      <c r="AA50" s="4">
        <v>2.58</v>
      </c>
      <c r="AB50" s="4">
        <v>2.95</v>
      </c>
      <c r="AC50" s="4">
        <v>2.72</v>
      </c>
      <c r="AD50" s="4">
        <v>2.74</v>
      </c>
      <c r="AE50" s="4">
        <v>2.41</v>
      </c>
      <c r="AF50" s="4">
        <v>2.67</v>
      </c>
      <c r="AG50" s="4">
        <v>2.48</v>
      </c>
      <c r="AH50" s="3">
        <v>0</v>
      </c>
      <c r="AI50" s="3">
        <v>0</v>
      </c>
      <c r="AJ50" s="3">
        <v>0</v>
      </c>
    </row>
    <row r="51" spans="1:36" ht="14.5" x14ac:dyDescent="0.35">
      <c r="A51" s="3" t="s">
        <v>150</v>
      </c>
      <c r="B51" s="3" t="s">
        <v>151</v>
      </c>
      <c r="C51" s="3" t="s">
        <v>152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4">
        <v>4.5199999999999996</v>
      </c>
      <c r="O51" s="4">
        <v>4.38</v>
      </c>
      <c r="P51" s="4">
        <v>4.4800000000000004</v>
      </c>
      <c r="Q51" s="4">
        <v>4.53</v>
      </c>
      <c r="R51" s="4">
        <v>4.6399999999999997</v>
      </c>
      <c r="S51" s="4">
        <v>4.5</v>
      </c>
      <c r="T51" s="4">
        <v>4.2300000000000004</v>
      </c>
      <c r="U51" s="4">
        <v>4.12</v>
      </c>
      <c r="V51" s="4">
        <v>3.98</v>
      </c>
      <c r="W51" s="4">
        <v>4.0199999999999996</v>
      </c>
      <c r="X51" s="4">
        <v>3.98</v>
      </c>
      <c r="Y51" s="4">
        <v>3.77</v>
      </c>
      <c r="Z51" s="4">
        <v>3.95</v>
      </c>
      <c r="AA51" s="4">
        <v>3.85</v>
      </c>
      <c r="AB51" s="4">
        <v>3.6</v>
      </c>
      <c r="AC51" s="4">
        <v>3.62</v>
      </c>
      <c r="AD51" s="4">
        <v>3.58</v>
      </c>
      <c r="AE51" s="4">
        <v>3.55</v>
      </c>
      <c r="AF51" s="4">
        <v>3.49</v>
      </c>
      <c r="AG51" s="4">
        <v>3.47</v>
      </c>
      <c r="AH51" s="3">
        <v>0</v>
      </c>
      <c r="AI51" s="3">
        <v>0</v>
      </c>
      <c r="AJ51" s="3">
        <v>0</v>
      </c>
    </row>
    <row r="52" spans="1:36" ht="14.5" x14ac:dyDescent="0.35">
      <c r="A52" s="3" t="s">
        <v>153</v>
      </c>
      <c r="B52" s="3" t="s">
        <v>154</v>
      </c>
      <c r="C52" s="3" t="s">
        <v>155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4">
        <v>3.13</v>
      </c>
      <c r="O52" s="4">
        <v>3.31</v>
      </c>
      <c r="P52" s="4">
        <v>3.59</v>
      </c>
      <c r="Q52" s="4">
        <v>3.63</v>
      </c>
      <c r="R52" s="4">
        <v>3.57</v>
      </c>
      <c r="S52" s="4">
        <v>3.4</v>
      </c>
      <c r="T52" s="4">
        <v>3.12</v>
      </c>
      <c r="U52" s="4">
        <v>3.02</v>
      </c>
      <c r="V52" s="4">
        <v>3.08</v>
      </c>
      <c r="W52" s="4">
        <v>3.7</v>
      </c>
      <c r="X52" s="4">
        <v>4.05</v>
      </c>
      <c r="Y52" s="4">
        <v>4.08</v>
      </c>
      <c r="Z52" s="4">
        <v>4.08</v>
      </c>
      <c r="AA52" s="4">
        <v>4.13</v>
      </c>
      <c r="AB52" s="4">
        <v>4.01</v>
      </c>
      <c r="AC52" s="4">
        <v>3.98</v>
      </c>
      <c r="AD52" s="4">
        <v>3.85</v>
      </c>
      <c r="AE52" s="4">
        <v>3.73</v>
      </c>
      <c r="AF52" s="4">
        <v>3.57</v>
      </c>
      <c r="AG52" s="4">
        <v>3.45</v>
      </c>
      <c r="AH52" s="3">
        <v>0</v>
      </c>
      <c r="AI52" s="3">
        <v>0</v>
      </c>
      <c r="AJ52" s="3">
        <v>0</v>
      </c>
    </row>
    <row r="53" spans="1:36" ht="14.5" x14ac:dyDescent="0.35">
      <c r="A53" s="3" t="s">
        <v>156</v>
      </c>
      <c r="B53" s="3" t="s">
        <v>157</v>
      </c>
      <c r="C53" s="3" t="s">
        <v>158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4">
        <v>4.08</v>
      </c>
      <c r="O53" s="4">
        <v>5.6</v>
      </c>
      <c r="P53" s="4">
        <v>5.4</v>
      </c>
      <c r="Q53" s="4">
        <v>4.88</v>
      </c>
      <c r="R53" s="4">
        <v>4.4000000000000004</v>
      </c>
      <c r="S53" s="4">
        <v>4.47</v>
      </c>
      <c r="T53" s="4">
        <v>4.2300000000000004</v>
      </c>
      <c r="U53" s="4">
        <v>4.45</v>
      </c>
      <c r="V53" s="4">
        <v>5.0999999999999996</v>
      </c>
      <c r="W53" s="4">
        <v>5.76</v>
      </c>
      <c r="X53" s="4">
        <v>5.48</v>
      </c>
      <c r="Y53" s="4">
        <v>5.03</v>
      </c>
      <c r="Z53" s="4">
        <v>5.1100000000000003</v>
      </c>
      <c r="AA53" s="4">
        <v>5.13</v>
      </c>
      <c r="AB53" s="4">
        <v>5.4</v>
      </c>
      <c r="AC53" s="4">
        <v>5.56</v>
      </c>
      <c r="AD53" s="4">
        <v>5.96</v>
      </c>
      <c r="AE53" s="4">
        <v>4.54</v>
      </c>
      <c r="AF53" s="4">
        <v>4.1100000000000003</v>
      </c>
      <c r="AG53" s="4">
        <v>3.36</v>
      </c>
      <c r="AH53" s="3">
        <v>0</v>
      </c>
      <c r="AI53" s="3">
        <v>0</v>
      </c>
      <c r="AJ53" s="3">
        <v>0</v>
      </c>
    </row>
    <row r="54" spans="1:36" ht="14.5" x14ac:dyDescent="0.35">
      <c r="A54" s="3" t="s">
        <v>159</v>
      </c>
      <c r="B54" s="3" t="s">
        <v>160</v>
      </c>
      <c r="C54" s="3" t="s">
        <v>161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4">
        <v>2.46</v>
      </c>
      <c r="O54" s="4">
        <v>2.63</v>
      </c>
      <c r="P54" s="4">
        <v>2.54</v>
      </c>
      <c r="Q54" s="4">
        <v>2.67</v>
      </c>
      <c r="R54" s="4">
        <v>3.06</v>
      </c>
      <c r="S54" s="4">
        <v>3.02</v>
      </c>
      <c r="T54" s="4">
        <v>2.88</v>
      </c>
      <c r="U54" s="4">
        <v>3.39</v>
      </c>
      <c r="V54" s="4">
        <v>2.82</v>
      </c>
      <c r="W54" s="4">
        <v>2.83</v>
      </c>
      <c r="X54" s="4">
        <v>2.99</v>
      </c>
      <c r="Y54" s="4">
        <v>2.77</v>
      </c>
      <c r="Z54" s="4">
        <v>2.99</v>
      </c>
      <c r="AA54" s="4">
        <v>3.07</v>
      </c>
      <c r="AB54" s="4">
        <v>3.05</v>
      </c>
      <c r="AC54" s="4">
        <v>3.12</v>
      </c>
      <c r="AD54" s="4">
        <v>3.12</v>
      </c>
      <c r="AE54" s="4">
        <v>3.02</v>
      </c>
      <c r="AF54" s="4">
        <v>2.94</v>
      </c>
      <c r="AG54" s="4">
        <v>2.97</v>
      </c>
      <c r="AH54" s="3">
        <v>0</v>
      </c>
      <c r="AI54" s="3">
        <v>0</v>
      </c>
      <c r="AJ54" s="3">
        <v>0</v>
      </c>
    </row>
    <row r="55" spans="1:36" ht="14.5" x14ac:dyDescent="0.35">
      <c r="A55" s="3" t="s">
        <v>162</v>
      </c>
      <c r="B55" s="3" t="s">
        <v>163</v>
      </c>
      <c r="C55" s="3" t="s">
        <v>164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4">
        <v>3.58</v>
      </c>
      <c r="O55" s="4">
        <v>4.17</v>
      </c>
      <c r="P55" s="4">
        <v>3.67</v>
      </c>
      <c r="Q55" s="4">
        <v>3.67</v>
      </c>
      <c r="R55" s="4">
        <v>3.53</v>
      </c>
      <c r="S55" s="4">
        <v>3.71</v>
      </c>
      <c r="T55" s="4">
        <v>3.47</v>
      </c>
      <c r="U55" s="4">
        <v>3.41</v>
      </c>
      <c r="V55" s="4">
        <v>3.63</v>
      </c>
      <c r="W55" s="4">
        <v>3.74</v>
      </c>
      <c r="X55" s="4">
        <v>3.58</v>
      </c>
      <c r="Y55" s="4">
        <v>3.48</v>
      </c>
      <c r="Z55" s="4">
        <v>3.43</v>
      </c>
      <c r="AA55" s="4">
        <v>3.4</v>
      </c>
      <c r="AB55" s="4">
        <v>3.32</v>
      </c>
      <c r="AC55" s="4">
        <v>3.32</v>
      </c>
      <c r="AD55" s="4">
        <v>3.36</v>
      </c>
      <c r="AE55" s="4">
        <v>3.44</v>
      </c>
      <c r="AF55" s="4">
        <v>3.44</v>
      </c>
      <c r="AG55" s="4">
        <v>3.52</v>
      </c>
      <c r="AH55" s="3">
        <v>0</v>
      </c>
      <c r="AI55" s="3">
        <v>0</v>
      </c>
      <c r="AJ55" s="3">
        <v>0</v>
      </c>
    </row>
    <row r="56" spans="1:36" ht="14.5" x14ac:dyDescent="0.35">
      <c r="A56" s="3" t="s">
        <v>165</v>
      </c>
      <c r="B56" s="3" t="s">
        <v>166</v>
      </c>
      <c r="C56" s="3" t="s">
        <v>167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4">
        <v>3.46</v>
      </c>
      <c r="O56" s="4">
        <v>3.99</v>
      </c>
      <c r="P56" s="4">
        <v>3.81</v>
      </c>
      <c r="Q56" s="4">
        <v>4.41</v>
      </c>
      <c r="R56" s="4">
        <v>4.82</v>
      </c>
      <c r="S56" s="4">
        <v>3.07</v>
      </c>
      <c r="T56" s="4">
        <v>3.03</v>
      </c>
      <c r="U56" s="4">
        <v>2.56</v>
      </c>
      <c r="V56" s="4">
        <v>2.9</v>
      </c>
      <c r="W56" s="4">
        <v>3.05</v>
      </c>
      <c r="X56" s="4">
        <v>2.48</v>
      </c>
      <c r="Y56" s="4">
        <v>2.0499999999999998</v>
      </c>
      <c r="Z56" s="4">
        <v>2.31</v>
      </c>
      <c r="AA56" s="4">
        <v>2.39</v>
      </c>
      <c r="AB56" s="4">
        <v>2.52</v>
      </c>
      <c r="AC56" s="4">
        <v>2.68</v>
      </c>
      <c r="AD56" s="4">
        <v>2.66</v>
      </c>
      <c r="AE56" s="4">
        <v>2.8</v>
      </c>
      <c r="AF56" s="4">
        <v>2.5099999999999998</v>
      </c>
      <c r="AG56" s="4">
        <v>2.57</v>
      </c>
      <c r="AH56" s="3">
        <v>0</v>
      </c>
      <c r="AI56" s="3">
        <v>0</v>
      </c>
      <c r="AJ56" s="3">
        <v>0</v>
      </c>
    </row>
    <row r="57" spans="1:36" ht="14.5" x14ac:dyDescent="0.35">
      <c r="A57" s="3" t="s">
        <v>168</v>
      </c>
      <c r="B57" s="3" t="s">
        <v>169</v>
      </c>
      <c r="C57" s="3" t="s">
        <v>170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4">
        <v>2.27</v>
      </c>
      <c r="O57" s="4">
        <v>2.58</v>
      </c>
      <c r="P57" s="4">
        <v>2.29</v>
      </c>
      <c r="Q57" s="4">
        <v>2.2000000000000002</v>
      </c>
      <c r="R57" s="4">
        <v>2.0299999999999998</v>
      </c>
      <c r="S57" s="4">
        <v>2.14</v>
      </c>
      <c r="T57" s="4">
        <v>2.1</v>
      </c>
      <c r="U57" s="4">
        <v>1.87</v>
      </c>
      <c r="V57" s="4">
        <v>1.63</v>
      </c>
      <c r="W57" s="4">
        <v>1.77</v>
      </c>
      <c r="X57" s="4">
        <v>1.85</v>
      </c>
      <c r="Y57" s="4">
        <v>1.85</v>
      </c>
      <c r="Z57" s="4">
        <v>1.74</v>
      </c>
      <c r="AA57" s="4">
        <v>1.58</v>
      </c>
      <c r="AB57" s="4">
        <v>1.58</v>
      </c>
      <c r="AC57" s="4">
        <v>1.51</v>
      </c>
      <c r="AD57" s="4">
        <v>1.49</v>
      </c>
      <c r="AE57" s="4">
        <v>1.42</v>
      </c>
      <c r="AF57" s="4">
        <v>1.39</v>
      </c>
      <c r="AG57" s="4">
        <v>1.54</v>
      </c>
      <c r="AH57" s="3">
        <v>0</v>
      </c>
      <c r="AI57" s="3">
        <v>0</v>
      </c>
      <c r="AJ57" s="3">
        <v>0</v>
      </c>
    </row>
    <row r="58" spans="1:36" ht="14.5" x14ac:dyDescent="0.35">
      <c r="A58" s="3" t="s">
        <v>171</v>
      </c>
      <c r="B58" s="3" t="s">
        <v>172</v>
      </c>
      <c r="C58" s="3" t="s">
        <v>173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4">
        <v>6.7</v>
      </c>
      <c r="O58" s="4">
        <v>6.75</v>
      </c>
      <c r="P58" s="4">
        <v>6.33</v>
      </c>
      <c r="Q58" s="4">
        <v>5.66</v>
      </c>
      <c r="R58" s="4">
        <v>5.39</v>
      </c>
      <c r="S58" s="4">
        <v>5.21</v>
      </c>
      <c r="T58" s="4">
        <v>5.45</v>
      </c>
      <c r="U58" s="4">
        <v>5.4</v>
      </c>
      <c r="V58" s="4">
        <v>4.9000000000000004</v>
      </c>
      <c r="W58" s="4">
        <v>5.32</v>
      </c>
      <c r="X58" s="4">
        <v>5.44</v>
      </c>
      <c r="Y58" s="4">
        <v>6.31</v>
      </c>
      <c r="Z58" s="4">
        <v>5.45</v>
      </c>
      <c r="AA58" s="4">
        <v>5.03</v>
      </c>
      <c r="AB58" s="4">
        <v>4.9000000000000004</v>
      </c>
      <c r="AC58" s="4">
        <v>5.84</v>
      </c>
      <c r="AD58" s="4">
        <v>5.75</v>
      </c>
      <c r="AE58" s="4">
        <v>5.92</v>
      </c>
      <c r="AF58" s="4">
        <v>5.69</v>
      </c>
      <c r="AG58" s="4">
        <v>6.12</v>
      </c>
      <c r="AH58" s="3">
        <v>0</v>
      </c>
      <c r="AI58" s="3">
        <v>0</v>
      </c>
      <c r="AJ58" s="3">
        <v>0</v>
      </c>
    </row>
    <row r="59" spans="1:36" ht="14.5" x14ac:dyDescent="0.35">
      <c r="A59" s="3" t="s">
        <v>174</v>
      </c>
      <c r="B59" s="3" t="s">
        <v>175</v>
      </c>
      <c r="C59" s="5" t="s">
        <v>176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3">
        <v>0</v>
      </c>
      <c r="M59" s="3">
        <v>0</v>
      </c>
      <c r="N59" s="4">
        <v>9.31</v>
      </c>
      <c r="O59" s="4">
        <v>9.0399999999999991</v>
      </c>
      <c r="P59" s="4">
        <v>8.77</v>
      </c>
      <c r="Q59" s="4">
        <v>8.89</v>
      </c>
      <c r="R59" s="4">
        <v>8.77</v>
      </c>
      <c r="S59" s="4">
        <v>8.4600000000000009</v>
      </c>
      <c r="T59" s="4">
        <v>8.25</v>
      </c>
      <c r="U59" s="4">
        <v>7.71</v>
      </c>
      <c r="V59" s="4">
        <v>7.44</v>
      </c>
      <c r="W59" s="4">
        <v>7.37</v>
      </c>
      <c r="X59" s="4">
        <v>7.16</v>
      </c>
      <c r="Y59" s="4">
        <v>7.09</v>
      </c>
      <c r="Z59" s="4">
        <v>7.03</v>
      </c>
      <c r="AA59" s="4">
        <v>7.01</v>
      </c>
      <c r="AB59" s="4">
        <v>6.99</v>
      </c>
      <c r="AC59" s="4">
        <v>6.91</v>
      </c>
      <c r="AD59" s="4">
        <v>7.1</v>
      </c>
      <c r="AE59" s="4">
        <v>7.17</v>
      </c>
      <c r="AF59" s="4">
        <v>7.1</v>
      </c>
      <c r="AG59" s="4">
        <v>6.94</v>
      </c>
      <c r="AH59" s="3">
        <v>0</v>
      </c>
      <c r="AI59" s="3">
        <v>0</v>
      </c>
      <c r="AJ59" s="3">
        <v>0</v>
      </c>
    </row>
    <row r="60" spans="1:36" ht="14.5" x14ac:dyDescent="0.35">
      <c r="A60" s="3" t="s">
        <v>177</v>
      </c>
      <c r="B60" s="3" t="s">
        <v>178</v>
      </c>
      <c r="C60" s="3" t="s">
        <v>179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4">
        <v>3.03</v>
      </c>
      <c r="O60" s="4">
        <v>3.18</v>
      </c>
      <c r="P60" s="4">
        <v>3.85</v>
      </c>
      <c r="Q60" s="4">
        <v>4.43</v>
      </c>
      <c r="R60" s="4">
        <v>5.0999999999999996</v>
      </c>
      <c r="S60" s="4">
        <v>5.8</v>
      </c>
      <c r="T60" s="4">
        <v>6.71</v>
      </c>
      <c r="U60" s="4">
        <v>6.98</v>
      </c>
      <c r="V60" s="4">
        <v>7.94</v>
      </c>
      <c r="W60" s="4">
        <v>8.68</v>
      </c>
      <c r="X60" s="4">
        <v>9.09</v>
      </c>
      <c r="Y60" s="4">
        <v>6.83</v>
      </c>
      <c r="Z60" s="4">
        <v>5.73</v>
      </c>
      <c r="AA60" s="4">
        <v>7.97</v>
      </c>
      <c r="AB60" s="4">
        <v>7.42</v>
      </c>
      <c r="AC60" s="4">
        <v>7.22</v>
      </c>
      <c r="AD60" s="4">
        <v>7.11</v>
      </c>
      <c r="AE60" s="4">
        <v>6.75</v>
      </c>
      <c r="AF60" s="4">
        <v>6.64</v>
      </c>
      <c r="AG60" s="4">
        <v>5.99</v>
      </c>
      <c r="AH60" s="3">
        <v>0</v>
      </c>
      <c r="AI60" s="3">
        <v>0</v>
      </c>
      <c r="AJ60" s="3">
        <v>0</v>
      </c>
    </row>
    <row r="61" spans="1:36" ht="14.5" x14ac:dyDescent="0.35">
      <c r="A61" s="3" t="s">
        <v>180</v>
      </c>
      <c r="B61" s="3" t="s">
        <v>181</v>
      </c>
      <c r="C61" s="3" t="s">
        <v>182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4">
        <v>15.78</v>
      </c>
      <c r="O61" s="4">
        <v>14.48</v>
      </c>
      <c r="P61" s="4">
        <v>13.91</v>
      </c>
      <c r="Q61" s="4">
        <v>13.19</v>
      </c>
      <c r="R61" s="4">
        <v>11.86</v>
      </c>
      <c r="S61" s="4">
        <v>11.44</v>
      </c>
      <c r="T61" s="4">
        <v>10.23</v>
      </c>
      <c r="U61" s="4">
        <v>9.7799999999999994</v>
      </c>
      <c r="V61" s="4">
        <v>9.24</v>
      </c>
      <c r="W61" s="4">
        <v>9.1999999999999993</v>
      </c>
      <c r="X61" s="4">
        <v>10.26</v>
      </c>
      <c r="Y61" s="4">
        <v>9.3000000000000007</v>
      </c>
      <c r="Z61" s="4">
        <v>8.98</v>
      </c>
      <c r="AA61" s="4">
        <v>8.52</v>
      </c>
      <c r="AB61" s="4">
        <v>8.2899999999999991</v>
      </c>
      <c r="AC61" s="4">
        <v>8.07</v>
      </c>
      <c r="AD61" s="4">
        <v>7.79</v>
      </c>
      <c r="AE61" s="4">
        <v>7.42</v>
      </c>
      <c r="AF61" s="4">
        <v>7.51</v>
      </c>
      <c r="AG61" s="4">
        <v>6.95</v>
      </c>
      <c r="AH61" s="3">
        <v>0</v>
      </c>
      <c r="AI61" s="3">
        <v>0</v>
      </c>
      <c r="AJ61" s="3">
        <v>0</v>
      </c>
    </row>
    <row r="62" spans="1:36" ht="14.5" x14ac:dyDescent="0.35">
      <c r="A62" s="3" t="s">
        <v>183</v>
      </c>
      <c r="B62" s="3" t="s">
        <v>184</v>
      </c>
      <c r="C62" s="3" t="s">
        <v>185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4">
        <v>3.06</v>
      </c>
      <c r="O62" s="4">
        <v>3.28</v>
      </c>
      <c r="P62" s="4">
        <v>3.22</v>
      </c>
      <c r="Q62" s="4">
        <v>3.22</v>
      </c>
      <c r="R62" s="4">
        <v>3.11</v>
      </c>
      <c r="S62" s="4">
        <v>3.07</v>
      </c>
      <c r="T62" s="4">
        <v>3</v>
      </c>
      <c r="U62" s="4">
        <v>2.97</v>
      </c>
      <c r="V62" s="4">
        <v>2.84</v>
      </c>
      <c r="W62" s="4">
        <v>2.9</v>
      </c>
      <c r="X62" s="4">
        <v>3.18</v>
      </c>
      <c r="Y62" s="4">
        <v>2.99</v>
      </c>
      <c r="Z62" s="4">
        <v>3</v>
      </c>
      <c r="AA62" s="4">
        <v>3.09</v>
      </c>
      <c r="AB62" s="4">
        <v>3.03</v>
      </c>
      <c r="AC62" s="4">
        <v>3.03</v>
      </c>
      <c r="AD62" s="4">
        <v>2.93</v>
      </c>
      <c r="AE62" s="4">
        <v>2.95</v>
      </c>
      <c r="AF62" s="4">
        <v>2.86</v>
      </c>
      <c r="AG62" s="4">
        <v>2.84</v>
      </c>
      <c r="AH62" s="3">
        <v>0</v>
      </c>
      <c r="AI62" s="3">
        <v>0</v>
      </c>
      <c r="AJ62" s="3">
        <v>0</v>
      </c>
    </row>
    <row r="63" spans="1:36" ht="14.5" x14ac:dyDescent="0.35">
      <c r="A63" s="3" t="s">
        <v>186</v>
      </c>
      <c r="B63" s="3" t="s">
        <v>187</v>
      </c>
      <c r="C63" s="3" t="s">
        <v>188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4">
        <v>5.07</v>
      </c>
      <c r="O63" s="4">
        <v>5</v>
      </c>
      <c r="P63" s="4">
        <v>5.64</v>
      </c>
      <c r="Q63" s="4">
        <v>5.75</v>
      </c>
      <c r="R63" s="4">
        <v>6.16</v>
      </c>
      <c r="S63" s="4">
        <v>6.64</v>
      </c>
      <c r="T63" s="4">
        <v>7.11</v>
      </c>
      <c r="U63" s="4">
        <v>6.66</v>
      </c>
      <c r="V63" s="4">
        <v>7.37</v>
      </c>
      <c r="W63" s="4">
        <v>6.66</v>
      </c>
      <c r="X63" s="4">
        <v>6.77</v>
      </c>
      <c r="Y63" s="4">
        <v>6.47</v>
      </c>
      <c r="Z63" s="4">
        <v>6.16</v>
      </c>
      <c r="AA63" s="4">
        <v>5.97</v>
      </c>
      <c r="AB63" s="4">
        <v>6.13</v>
      </c>
      <c r="AC63" s="4">
        <v>5.76</v>
      </c>
      <c r="AD63" s="4">
        <v>5.28</v>
      </c>
      <c r="AE63" s="4">
        <v>6.14</v>
      </c>
      <c r="AF63" s="4">
        <v>6.03</v>
      </c>
      <c r="AG63" s="4">
        <v>5.93</v>
      </c>
      <c r="AH63" s="3">
        <v>0</v>
      </c>
      <c r="AI63" s="3">
        <v>0</v>
      </c>
      <c r="AJ63" s="3">
        <v>0</v>
      </c>
    </row>
    <row r="64" spans="1:36" ht="14.5" x14ac:dyDescent="0.35">
      <c r="A64" s="3" t="s">
        <v>189</v>
      </c>
      <c r="B64" s="3" t="s">
        <v>190</v>
      </c>
      <c r="C64" s="3" t="s">
        <v>191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4">
        <v>12.85</v>
      </c>
      <c r="O64" s="4">
        <v>12.33</v>
      </c>
      <c r="P64" s="4">
        <v>11.96</v>
      </c>
      <c r="Q64" s="4">
        <v>11.5</v>
      </c>
      <c r="R64" s="4">
        <v>10.66</v>
      </c>
      <c r="S64" s="4">
        <v>9.74</v>
      </c>
      <c r="T64" s="4">
        <v>9.42</v>
      </c>
      <c r="U64" s="4">
        <v>8.5</v>
      </c>
      <c r="V64" s="4">
        <v>7.72</v>
      </c>
      <c r="W64" s="4">
        <v>7.29</v>
      </c>
      <c r="X64" s="4">
        <v>7.01</v>
      </c>
      <c r="Y64" s="4">
        <v>7.06</v>
      </c>
      <c r="Z64" s="4">
        <v>7.24</v>
      </c>
      <c r="AA64" s="4">
        <v>6.39</v>
      </c>
      <c r="AB64" s="4">
        <v>6.4</v>
      </c>
      <c r="AC64" s="4">
        <v>6.07</v>
      </c>
      <c r="AD64" s="4">
        <v>6.18</v>
      </c>
      <c r="AE64" s="4">
        <v>6.14</v>
      </c>
      <c r="AF64" s="4">
        <v>6.29</v>
      </c>
      <c r="AG64" s="4">
        <v>5.97</v>
      </c>
      <c r="AH64" s="3">
        <v>0</v>
      </c>
      <c r="AI64" s="3">
        <v>0</v>
      </c>
      <c r="AJ64" s="3">
        <v>0</v>
      </c>
    </row>
    <row r="65" spans="1:36" ht="14.5" x14ac:dyDescent="0.35">
      <c r="A65" s="3" t="s">
        <v>192</v>
      </c>
      <c r="B65" s="3" t="s">
        <v>193</v>
      </c>
      <c r="C65" s="3" t="s">
        <v>194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4">
        <v>6.79</v>
      </c>
      <c r="O65" s="4">
        <v>6.17</v>
      </c>
      <c r="P65" s="4">
        <v>5.0999999999999996</v>
      </c>
      <c r="Q65" s="4">
        <v>4.72</v>
      </c>
      <c r="R65" s="4">
        <v>4.5199999999999996</v>
      </c>
      <c r="S65" s="4">
        <v>4.76</v>
      </c>
      <c r="T65" s="4">
        <v>4.28</v>
      </c>
      <c r="U65" s="4">
        <v>4.2</v>
      </c>
      <c r="V65" s="4">
        <v>4.13</v>
      </c>
      <c r="W65" s="4">
        <v>4.18</v>
      </c>
      <c r="X65" s="4">
        <v>3.89</v>
      </c>
      <c r="Y65" s="4">
        <v>4.0599999999999996</v>
      </c>
      <c r="Z65" s="4">
        <v>4.1500000000000004</v>
      </c>
      <c r="AA65" s="4">
        <v>3.92</v>
      </c>
      <c r="AB65" s="4">
        <v>4.1100000000000003</v>
      </c>
      <c r="AC65" s="4">
        <v>4.12</v>
      </c>
      <c r="AD65" s="4">
        <v>3.93</v>
      </c>
      <c r="AE65" s="4">
        <v>3.86</v>
      </c>
      <c r="AF65" s="4">
        <v>3.51</v>
      </c>
      <c r="AG65" s="4">
        <v>3.53</v>
      </c>
      <c r="AH65" s="3">
        <v>0</v>
      </c>
      <c r="AI65" s="3">
        <v>0</v>
      </c>
      <c r="AJ65" s="3">
        <v>0</v>
      </c>
    </row>
    <row r="66" spans="1:36" ht="14.5" x14ac:dyDescent="0.35">
      <c r="A66" s="3" t="s">
        <v>195</v>
      </c>
      <c r="B66" s="3" t="s">
        <v>196</v>
      </c>
      <c r="C66" s="3" t="s">
        <v>197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4">
        <v>2.4500000000000002</v>
      </c>
      <c r="O66" s="4">
        <v>2.56</v>
      </c>
      <c r="P66" s="4">
        <v>2.58</v>
      </c>
      <c r="Q66" s="4">
        <v>2.5</v>
      </c>
      <c r="R66" s="4">
        <v>2.4500000000000002</v>
      </c>
      <c r="S66" s="4">
        <v>2.27</v>
      </c>
      <c r="T66" s="4">
        <v>2.4500000000000002</v>
      </c>
      <c r="U66" s="4">
        <v>2.44</v>
      </c>
      <c r="V66" s="4">
        <v>2.52</v>
      </c>
      <c r="W66" s="4">
        <v>2.7</v>
      </c>
      <c r="X66" s="4">
        <v>2.82</v>
      </c>
      <c r="Y66" s="4">
        <v>2.69</v>
      </c>
      <c r="Z66" s="4">
        <v>2.89</v>
      </c>
      <c r="AA66" s="4">
        <v>3.18</v>
      </c>
      <c r="AB66" s="4">
        <v>2.36</v>
      </c>
      <c r="AC66" s="4">
        <v>2.44</v>
      </c>
      <c r="AD66" s="4">
        <v>2.4</v>
      </c>
      <c r="AE66" s="4">
        <v>2.38</v>
      </c>
      <c r="AF66" s="4">
        <v>2.54</v>
      </c>
      <c r="AG66" s="4">
        <v>2.68</v>
      </c>
      <c r="AH66" s="3">
        <v>0</v>
      </c>
      <c r="AI66" s="3">
        <v>0</v>
      </c>
      <c r="AJ66" s="3">
        <v>0</v>
      </c>
    </row>
    <row r="67" spans="1:36" ht="14.5" x14ac:dyDescent="0.35">
      <c r="A67" s="3" t="s">
        <v>198</v>
      </c>
      <c r="B67" s="3" t="s">
        <v>199</v>
      </c>
      <c r="C67" s="3" t="s">
        <v>200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4">
        <v>19.47</v>
      </c>
      <c r="O67" s="4">
        <v>20.76</v>
      </c>
      <c r="P67" s="4">
        <v>20.78</v>
      </c>
      <c r="Q67" s="4">
        <v>20.45</v>
      </c>
      <c r="R67" s="4">
        <v>19.36</v>
      </c>
      <c r="S67" s="4">
        <v>21.26</v>
      </c>
      <c r="T67" s="4">
        <v>20.95</v>
      </c>
      <c r="U67" s="4">
        <v>21.29</v>
      </c>
      <c r="V67" s="4">
        <v>19.97</v>
      </c>
      <c r="W67" s="4">
        <v>20.97</v>
      </c>
      <c r="X67" s="4">
        <v>21.6</v>
      </c>
      <c r="Y67" s="4">
        <v>21.57</v>
      </c>
      <c r="Z67" s="4">
        <v>20.9</v>
      </c>
      <c r="AA67" s="4">
        <v>20.32</v>
      </c>
      <c r="AB67" s="4">
        <v>20.98</v>
      </c>
      <c r="AC67" s="4">
        <v>19.93</v>
      </c>
      <c r="AD67" s="4">
        <v>18.5</v>
      </c>
      <c r="AE67" s="4">
        <v>19.2</v>
      </c>
      <c r="AF67" s="4">
        <v>19.3</v>
      </c>
      <c r="AG67" s="4">
        <v>19.899999999999999</v>
      </c>
      <c r="AH67" s="3">
        <v>0</v>
      </c>
      <c r="AI67" s="3">
        <v>0</v>
      </c>
      <c r="AJ67" s="3">
        <v>0</v>
      </c>
    </row>
    <row r="68" spans="1:36" ht="14.5" x14ac:dyDescent="0.35">
      <c r="A68" s="3" t="s">
        <v>201</v>
      </c>
      <c r="B68" s="3" t="s">
        <v>202</v>
      </c>
      <c r="C68" s="3" t="s">
        <v>203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N68" s="4">
        <v>3.46</v>
      </c>
      <c r="O68" s="4">
        <v>3.28</v>
      </c>
      <c r="P68" s="4">
        <v>3.01</v>
      </c>
      <c r="Q68" s="4">
        <v>2.89</v>
      </c>
      <c r="R68" s="4">
        <v>2.67</v>
      </c>
      <c r="S68" s="4">
        <v>2.27</v>
      </c>
      <c r="T68" s="4">
        <v>2.02</v>
      </c>
      <c r="U68" s="4">
        <v>1.79</v>
      </c>
      <c r="V68" s="4">
        <v>1.83</v>
      </c>
      <c r="W68" s="4">
        <v>1.75</v>
      </c>
      <c r="X68" s="4">
        <v>1.85</v>
      </c>
      <c r="Y68" s="4">
        <v>1.74</v>
      </c>
      <c r="Z68" s="4">
        <v>1.73</v>
      </c>
      <c r="AA68" s="4">
        <v>1.6</v>
      </c>
      <c r="AB68" s="4">
        <v>1.61</v>
      </c>
      <c r="AC68" s="4">
        <v>1.57</v>
      </c>
      <c r="AD68" s="4">
        <v>1.54</v>
      </c>
      <c r="AE68" s="4">
        <v>1.45</v>
      </c>
      <c r="AF68" s="4">
        <v>1.37</v>
      </c>
      <c r="AG68" s="4">
        <v>1.27</v>
      </c>
      <c r="AH68" s="3">
        <v>0</v>
      </c>
      <c r="AI68" s="3">
        <v>0</v>
      </c>
      <c r="AJ68" s="3">
        <v>0</v>
      </c>
    </row>
    <row r="69" spans="1:36" ht="14.5" x14ac:dyDescent="0.35">
      <c r="A69" s="3" t="s">
        <v>204</v>
      </c>
      <c r="B69" s="3" t="s">
        <v>205</v>
      </c>
      <c r="C69" s="3" t="s">
        <v>206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>
        <v>0</v>
      </c>
      <c r="M69" s="3">
        <v>0</v>
      </c>
      <c r="N69" s="4">
        <v>6.03</v>
      </c>
      <c r="O69" s="4">
        <v>5.95</v>
      </c>
      <c r="P69" s="4">
        <v>6.1</v>
      </c>
      <c r="Q69" s="4">
        <v>6.13</v>
      </c>
      <c r="R69" s="4">
        <v>5.83</v>
      </c>
      <c r="S69" s="4">
        <v>5.74</v>
      </c>
      <c r="T69" s="4">
        <v>5.0999999999999996</v>
      </c>
      <c r="U69" s="4">
        <v>5.2</v>
      </c>
      <c r="V69" s="4">
        <v>5.26</v>
      </c>
      <c r="W69" s="4">
        <v>4.5199999999999996</v>
      </c>
      <c r="X69" s="4">
        <v>4.3600000000000003</v>
      </c>
      <c r="Y69" s="4">
        <v>3.63</v>
      </c>
      <c r="Z69" s="4">
        <v>3.3</v>
      </c>
      <c r="AA69" s="4">
        <v>2.98</v>
      </c>
      <c r="AB69" s="4">
        <v>2.4900000000000002</v>
      </c>
      <c r="AC69" s="4">
        <v>2.42</v>
      </c>
      <c r="AD69" s="4">
        <v>2.23</v>
      </c>
      <c r="AE69" s="4">
        <v>2.17</v>
      </c>
      <c r="AF69" s="4">
        <v>2.02</v>
      </c>
      <c r="AG69" s="4">
        <v>1.89</v>
      </c>
      <c r="AH69" s="3">
        <v>0</v>
      </c>
      <c r="AI69" s="3">
        <v>0</v>
      </c>
      <c r="AJ69" s="3">
        <v>0</v>
      </c>
    </row>
    <row r="70" spans="1:36" ht="14.5" x14ac:dyDescent="0.35">
      <c r="A70" s="3" t="s">
        <v>207</v>
      </c>
      <c r="B70" s="3" t="s">
        <v>208</v>
      </c>
      <c r="C70" s="3" t="s">
        <v>209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  <c r="L70" s="3">
        <v>0</v>
      </c>
      <c r="M70" s="3">
        <v>0</v>
      </c>
      <c r="N70" s="4">
        <v>4.13</v>
      </c>
      <c r="O70" s="4">
        <v>3.89</v>
      </c>
      <c r="P70" s="4">
        <v>4.0999999999999996</v>
      </c>
      <c r="Q70" s="4">
        <v>3.8</v>
      </c>
      <c r="R70" s="4">
        <v>3.96</v>
      </c>
      <c r="S70" s="4">
        <v>3.75</v>
      </c>
      <c r="T70" s="4">
        <v>3.46</v>
      </c>
      <c r="U70" s="4">
        <v>3.12</v>
      </c>
      <c r="V70" s="4">
        <v>3.01</v>
      </c>
      <c r="W70" s="4">
        <v>2.98</v>
      </c>
      <c r="X70" s="4">
        <v>2.85</v>
      </c>
      <c r="Y70" s="4">
        <v>2.91</v>
      </c>
      <c r="Z70" s="4">
        <v>2.57</v>
      </c>
      <c r="AA70" s="4">
        <v>2.96</v>
      </c>
      <c r="AB70" s="4">
        <v>2.93</v>
      </c>
      <c r="AC70" s="4">
        <v>2.69</v>
      </c>
      <c r="AD70" s="4">
        <v>2.68</v>
      </c>
      <c r="AE70" s="4">
        <v>2.69</v>
      </c>
      <c r="AF70" s="4">
        <v>2.57</v>
      </c>
      <c r="AG70" s="4">
        <v>2.5</v>
      </c>
      <c r="AH70" s="3">
        <v>0</v>
      </c>
      <c r="AI70" s="3">
        <v>0</v>
      </c>
      <c r="AJ70" s="3">
        <v>0</v>
      </c>
    </row>
    <row r="71" spans="1:36" ht="14.5" x14ac:dyDescent="0.35">
      <c r="A71" s="3" t="s">
        <v>210</v>
      </c>
      <c r="B71" s="3" t="s">
        <v>211</v>
      </c>
      <c r="C71" s="3" t="s">
        <v>212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  <c r="R71" s="3">
        <v>0</v>
      </c>
      <c r="S71" s="4">
        <v>4.96</v>
      </c>
      <c r="T71" s="4">
        <v>5.0599999999999996</v>
      </c>
      <c r="U71" s="4">
        <v>4.71</v>
      </c>
      <c r="V71" s="4">
        <v>4.7300000000000004</v>
      </c>
      <c r="W71" s="4">
        <v>3.98</v>
      </c>
      <c r="X71" s="4">
        <v>4.55</v>
      </c>
      <c r="Y71" s="4">
        <v>4.3899999999999997</v>
      </c>
      <c r="Z71" s="4">
        <v>4.25</v>
      </c>
      <c r="AA71" s="4">
        <v>3.8</v>
      </c>
      <c r="AB71" s="4">
        <v>3.64</v>
      </c>
      <c r="AC71" s="4">
        <v>3.68</v>
      </c>
      <c r="AD71" s="4">
        <v>3.47</v>
      </c>
      <c r="AE71" s="4">
        <v>3.48</v>
      </c>
      <c r="AF71" s="4">
        <v>3.42</v>
      </c>
      <c r="AG71" s="4">
        <v>3.4</v>
      </c>
      <c r="AH71" s="3">
        <v>0</v>
      </c>
      <c r="AI71" s="3">
        <v>0</v>
      </c>
      <c r="AJ71" s="3">
        <v>0</v>
      </c>
    </row>
    <row r="72" spans="1:36" ht="14.5" x14ac:dyDescent="0.35">
      <c r="A72" s="3" t="s">
        <v>213</v>
      </c>
      <c r="B72" s="3" t="s">
        <v>214</v>
      </c>
      <c r="C72" s="5" t="s">
        <v>215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  <c r="N72" s="4">
        <v>7.3</v>
      </c>
      <c r="O72" s="4">
        <v>7.07</v>
      </c>
      <c r="P72" s="4">
        <v>6.82</v>
      </c>
      <c r="Q72" s="4">
        <v>6.75</v>
      </c>
      <c r="R72" s="4">
        <v>6.59</v>
      </c>
      <c r="S72" s="4">
        <v>6.38</v>
      </c>
      <c r="T72" s="4">
        <v>6.16</v>
      </c>
      <c r="U72" s="4">
        <v>6.05</v>
      </c>
      <c r="V72" s="4">
        <v>6.01</v>
      </c>
      <c r="W72" s="4">
        <v>6.02</v>
      </c>
      <c r="X72" s="4">
        <v>6.14</v>
      </c>
      <c r="Y72" s="4">
        <v>6.17</v>
      </c>
      <c r="Z72" s="4">
        <v>6.1</v>
      </c>
      <c r="AA72" s="4">
        <v>5.92</v>
      </c>
      <c r="AB72" s="4">
        <v>5.83</v>
      </c>
      <c r="AC72" s="4">
        <v>5.76</v>
      </c>
      <c r="AD72" s="4">
        <v>5.8</v>
      </c>
      <c r="AE72" s="4">
        <v>5.62</v>
      </c>
      <c r="AF72" s="4">
        <v>5.46</v>
      </c>
      <c r="AG72" s="4">
        <v>5.31</v>
      </c>
      <c r="AH72" s="3">
        <v>0</v>
      </c>
      <c r="AI72" s="3">
        <v>0</v>
      </c>
      <c r="AJ72" s="3">
        <v>0</v>
      </c>
    </row>
    <row r="73" spans="1:36" ht="14.5" x14ac:dyDescent="0.35">
      <c r="A73" s="3" t="s">
        <v>216</v>
      </c>
      <c r="B73" s="3" t="s">
        <v>217</v>
      </c>
      <c r="C73" s="5" t="s">
        <v>218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4">
        <v>4.3899999999999997</v>
      </c>
      <c r="O73" s="4">
        <v>4.17</v>
      </c>
      <c r="P73" s="4">
        <v>4.1900000000000004</v>
      </c>
      <c r="Q73" s="4">
        <v>4.07</v>
      </c>
      <c r="R73" s="4">
        <v>4.04</v>
      </c>
      <c r="S73" s="4">
        <v>3.94</v>
      </c>
      <c r="T73" s="4">
        <v>3.86</v>
      </c>
      <c r="U73" s="4">
        <v>3.81</v>
      </c>
      <c r="V73" s="4">
        <v>3.65</v>
      </c>
      <c r="W73" s="4">
        <v>3.61</v>
      </c>
      <c r="X73" s="4">
        <v>3.56</v>
      </c>
      <c r="Y73" s="4">
        <v>3.66</v>
      </c>
      <c r="Z73" s="4">
        <v>3.84</v>
      </c>
      <c r="AA73" s="4">
        <v>3.82</v>
      </c>
      <c r="AB73" s="4">
        <v>3.39</v>
      </c>
      <c r="AC73" s="4">
        <v>3.39</v>
      </c>
      <c r="AD73" s="4">
        <v>3.54</v>
      </c>
      <c r="AE73" s="4">
        <v>3.55</v>
      </c>
      <c r="AF73" s="4">
        <v>3.49</v>
      </c>
      <c r="AG73" s="4">
        <v>3.66</v>
      </c>
      <c r="AH73" s="3">
        <v>0</v>
      </c>
      <c r="AI73" s="3">
        <v>0</v>
      </c>
      <c r="AJ73" s="3">
        <v>0</v>
      </c>
    </row>
    <row r="74" spans="1:36" ht="14.5" x14ac:dyDescent="0.35">
      <c r="A74" s="3" t="s">
        <v>219</v>
      </c>
      <c r="B74" s="3" t="s">
        <v>220</v>
      </c>
      <c r="C74" s="3" t="s">
        <v>221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s="4">
        <v>3.27</v>
      </c>
      <c r="O74" s="4">
        <v>3.35</v>
      </c>
      <c r="P74" s="4">
        <v>3.48</v>
      </c>
      <c r="Q74" s="4">
        <v>3.73</v>
      </c>
      <c r="R74" s="4">
        <v>3.54</v>
      </c>
      <c r="S74" s="4">
        <v>3.65</v>
      </c>
      <c r="T74" s="4">
        <v>3.43</v>
      </c>
      <c r="U74" s="4">
        <v>3.69</v>
      </c>
      <c r="V74" s="4">
        <v>3.07</v>
      </c>
      <c r="W74" s="4">
        <v>3.39</v>
      </c>
      <c r="X74" s="4">
        <v>3.47</v>
      </c>
      <c r="Y74" s="4">
        <v>3.38</v>
      </c>
      <c r="Z74" s="4">
        <v>3.17</v>
      </c>
      <c r="AA74" s="4">
        <v>3.21</v>
      </c>
      <c r="AB74" s="4">
        <v>3.38</v>
      </c>
      <c r="AC74" s="4">
        <v>3.26</v>
      </c>
      <c r="AD74" s="4">
        <v>3.16</v>
      </c>
      <c r="AE74" s="4">
        <v>3.18</v>
      </c>
      <c r="AF74" s="4">
        <v>3.1</v>
      </c>
      <c r="AG74" s="4">
        <v>3.26</v>
      </c>
      <c r="AH74" s="3">
        <v>0</v>
      </c>
      <c r="AI74" s="3">
        <v>0</v>
      </c>
      <c r="AJ74" s="3">
        <v>0</v>
      </c>
    </row>
    <row r="75" spans="1:36" ht="14.5" x14ac:dyDescent="0.35">
      <c r="A75" s="3" t="s">
        <v>222</v>
      </c>
      <c r="B75" s="3" t="s">
        <v>223</v>
      </c>
      <c r="C75" s="3" t="s">
        <v>224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N75" s="4">
        <v>6.0821270800000002</v>
      </c>
      <c r="O75" s="4">
        <v>6.0874595899999999</v>
      </c>
      <c r="P75" s="4">
        <v>7.24908061</v>
      </c>
      <c r="Q75" s="4">
        <v>7.2268084300000002</v>
      </c>
      <c r="R75" s="4">
        <v>6.5086166399999996</v>
      </c>
      <c r="S75" s="4">
        <v>5.8879513699999997</v>
      </c>
      <c r="T75" s="4">
        <v>5.9632336099999996</v>
      </c>
      <c r="U75" s="4">
        <v>5.0773506399999997</v>
      </c>
      <c r="V75" s="4">
        <v>5.3937286599999998</v>
      </c>
      <c r="W75" s="4">
        <v>5.5838181899999997</v>
      </c>
      <c r="X75" s="4">
        <v>6.3096348100000004</v>
      </c>
      <c r="Y75" s="4">
        <v>5.6229543499999997</v>
      </c>
      <c r="Z75" s="4">
        <v>5.7879984999999996</v>
      </c>
      <c r="AA75" s="4">
        <v>5.3752628900000001</v>
      </c>
      <c r="AB75" s="4">
        <v>5.47351352</v>
      </c>
      <c r="AC75" s="4">
        <v>4.7239610900000004</v>
      </c>
      <c r="AD75" s="3">
        <v>0</v>
      </c>
      <c r="AE75" s="3">
        <v>0</v>
      </c>
      <c r="AF75" s="3">
        <v>0</v>
      </c>
      <c r="AG75" s="3">
        <v>0</v>
      </c>
      <c r="AH75" s="3">
        <v>0</v>
      </c>
      <c r="AI75" s="3">
        <v>0</v>
      </c>
      <c r="AJ75" s="3">
        <v>0</v>
      </c>
    </row>
    <row r="76" spans="1:36" ht="14.5" x14ac:dyDescent="0.35">
      <c r="A76" s="3" t="s">
        <v>225</v>
      </c>
      <c r="B76" s="3" t="s">
        <v>226</v>
      </c>
      <c r="C76" s="3" t="s">
        <v>227</v>
      </c>
      <c r="D76" s="3">
        <v>0</v>
      </c>
      <c r="E76" s="3">
        <v>0</v>
      </c>
      <c r="F76" s="3">
        <v>0</v>
      </c>
      <c r="G76" s="3">
        <v>0</v>
      </c>
      <c r="H76" s="3">
        <v>0</v>
      </c>
      <c r="I76" s="3">
        <v>0</v>
      </c>
      <c r="J76" s="3">
        <v>0</v>
      </c>
      <c r="K76" s="3">
        <v>0</v>
      </c>
      <c r="L76" s="3">
        <v>0</v>
      </c>
      <c r="M76" s="3">
        <v>0</v>
      </c>
      <c r="N76" s="4">
        <v>2.41</v>
      </c>
      <c r="O76" s="4">
        <v>2.34</v>
      </c>
      <c r="P76" s="4">
        <v>2.39</v>
      </c>
      <c r="Q76" s="4">
        <v>2.44</v>
      </c>
      <c r="R76" s="4">
        <v>2.78</v>
      </c>
      <c r="S76" s="4">
        <v>2.67</v>
      </c>
      <c r="T76" s="4">
        <v>2.71</v>
      </c>
      <c r="U76" s="4">
        <v>2.64</v>
      </c>
      <c r="V76" s="4">
        <v>2.54</v>
      </c>
      <c r="W76" s="4">
        <v>2.58</v>
      </c>
      <c r="X76" s="4">
        <v>2.4700000000000002</v>
      </c>
      <c r="Y76" s="4">
        <v>2.38</v>
      </c>
      <c r="Z76" s="4">
        <v>2.36</v>
      </c>
      <c r="AA76" s="4">
        <v>2.42</v>
      </c>
      <c r="AB76" s="4">
        <v>2.37</v>
      </c>
      <c r="AC76" s="4">
        <v>2.23</v>
      </c>
      <c r="AD76" s="4">
        <v>2.2000000000000002</v>
      </c>
      <c r="AE76" s="4">
        <v>2.09</v>
      </c>
      <c r="AF76" s="4">
        <v>1.98</v>
      </c>
      <c r="AG76" s="4">
        <v>2.11</v>
      </c>
      <c r="AH76" s="3">
        <v>0</v>
      </c>
      <c r="AI76" s="3">
        <v>0</v>
      </c>
      <c r="AJ76" s="3">
        <v>0</v>
      </c>
    </row>
    <row r="77" spans="1:36" ht="14.5" x14ac:dyDescent="0.35">
      <c r="A77" s="3" t="s">
        <v>228</v>
      </c>
      <c r="B77" s="3" t="s">
        <v>229</v>
      </c>
      <c r="C77" s="3" t="s">
        <v>230</v>
      </c>
      <c r="D77" s="3">
        <v>0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 s="3">
        <v>0</v>
      </c>
      <c r="K77" s="3">
        <v>0</v>
      </c>
      <c r="L77" s="3">
        <v>0</v>
      </c>
      <c r="M77" s="3">
        <v>0</v>
      </c>
      <c r="N77" s="4">
        <v>9.39</v>
      </c>
      <c r="O77" s="4">
        <v>9.23</v>
      </c>
      <c r="P77" s="4">
        <v>9.9600000000000009</v>
      </c>
      <c r="Q77" s="4">
        <v>11.47</v>
      </c>
      <c r="R77" s="4">
        <v>11.9</v>
      </c>
      <c r="S77" s="4">
        <v>13.24</v>
      </c>
      <c r="T77" s="4">
        <v>14.09</v>
      </c>
      <c r="U77" s="4">
        <v>14.4</v>
      </c>
      <c r="V77" s="4">
        <v>16.34</v>
      </c>
      <c r="W77" s="4">
        <v>15</v>
      </c>
      <c r="X77" s="4">
        <v>12.71</v>
      </c>
      <c r="Y77" s="4">
        <v>11.77</v>
      </c>
      <c r="Z77" s="4">
        <v>10.42</v>
      </c>
      <c r="AA77" s="4">
        <v>10.48</v>
      </c>
      <c r="AB77" s="4">
        <v>10.4</v>
      </c>
      <c r="AC77" s="4">
        <v>10.36</v>
      </c>
      <c r="AD77" s="4">
        <v>10</v>
      </c>
      <c r="AE77" s="4">
        <v>9.51</v>
      </c>
      <c r="AF77" s="4">
        <v>9.83</v>
      </c>
      <c r="AG77" s="4">
        <v>10.5</v>
      </c>
      <c r="AH77" s="3">
        <v>0</v>
      </c>
      <c r="AI77" s="3">
        <v>0</v>
      </c>
      <c r="AJ77" s="3">
        <v>0</v>
      </c>
    </row>
    <row r="78" spans="1:36" ht="14.5" x14ac:dyDescent="0.35">
      <c r="A78" s="3" t="s">
        <v>231</v>
      </c>
      <c r="B78" s="3" t="s">
        <v>232</v>
      </c>
      <c r="C78" s="3" t="s">
        <v>233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3">
        <v>0</v>
      </c>
      <c r="N78" s="4">
        <v>4.1500000000000004</v>
      </c>
      <c r="O78" s="4">
        <v>4.29</v>
      </c>
      <c r="P78" s="4">
        <v>2.89</v>
      </c>
      <c r="Q78" s="4">
        <v>2.91</v>
      </c>
      <c r="R78" s="4">
        <v>2.96</v>
      </c>
      <c r="S78" s="4">
        <v>3.26</v>
      </c>
      <c r="T78" s="4">
        <v>2.92</v>
      </c>
      <c r="U78" s="4">
        <v>2.64</v>
      </c>
      <c r="V78" s="4">
        <v>2.68</v>
      </c>
      <c r="W78" s="4">
        <v>2.62</v>
      </c>
      <c r="X78" s="4">
        <v>2.96</v>
      </c>
      <c r="Y78" s="4">
        <v>3.7</v>
      </c>
      <c r="Z78" s="4">
        <v>3.07</v>
      </c>
      <c r="AA78" s="4">
        <v>3.66</v>
      </c>
      <c r="AB78" s="4">
        <v>3.85</v>
      </c>
      <c r="AC78" s="4">
        <v>3.56</v>
      </c>
      <c r="AD78" s="4">
        <v>4.1399999999999997</v>
      </c>
      <c r="AE78" s="4">
        <v>3.91</v>
      </c>
      <c r="AF78" s="4">
        <v>3.57</v>
      </c>
      <c r="AG78" s="4">
        <v>3.97</v>
      </c>
      <c r="AH78" s="3">
        <v>0</v>
      </c>
      <c r="AI78" s="3">
        <v>0</v>
      </c>
      <c r="AJ78" s="3">
        <v>0</v>
      </c>
    </row>
    <row r="79" spans="1:36" ht="14.5" x14ac:dyDescent="0.35">
      <c r="A79" s="3" t="s">
        <v>234</v>
      </c>
      <c r="B79" s="3" t="s">
        <v>235</v>
      </c>
      <c r="C79" s="3" t="s">
        <v>236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0</v>
      </c>
      <c r="M79" s="3">
        <v>0</v>
      </c>
      <c r="N79" s="4">
        <v>4.34</v>
      </c>
      <c r="O79" s="4">
        <v>3.91</v>
      </c>
      <c r="P79" s="4">
        <v>3.68</v>
      </c>
      <c r="Q79" s="4">
        <v>4.1500000000000004</v>
      </c>
      <c r="R79" s="4">
        <v>3.79</v>
      </c>
      <c r="S79" s="4">
        <v>3.65</v>
      </c>
      <c r="T79" s="4">
        <v>4.96</v>
      </c>
      <c r="U79" s="4">
        <v>5.07</v>
      </c>
      <c r="V79" s="4">
        <v>5.68</v>
      </c>
      <c r="W79" s="4">
        <v>4.97</v>
      </c>
      <c r="X79" s="4">
        <v>5.15</v>
      </c>
      <c r="Y79" s="4">
        <v>5.94</v>
      </c>
      <c r="Z79" s="4">
        <v>5.82</v>
      </c>
      <c r="AA79" s="4">
        <v>4.72</v>
      </c>
      <c r="AB79" s="4">
        <v>5.66</v>
      </c>
      <c r="AC79" s="4">
        <v>4.34</v>
      </c>
      <c r="AD79" s="4">
        <v>4.91</v>
      </c>
      <c r="AE79" s="4">
        <v>5.87</v>
      </c>
      <c r="AF79" s="4">
        <v>5.85</v>
      </c>
      <c r="AG79" s="4">
        <v>6.35</v>
      </c>
      <c r="AH79" s="3">
        <v>0</v>
      </c>
      <c r="AI79" s="3">
        <v>0</v>
      </c>
      <c r="AJ79" s="3">
        <v>0</v>
      </c>
    </row>
    <row r="80" spans="1:36" ht="14.5" x14ac:dyDescent="0.35">
      <c r="A80" s="3" t="s">
        <v>237</v>
      </c>
      <c r="B80" s="3" t="s">
        <v>238</v>
      </c>
      <c r="C80" s="3" t="s">
        <v>239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4">
        <v>5.89</v>
      </c>
      <c r="O80" s="4">
        <v>5.93</v>
      </c>
      <c r="P80" s="4">
        <v>5.56</v>
      </c>
      <c r="Q80" s="4">
        <v>5.6</v>
      </c>
      <c r="R80" s="4">
        <v>5.56</v>
      </c>
      <c r="S80" s="4">
        <v>5.39</v>
      </c>
      <c r="T80" s="4">
        <v>5.95</v>
      </c>
      <c r="U80" s="4">
        <v>5.92</v>
      </c>
      <c r="V80" s="4">
        <v>4.7699999999999996</v>
      </c>
      <c r="W80" s="4">
        <v>4.0199999999999996</v>
      </c>
      <c r="X80" s="4">
        <v>3.8</v>
      </c>
      <c r="Y80" s="4">
        <v>3.96</v>
      </c>
      <c r="Z80" s="4">
        <v>3.85</v>
      </c>
      <c r="AA80" s="4">
        <v>4.0199999999999996</v>
      </c>
      <c r="AB80" s="4">
        <v>3.89</v>
      </c>
      <c r="AC80" s="4">
        <v>3.87</v>
      </c>
      <c r="AD80" s="4">
        <v>4.2699999999999996</v>
      </c>
      <c r="AE80" s="4">
        <v>3.86</v>
      </c>
      <c r="AF80" s="4">
        <v>4.28</v>
      </c>
      <c r="AG80" s="4">
        <v>4.45</v>
      </c>
      <c r="AH80" s="3">
        <v>0</v>
      </c>
      <c r="AI80" s="3">
        <v>0</v>
      </c>
      <c r="AJ80" s="3">
        <v>0</v>
      </c>
    </row>
    <row r="81" spans="1:36" ht="14.5" x14ac:dyDescent="0.35">
      <c r="A81" s="3" t="s">
        <v>240</v>
      </c>
      <c r="B81" s="3" t="s">
        <v>241</v>
      </c>
      <c r="C81" s="5" t="s">
        <v>242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0</v>
      </c>
      <c r="N81" s="4">
        <v>3.6</v>
      </c>
      <c r="O81" s="4">
        <v>3.72</v>
      </c>
      <c r="P81" s="4">
        <v>3.76</v>
      </c>
      <c r="Q81" s="4">
        <v>3.97</v>
      </c>
      <c r="R81" s="4">
        <v>3.89</v>
      </c>
      <c r="S81" s="4">
        <v>4.01</v>
      </c>
      <c r="T81" s="4">
        <v>3.9</v>
      </c>
      <c r="U81" s="4">
        <v>3.8</v>
      </c>
      <c r="V81" s="4">
        <v>3.78</v>
      </c>
      <c r="W81" s="4">
        <v>3.9</v>
      </c>
      <c r="X81" s="4">
        <v>3.68</v>
      </c>
      <c r="Y81" s="4">
        <v>3.72</v>
      </c>
      <c r="Z81" s="4">
        <v>3.68</v>
      </c>
      <c r="AA81" s="4">
        <v>3.64</v>
      </c>
      <c r="AB81" s="4">
        <v>3.47</v>
      </c>
      <c r="AC81" s="4">
        <v>3.3</v>
      </c>
      <c r="AD81" s="4">
        <v>3.21</v>
      </c>
      <c r="AE81" s="4">
        <v>3.07</v>
      </c>
      <c r="AF81" s="4">
        <v>3.09</v>
      </c>
      <c r="AG81" s="4">
        <v>3.06</v>
      </c>
      <c r="AH81" s="3">
        <v>0</v>
      </c>
      <c r="AI81" s="3">
        <v>0</v>
      </c>
      <c r="AJ81" s="3">
        <v>0</v>
      </c>
    </row>
    <row r="82" spans="1:36" ht="14.5" x14ac:dyDescent="0.35">
      <c r="A82" s="3" t="s">
        <v>243</v>
      </c>
      <c r="B82" s="3" t="s">
        <v>244</v>
      </c>
      <c r="C82" s="3" t="s">
        <v>245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8">
        <v>0</v>
      </c>
      <c r="O82" s="8">
        <v>0</v>
      </c>
      <c r="P82" s="8">
        <v>0</v>
      </c>
      <c r="Q82" s="8">
        <v>0</v>
      </c>
      <c r="R82" s="8">
        <v>0</v>
      </c>
      <c r="S82" s="8">
        <v>0</v>
      </c>
      <c r="T82" s="8">
        <v>0</v>
      </c>
      <c r="U82" s="8">
        <v>0</v>
      </c>
      <c r="V82" s="8">
        <v>0</v>
      </c>
      <c r="W82" s="8">
        <v>0</v>
      </c>
      <c r="X82" s="8">
        <v>0</v>
      </c>
      <c r="Y82" s="8">
        <v>0</v>
      </c>
      <c r="Z82" s="8">
        <v>0</v>
      </c>
      <c r="AA82" s="8">
        <v>0</v>
      </c>
      <c r="AB82" s="8">
        <v>0</v>
      </c>
      <c r="AC82" s="8">
        <v>0</v>
      </c>
      <c r="AD82" s="8">
        <v>0</v>
      </c>
      <c r="AE82" s="8">
        <v>0</v>
      </c>
      <c r="AF82" s="8">
        <v>0</v>
      </c>
      <c r="AG82" s="8">
        <v>0</v>
      </c>
      <c r="AH82" s="3">
        <v>0</v>
      </c>
      <c r="AI82" s="3">
        <v>0</v>
      </c>
      <c r="AJ82" s="3">
        <v>0</v>
      </c>
    </row>
    <row r="83" spans="1:36" ht="14.5" x14ac:dyDescent="0.35">
      <c r="A83" s="3" t="s">
        <v>246</v>
      </c>
      <c r="B83" s="3" t="s">
        <v>247</v>
      </c>
      <c r="C83" s="3" t="s">
        <v>248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0</v>
      </c>
      <c r="N83" s="4">
        <v>7.73</v>
      </c>
      <c r="O83" s="4">
        <v>7.55</v>
      </c>
      <c r="P83" s="4">
        <v>7.38</v>
      </c>
      <c r="Q83" s="4">
        <v>7.93</v>
      </c>
      <c r="R83" s="4">
        <v>7.65</v>
      </c>
      <c r="S83" s="4">
        <v>7.74</v>
      </c>
      <c r="T83" s="4">
        <v>7.59</v>
      </c>
      <c r="U83" s="4">
        <v>7.47</v>
      </c>
      <c r="V83" s="4">
        <v>7.33</v>
      </c>
      <c r="W83" s="4">
        <v>6.89</v>
      </c>
      <c r="X83" s="4">
        <v>6.76</v>
      </c>
      <c r="Y83" s="4">
        <v>6.68</v>
      </c>
      <c r="Z83" s="4">
        <v>6.25</v>
      </c>
      <c r="AA83" s="4">
        <v>9.3000000000000007</v>
      </c>
      <c r="AB83" s="4">
        <v>9.5500000000000007</v>
      </c>
      <c r="AC83" s="4">
        <v>9.4</v>
      </c>
      <c r="AD83" s="4">
        <v>9.1199999999999992</v>
      </c>
      <c r="AE83" s="4">
        <v>8.8000000000000007</v>
      </c>
      <c r="AF83" s="4">
        <v>8.56</v>
      </c>
      <c r="AG83" s="4">
        <v>8.39</v>
      </c>
      <c r="AH83" s="3">
        <v>0</v>
      </c>
      <c r="AI83" s="3">
        <v>0</v>
      </c>
      <c r="AJ83" s="3">
        <v>0</v>
      </c>
    </row>
    <row r="84" spans="1:36" ht="14.5" x14ac:dyDescent="0.35">
      <c r="A84" s="3" t="s">
        <v>249</v>
      </c>
      <c r="B84" s="3" t="s">
        <v>250</v>
      </c>
      <c r="C84" s="3" t="s">
        <v>251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3">
        <v>0</v>
      </c>
      <c r="N84" s="4">
        <v>6.23</v>
      </c>
      <c r="O84" s="4">
        <v>5.98</v>
      </c>
      <c r="P84" s="4">
        <v>5.89</v>
      </c>
      <c r="Q84" s="4">
        <v>5.66</v>
      </c>
      <c r="R84" s="4">
        <v>5.45</v>
      </c>
      <c r="S84" s="4">
        <v>5.32</v>
      </c>
      <c r="T84" s="4">
        <v>5.76</v>
      </c>
      <c r="U84" s="4">
        <v>5.64</v>
      </c>
      <c r="V84" s="4">
        <v>5.61</v>
      </c>
      <c r="W84" s="4">
        <v>5.52</v>
      </c>
      <c r="X84" s="4">
        <v>5.22</v>
      </c>
      <c r="Y84" s="4">
        <v>5.18</v>
      </c>
      <c r="Z84" s="4">
        <v>5.08</v>
      </c>
      <c r="AA84" s="4">
        <v>5.39</v>
      </c>
      <c r="AB84" s="4">
        <v>4.74</v>
      </c>
      <c r="AC84" s="4">
        <v>4.99</v>
      </c>
      <c r="AD84" s="4">
        <v>5.28</v>
      </c>
      <c r="AE84" s="4">
        <v>4.4400000000000004</v>
      </c>
      <c r="AF84" s="4">
        <v>4.5</v>
      </c>
      <c r="AG84" s="4">
        <v>4.67</v>
      </c>
      <c r="AH84" s="3">
        <v>0</v>
      </c>
      <c r="AI84" s="3">
        <v>0</v>
      </c>
      <c r="AJ84" s="3">
        <v>0</v>
      </c>
    </row>
    <row r="85" spans="1:36" ht="14.5" x14ac:dyDescent="0.35">
      <c r="A85" s="3" t="s">
        <v>252</v>
      </c>
      <c r="B85" s="3" t="s">
        <v>253</v>
      </c>
      <c r="C85" s="3" t="s">
        <v>254</v>
      </c>
      <c r="D85" s="3">
        <v>0</v>
      </c>
      <c r="E85" s="3">
        <v>0</v>
      </c>
      <c r="F85" s="3">
        <v>0</v>
      </c>
      <c r="G85" s="3">
        <v>0</v>
      </c>
      <c r="H85" s="3">
        <v>0</v>
      </c>
      <c r="I85" s="3">
        <v>0</v>
      </c>
      <c r="J85" s="3">
        <v>0</v>
      </c>
      <c r="K85" s="3">
        <v>0</v>
      </c>
      <c r="L85" s="3">
        <v>0</v>
      </c>
      <c r="M85" s="3">
        <v>0</v>
      </c>
      <c r="N85" s="4">
        <v>1.57</v>
      </c>
      <c r="O85" s="4">
        <v>1.03</v>
      </c>
      <c r="P85" s="4">
        <v>1.25</v>
      </c>
      <c r="Q85" s="4">
        <v>1.26</v>
      </c>
      <c r="R85" s="4">
        <v>3.16</v>
      </c>
      <c r="S85" s="4">
        <v>2.7</v>
      </c>
      <c r="T85" s="4">
        <v>2.57</v>
      </c>
      <c r="U85" s="4">
        <v>1.9</v>
      </c>
      <c r="V85" s="4">
        <v>1.82</v>
      </c>
      <c r="W85" s="4">
        <v>1.44</v>
      </c>
      <c r="X85" s="4">
        <v>2.36</v>
      </c>
      <c r="Y85" s="4">
        <v>2.2799999999999998</v>
      </c>
      <c r="Z85" s="4">
        <v>2.71</v>
      </c>
      <c r="AA85" s="4">
        <v>3.48</v>
      </c>
      <c r="AB85" s="4">
        <v>3.22</v>
      </c>
      <c r="AC85" s="4">
        <v>3.27</v>
      </c>
      <c r="AD85" s="4">
        <v>4.05</v>
      </c>
      <c r="AE85" s="4">
        <v>4.7</v>
      </c>
      <c r="AF85" s="4">
        <v>3.72</v>
      </c>
      <c r="AG85" s="4">
        <v>3.01</v>
      </c>
      <c r="AH85" s="3">
        <v>0</v>
      </c>
      <c r="AI85" s="3">
        <v>0</v>
      </c>
      <c r="AJ85" s="3">
        <v>0</v>
      </c>
    </row>
    <row r="86" spans="1:36" ht="14.5" x14ac:dyDescent="0.35">
      <c r="A86" s="3" t="s">
        <v>255</v>
      </c>
      <c r="B86" s="3" t="s">
        <v>256</v>
      </c>
      <c r="C86" s="3" t="s">
        <v>257</v>
      </c>
      <c r="D86" s="3">
        <v>0</v>
      </c>
      <c r="E86" s="3">
        <v>0</v>
      </c>
      <c r="F86" s="3">
        <v>0</v>
      </c>
      <c r="G86" s="3">
        <v>0</v>
      </c>
      <c r="H86" s="3">
        <v>0</v>
      </c>
      <c r="I86" s="3">
        <v>0</v>
      </c>
      <c r="J86" s="3">
        <v>0</v>
      </c>
      <c r="K86" s="3">
        <v>0</v>
      </c>
      <c r="L86" s="3">
        <v>0</v>
      </c>
      <c r="M86" s="3">
        <v>0</v>
      </c>
      <c r="N86" s="4">
        <v>3</v>
      </c>
      <c r="O86" s="4">
        <v>3.05</v>
      </c>
      <c r="P86" s="4">
        <v>2.97</v>
      </c>
      <c r="Q86" s="4">
        <v>2.94</v>
      </c>
      <c r="R86" s="4">
        <v>2.87</v>
      </c>
      <c r="S86" s="4">
        <v>2.92</v>
      </c>
      <c r="T86" s="4">
        <v>2.97</v>
      </c>
      <c r="U86" s="4">
        <v>2.83</v>
      </c>
      <c r="V86" s="4">
        <v>2.75</v>
      </c>
      <c r="W86" s="4">
        <v>2.59</v>
      </c>
      <c r="X86" s="4">
        <v>2.62</v>
      </c>
      <c r="Y86" s="4">
        <v>2.5299999999999998</v>
      </c>
      <c r="Z86" s="4">
        <v>2.48</v>
      </c>
      <c r="AA86" s="4">
        <v>2.44</v>
      </c>
      <c r="AB86" s="4">
        <v>2.4</v>
      </c>
      <c r="AC86" s="4">
        <v>2.39</v>
      </c>
      <c r="AD86" s="4">
        <v>2.2999999999999998</v>
      </c>
      <c r="AE86" s="4">
        <v>2.25</v>
      </c>
      <c r="AF86" s="4">
        <v>2.15</v>
      </c>
      <c r="AG86" s="4">
        <v>2.13</v>
      </c>
      <c r="AH86" s="3">
        <v>0</v>
      </c>
      <c r="AI86" s="3">
        <v>0</v>
      </c>
      <c r="AJ86" s="3">
        <v>0</v>
      </c>
    </row>
    <row r="87" spans="1:36" ht="14.5" x14ac:dyDescent="0.35">
      <c r="A87" s="3" t="s">
        <v>258</v>
      </c>
      <c r="B87" s="3" t="s">
        <v>259</v>
      </c>
      <c r="C87" s="3" t="s">
        <v>260</v>
      </c>
      <c r="D87" s="3">
        <v>0</v>
      </c>
      <c r="E87" s="3">
        <v>0</v>
      </c>
      <c r="F87" s="3">
        <v>0</v>
      </c>
      <c r="G87" s="3">
        <v>0</v>
      </c>
      <c r="H87" s="3">
        <v>0</v>
      </c>
      <c r="I87" s="3">
        <v>0</v>
      </c>
      <c r="J87" s="3">
        <v>0</v>
      </c>
      <c r="K87" s="3">
        <v>0</v>
      </c>
      <c r="L87" s="3">
        <v>0</v>
      </c>
      <c r="M87" s="3">
        <v>0</v>
      </c>
      <c r="N87" s="4">
        <v>8.4700000000000006</v>
      </c>
      <c r="O87" s="4">
        <v>8.6300000000000008</v>
      </c>
      <c r="P87" s="4">
        <v>8.66</v>
      </c>
      <c r="Q87" s="4">
        <v>8.7200000000000006</v>
      </c>
      <c r="R87" s="4">
        <v>8.73</v>
      </c>
      <c r="S87" s="4">
        <v>7.34</v>
      </c>
      <c r="T87" s="4">
        <v>7.41</v>
      </c>
      <c r="U87" s="4">
        <v>6.78</v>
      </c>
      <c r="V87" s="4">
        <v>6.53</v>
      </c>
      <c r="W87" s="4">
        <v>6.05</v>
      </c>
      <c r="X87" s="4">
        <v>6.19</v>
      </c>
      <c r="Y87" s="4">
        <v>6.29</v>
      </c>
      <c r="Z87" s="4">
        <v>5.69</v>
      </c>
      <c r="AA87" s="4">
        <v>5.66</v>
      </c>
      <c r="AB87" s="4">
        <v>5.12</v>
      </c>
      <c r="AC87" s="4">
        <v>5.59</v>
      </c>
      <c r="AD87" s="4">
        <v>5.6</v>
      </c>
      <c r="AE87" s="4">
        <v>5.61</v>
      </c>
      <c r="AF87" s="4">
        <v>5.28</v>
      </c>
      <c r="AG87" s="4">
        <v>5.04</v>
      </c>
      <c r="AH87" s="3">
        <v>0</v>
      </c>
      <c r="AI87" s="3">
        <v>0</v>
      </c>
      <c r="AJ87" s="3">
        <v>0</v>
      </c>
    </row>
    <row r="88" spans="1:36" ht="14.5" x14ac:dyDescent="0.35">
      <c r="A88" s="3" t="s">
        <v>261</v>
      </c>
      <c r="B88" s="3" t="s">
        <v>262</v>
      </c>
      <c r="C88" s="3" t="s">
        <v>263</v>
      </c>
      <c r="D88" s="3">
        <v>0</v>
      </c>
      <c r="E88" s="3">
        <v>0</v>
      </c>
      <c r="F88" s="3">
        <v>0</v>
      </c>
      <c r="G88" s="3">
        <v>0</v>
      </c>
      <c r="H88" s="3">
        <v>0</v>
      </c>
      <c r="I88" s="3">
        <v>0</v>
      </c>
      <c r="J88" s="3">
        <v>0</v>
      </c>
      <c r="K88" s="3">
        <v>0</v>
      </c>
      <c r="L88" s="3">
        <v>0</v>
      </c>
      <c r="M88" s="3">
        <v>0</v>
      </c>
      <c r="N88" s="4">
        <v>2.97</v>
      </c>
      <c r="O88" s="4">
        <v>2.64</v>
      </c>
      <c r="P88" s="4">
        <v>2.66</v>
      </c>
      <c r="Q88" s="4">
        <v>3.2</v>
      </c>
      <c r="R88" s="4">
        <v>3.11</v>
      </c>
      <c r="S88" s="4">
        <v>3.1</v>
      </c>
      <c r="T88" s="4">
        <v>3.56</v>
      </c>
      <c r="U88" s="4">
        <v>3.17</v>
      </c>
      <c r="V88" s="4">
        <v>3.21</v>
      </c>
      <c r="W88" s="4">
        <v>3.67</v>
      </c>
      <c r="X88" s="4">
        <v>3.1</v>
      </c>
      <c r="Y88" s="4">
        <v>2.68</v>
      </c>
      <c r="Z88" s="4">
        <v>2.68</v>
      </c>
      <c r="AA88" s="4">
        <v>2.79</v>
      </c>
      <c r="AB88" s="4">
        <v>2.68</v>
      </c>
      <c r="AC88" s="4">
        <v>2.73</v>
      </c>
      <c r="AD88" s="4">
        <v>2.77</v>
      </c>
      <c r="AE88" s="4">
        <v>2.84</v>
      </c>
      <c r="AF88" s="4">
        <v>2.87</v>
      </c>
      <c r="AG88" s="4">
        <v>3.42</v>
      </c>
      <c r="AH88" s="3">
        <v>0</v>
      </c>
      <c r="AI88" s="3">
        <v>0</v>
      </c>
      <c r="AJ88" s="3">
        <v>0</v>
      </c>
    </row>
    <row r="89" spans="1:36" ht="14.5" x14ac:dyDescent="0.35">
      <c r="A89" s="3" t="s">
        <v>264</v>
      </c>
      <c r="B89" s="3" t="s">
        <v>265</v>
      </c>
      <c r="C89" s="3" t="s">
        <v>266</v>
      </c>
      <c r="D89" s="3">
        <v>0</v>
      </c>
      <c r="E89" s="3">
        <v>0</v>
      </c>
      <c r="F89" s="3">
        <v>0</v>
      </c>
      <c r="G89" s="3">
        <v>0</v>
      </c>
      <c r="H89" s="3">
        <v>0</v>
      </c>
      <c r="I89" s="3">
        <v>0</v>
      </c>
      <c r="J89" s="3">
        <v>0</v>
      </c>
      <c r="K89" s="3">
        <v>0</v>
      </c>
      <c r="L89" s="3">
        <v>0</v>
      </c>
      <c r="M89" s="3">
        <v>0</v>
      </c>
      <c r="N89" s="4">
        <v>1.64</v>
      </c>
      <c r="O89" s="4">
        <v>1.74</v>
      </c>
      <c r="P89" s="4">
        <v>1.4</v>
      </c>
      <c r="Q89" s="4">
        <v>1.4</v>
      </c>
      <c r="R89" s="4">
        <v>1.2</v>
      </c>
      <c r="S89" s="4">
        <v>1.41</v>
      </c>
      <c r="T89" s="4">
        <v>1.5</v>
      </c>
      <c r="U89" s="4">
        <v>1.53</v>
      </c>
      <c r="V89" s="4">
        <v>1.94</v>
      </c>
      <c r="W89" s="4">
        <v>2.25</v>
      </c>
      <c r="X89" s="4">
        <v>2.46</v>
      </c>
      <c r="Y89" s="4">
        <v>3.23</v>
      </c>
      <c r="Z89" s="4">
        <v>2.61</v>
      </c>
      <c r="AA89" s="4">
        <v>2.46</v>
      </c>
      <c r="AB89" s="4">
        <v>2.25</v>
      </c>
      <c r="AC89" s="4">
        <v>2.37</v>
      </c>
      <c r="AD89" s="4">
        <v>2.2400000000000002</v>
      </c>
      <c r="AE89" s="4">
        <v>2.2999999999999998</v>
      </c>
      <c r="AF89" s="4">
        <v>2.44</v>
      </c>
      <c r="AG89" s="4">
        <v>2.41</v>
      </c>
      <c r="AH89" s="3">
        <v>0</v>
      </c>
      <c r="AI89" s="3">
        <v>0</v>
      </c>
      <c r="AJ89" s="3">
        <v>0</v>
      </c>
    </row>
    <row r="90" spans="1:36" ht="14.5" x14ac:dyDescent="0.35">
      <c r="A90" s="3" t="s">
        <v>267</v>
      </c>
      <c r="B90" s="3" t="s">
        <v>268</v>
      </c>
      <c r="C90" s="3" t="s">
        <v>269</v>
      </c>
      <c r="D90" s="3">
        <v>0</v>
      </c>
      <c r="E90" s="3">
        <v>0</v>
      </c>
      <c r="F90" s="3">
        <v>0</v>
      </c>
      <c r="G90" s="3">
        <v>0</v>
      </c>
      <c r="H90" s="3">
        <v>0</v>
      </c>
      <c r="I90" s="3">
        <v>0</v>
      </c>
      <c r="J90" s="3">
        <v>0</v>
      </c>
      <c r="K90" s="3">
        <v>0</v>
      </c>
      <c r="L90" s="3">
        <v>0</v>
      </c>
      <c r="M90" s="3">
        <v>0</v>
      </c>
      <c r="N90" s="4">
        <v>4.55</v>
      </c>
      <c r="O90" s="4">
        <v>4.28</v>
      </c>
      <c r="P90" s="4">
        <v>4.25</v>
      </c>
      <c r="Q90" s="4">
        <v>4.17</v>
      </c>
      <c r="R90" s="4">
        <v>4.62</v>
      </c>
      <c r="S90" s="4">
        <v>4.58</v>
      </c>
      <c r="T90" s="4">
        <v>4.3499999999999996</v>
      </c>
      <c r="U90" s="4">
        <v>4.2300000000000004</v>
      </c>
      <c r="V90" s="4">
        <v>3.87</v>
      </c>
      <c r="W90" s="4">
        <v>3.89</v>
      </c>
      <c r="X90" s="4">
        <v>3.62</v>
      </c>
      <c r="Y90" s="4">
        <v>3.5</v>
      </c>
      <c r="Z90" s="4">
        <v>3.8</v>
      </c>
      <c r="AA90" s="4">
        <v>3.65</v>
      </c>
      <c r="AB90" s="4">
        <v>3.73</v>
      </c>
      <c r="AC90" s="4">
        <v>3.84</v>
      </c>
      <c r="AD90" s="4">
        <v>3.88</v>
      </c>
      <c r="AE90" s="4">
        <v>4.01</v>
      </c>
      <c r="AF90" s="4">
        <v>3.82</v>
      </c>
      <c r="AG90" s="4">
        <v>3.8</v>
      </c>
      <c r="AH90" s="3">
        <v>0</v>
      </c>
      <c r="AI90" s="3">
        <v>0</v>
      </c>
      <c r="AJ90" s="3">
        <v>0</v>
      </c>
    </row>
    <row r="91" spans="1:36" ht="14.5" x14ac:dyDescent="0.35">
      <c r="A91" s="3" t="s">
        <v>270</v>
      </c>
      <c r="B91" s="3" t="s">
        <v>271</v>
      </c>
      <c r="C91" s="3" t="s">
        <v>272</v>
      </c>
      <c r="D91" s="3">
        <v>0</v>
      </c>
      <c r="E91" s="3">
        <v>0</v>
      </c>
      <c r="F91" s="3">
        <v>0</v>
      </c>
      <c r="G91" s="3">
        <v>0</v>
      </c>
      <c r="H91" s="3">
        <v>0</v>
      </c>
      <c r="I91" s="3">
        <v>0</v>
      </c>
      <c r="J91" s="3">
        <v>0</v>
      </c>
      <c r="K91" s="3">
        <v>0</v>
      </c>
      <c r="L91" s="3">
        <v>0</v>
      </c>
      <c r="M91" s="3">
        <v>0</v>
      </c>
      <c r="N91" s="4">
        <v>8.14</v>
      </c>
      <c r="O91" s="4">
        <v>8.1199999999999992</v>
      </c>
      <c r="P91" s="4">
        <v>7.64</v>
      </c>
      <c r="Q91" s="4">
        <v>7.78</v>
      </c>
      <c r="R91" s="4">
        <v>7.28</v>
      </c>
      <c r="S91" s="4">
        <v>7.06</v>
      </c>
      <c r="T91" s="4">
        <v>6.6</v>
      </c>
      <c r="U91" s="4">
        <v>6.26</v>
      </c>
      <c r="V91" s="4">
        <v>5.77</v>
      </c>
      <c r="W91" s="4">
        <v>5.84</v>
      </c>
      <c r="X91" s="4">
        <v>6.38</v>
      </c>
      <c r="Y91" s="4">
        <v>6.12</v>
      </c>
      <c r="Z91" s="4">
        <v>6.13</v>
      </c>
      <c r="AA91" s="4">
        <v>5.05</v>
      </c>
      <c r="AB91" s="4">
        <v>5.19</v>
      </c>
      <c r="AC91" s="4">
        <v>5.29</v>
      </c>
      <c r="AD91" s="4">
        <v>5.19</v>
      </c>
      <c r="AE91" s="4">
        <v>5.0199999999999996</v>
      </c>
      <c r="AF91" s="4">
        <v>5.09</v>
      </c>
      <c r="AG91" s="4">
        <v>4.83</v>
      </c>
      <c r="AH91" s="3">
        <v>0</v>
      </c>
      <c r="AI91" s="3">
        <v>0</v>
      </c>
      <c r="AJ91" s="3">
        <v>0</v>
      </c>
    </row>
    <row r="92" spans="1:36" ht="14.5" x14ac:dyDescent="0.35">
      <c r="A92" s="3" t="s">
        <v>273</v>
      </c>
      <c r="B92" s="3" t="s">
        <v>274</v>
      </c>
      <c r="C92" s="3" t="s">
        <v>275</v>
      </c>
      <c r="D92" s="3">
        <v>0</v>
      </c>
      <c r="E92" s="3">
        <v>0</v>
      </c>
      <c r="F92" s="3">
        <v>0</v>
      </c>
      <c r="G92" s="3">
        <v>0</v>
      </c>
      <c r="H92" s="3">
        <v>0</v>
      </c>
      <c r="I92" s="3">
        <v>0</v>
      </c>
      <c r="J92" s="3">
        <v>0</v>
      </c>
      <c r="K92" s="3">
        <v>0</v>
      </c>
      <c r="L92" s="3">
        <v>0</v>
      </c>
      <c r="M92" s="3">
        <v>0</v>
      </c>
      <c r="N92" s="4">
        <v>18.420000000000002</v>
      </c>
      <c r="O92" s="4">
        <v>17.29</v>
      </c>
      <c r="P92" s="4">
        <v>15.99</v>
      </c>
      <c r="Q92" s="4">
        <v>14.96</v>
      </c>
      <c r="R92" s="4">
        <v>14.15</v>
      </c>
      <c r="S92" s="4">
        <v>13.61</v>
      </c>
      <c r="T92" s="4">
        <v>12.99</v>
      </c>
      <c r="U92" s="4">
        <v>11.3</v>
      </c>
      <c r="V92" s="4">
        <v>11.12</v>
      </c>
      <c r="W92" s="4">
        <v>10.69</v>
      </c>
      <c r="X92" s="4">
        <v>10.11</v>
      </c>
      <c r="Y92" s="4">
        <v>9.4700000000000006</v>
      </c>
      <c r="Z92" s="4">
        <v>9.51</v>
      </c>
      <c r="AA92" s="4">
        <v>9.41</v>
      </c>
      <c r="AB92" s="4">
        <v>9.32</v>
      </c>
      <c r="AC92" s="4">
        <v>8.6999999999999993</v>
      </c>
      <c r="AD92" s="4">
        <v>8.3000000000000007</v>
      </c>
      <c r="AE92" s="4">
        <v>8.06</v>
      </c>
      <c r="AF92" s="4">
        <v>8.2200000000000006</v>
      </c>
      <c r="AG92" s="4">
        <v>7.91</v>
      </c>
      <c r="AH92" s="3">
        <v>0</v>
      </c>
      <c r="AI92" s="3">
        <v>0</v>
      </c>
      <c r="AJ92" s="3">
        <v>0</v>
      </c>
    </row>
    <row r="93" spans="1:36" ht="14.5" x14ac:dyDescent="0.35">
      <c r="A93" s="3" t="s">
        <v>276</v>
      </c>
      <c r="B93" s="3" t="s">
        <v>277</v>
      </c>
      <c r="C93" s="3" t="s">
        <v>278</v>
      </c>
      <c r="D93" s="3">
        <v>0</v>
      </c>
      <c r="E93" s="3">
        <v>0</v>
      </c>
      <c r="F93" s="3">
        <v>0</v>
      </c>
      <c r="G93" s="3">
        <v>0</v>
      </c>
      <c r="H93" s="3">
        <v>0</v>
      </c>
      <c r="I93" s="3">
        <v>0</v>
      </c>
      <c r="J93" s="3">
        <v>0</v>
      </c>
      <c r="K93" s="3">
        <v>0</v>
      </c>
      <c r="L93" s="3">
        <v>0</v>
      </c>
      <c r="M93" s="3">
        <v>0</v>
      </c>
      <c r="N93" s="4">
        <v>2.66</v>
      </c>
      <c r="O93" s="4">
        <v>2.68</v>
      </c>
      <c r="P93" s="4">
        <v>2.65</v>
      </c>
      <c r="Q93" s="4">
        <v>2.88</v>
      </c>
      <c r="R93" s="4">
        <v>2.97</v>
      </c>
      <c r="S93" s="4">
        <v>2.87</v>
      </c>
      <c r="T93" s="4">
        <v>3.02</v>
      </c>
      <c r="U93" s="4">
        <v>2.57</v>
      </c>
      <c r="V93" s="4">
        <v>2.5099999999999998</v>
      </c>
      <c r="W93" s="4">
        <v>2.65</v>
      </c>
      <c r="X93" s="4">
        <v>2.78</v>
      </c>
      <c r="Y93" s="4">
        <v>2.58</v>
      </c>
      <c r="Z93" s="4">
        <v>2.59</v>
      </c>
      <c r="AA93" s="4">
        <v>2.72</v>
      </c>
      <c r="AB93" s="4">
        <v>2.57</v>
      </c>
      <c r="AC93" s="4">
        <v>2.66</v>
      </c>
      <c r="AD93" s="4">
        <v>2.79</v>
      </c>
      <c r="AE93" s="4">
        <v>3.06</v>
      </c>
      <c r="AF93" s="4">
        <v>3.12</v>
      </c>
      <c r="AG93" s="4">
        <v>3.19</v>
      </c>
      <c r="AH93" s="3">
        <v>0</v>
      </c>
      <c r="AI93" s="3">
        <v>0</v>
      </c>
      <c r="AJ93" s="3">
        <v>0</v>
      </c>
    </row>
    <row r="94" spans="1:36" ht="14.5" x14ac:dyDescent="0.35">
      <c r="A94" s="3" t="s">
        <v>279</v>
      </c>
      <c r="B94" s="3" t="s">
        <v>280</v>
      </c>
      <c r="C94" s="3" t="s">
        <v>281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0</v>
      </c>
      <c r="K94" s="3">
        <v>0</v>
      </c>
      <c r="L94" s="3">
        <v>0</v>
      </c>
      <c r="M94" s="3">
        <v>0</v>
      </c>
      <c r="N94" s="4">
        <v>3</v>
      </c>
      <c r="O94" s="4">
        <v>2.95</v>
      </c>
      <c r="P94" s="4">
        <v>2.83</v>
      </c>
      <c r="Q94" s="4">
        <v>2.78</v>
      </c>
      <c r="R94" s="4">
        <v>2.66</v>
      </c>
      <c r="S94" s="4">
        <v>2.65</v>
      </c>
      <c r="T94" s="4">
        <v>2.62</v>
      </c>
      <c r="U94" s="4">
        <v>2.44</v>
      </c>
      <c r="V94" s="4">
        <v>2.48</v>
      </c>
      <c r="W94" s="4">
        <v>2.5499999999999998</v>
      </c>
      <c r="X94" s="4">
        <v>2.4</v>
      </c>
      <c r="Y94" s="4">
        <v>2.2999999999999998</v>
      </c>
      <c r="Z94" s="4">
        <v>2.14</v>
      </c>
      <c r="AA94" s="4">
        <v>2.66</v>
      </c>
      <c r="AB94" s="4">
        <v>2.58</v>
      </c>
      <c r="AC94" s="4">
        <v>2.5299999999999998</v>
      </c>
      <c r="AD94" s="4">
        <v>2.58</v>
      </c>
      <c r="AE94" s="4">
        <v>2.44</v>
      </c>
      <c r="AF94" s="4">
        <v>2.29</v>
      </c>
      <c r="AG94" s="4">
        <v>2.5099999999999998</v>
      </c>
      <c r="AH94" s="3">
        <v>0</v>
      </c>
      <c r="AI94" s="3">
        <v>0</v>
      </c>
      <c r="AJ94" s="3">
        <v>0</v>
      </c>
    </row>
    <row r="95" spans="1:36" ht="14.5" x14ac:dyDescent="0.35">
      <c r="A95" s="3" t="s">
        <v>282</v>
      </c>
      <c r="B95" s="3" t="s">
        <v>283</v>
      </c>
      <c r="C95" s="3" t="s">
        <v>284</v>
      </c>
      <c r="D95" s="3">
        <v>0</v>
      </c>
      <c r="E95" s="3">
        <v>0</v>
      </c>
      <c r="F95" s="3">
        <v>0</v>
      </c>
      <c r="G95" s="3">
        <v>0</v>
      </c>
      <c r="H95" s="3">
        <v>0</v>
      </c>
      <c r="I95" s="3">
        <v>0</v>
      </c>
      <c r="J95" s="3">
        <v>0</v>
      </c>
      <c r="K95" s="3">
        <v>0</v>
      </c>
      <c r="L95" s="3">
        <v>0</v>
      </c>
      <c r="M95" s="3">
        <v>0</v>
      </c>
      <c r="N95" s="4">
        <v>6.91</v>
      </c>
      <c r="O95" s="4">
        <v>7.36</v>
      </c>
      <c r="P95" s="4">
        <v>7.21</v>
      </c>
      <c r="Q95" s="4">
        <v>6.59</v>
      </c>
      <c r="R95" s="4">
        <v>6.6</v>
      </c>
      <c r="S95" s="4">
        <v>6.78</v>
      </c>
      <c r="T95" s="4">
        <v>5.8</v>
      </c>
      <c r="U95" s="4">
        <v>5.28</v>
      </c>
      <c r="V95" s="4">
        <v>6.11</v>
      </c>
      <c r="W95" s="4">
        <v>6.84</v>
      </c>
      <c r="X95" s="4">
        <v>7.42</v>
      </c>
      <c r="Y95" s="4">
        <v>6.58</v>
      </c>
      <c r="Z95" s="4">
        <v>6.67</v>
      </c>
      <c r="AA95" s="4">
        <v>5.57</v>
      </c>
      <c r="AB95" s="4">
        <v>5.68</v>
      </c>
      <c r="AC95" s="4">
        <v>7.08</v>
      </c>
      <c r="AD95" s="4">
        <v>7.3</v>
      </c>
      <c r="AE95" s="4">
        <v>7.18</v>
      </c>
      <c r="AF95" s="4">
        <v>7.07</v>
      </c>
      <c r="AG95" s="4">
        <v>7.4</v>
      </c>
      <c r="AH95" s="3">
        <v>0</v>
      </c>
      <c r="AI95" s="3">
        <v>0</v>
      </c>
      <c r="AJ95" s="3">
        <v>0</v>
      </c>
    </row>
    <row r="96" spans="1:36" ht="14.5" x14ac:dyDescent="0.35">
      <c r="A96" s="3" t="s">
        <v>285</v>
      </c>
      <c r="B96" s="3" t="s">
        <v>286</v>
      </c>
      <c r="C96" s="3" t="s">
        <v>287</v>
      </c>
      <c r="D96" s="3">
        <v>0</v>
      </c>
      <c r="E96" s="3">
        <v>0</v>
      </c>
      <c r="F96" s="3">
        <v>0</v>
      </c>
      <c r="G96" s="3">
        <v>0</v>
      </c>
      <c r="H96" s="3">
        <v>0</v>
      </c>
      <c r="I96" s="3">
        <v>0</v>
      </c>
      <c r="J96" s="3">
        <v>0</v>
      </c>
      <c r="K96" s="3">
        <v>0</v>
      </c>
      <c r="L96" s="3">
        <v>0</v>
      </c>
      <c r="M96" s="3">
        <v>0</v>
      </c>
      <c r="N96" s="4">
        <v>3.9</v>
      </c>
      <c r="O96" s="4">
        <v>3.7</v>
      </c>
      <c r="P96" s="4">
        <v>3.87</v>
      </c>
      <c r="Q96" s="4">
        <v>3.53</v>
      </c>
      <c r="R96" s="4">
        <v>3.34</v>
      </c>
      <c r="S96" s="4">
        <v>3.19</v>
      </c>
      <c r="T96" s="4">
        <v>3.03</v>
      </c>
      <c r="U96" s="4">
        <v>2.93</v>
      </c>
      <c r="V96" s="4">
        <v>2.73</v>
      </c>
      <c r="W96" s="4">
        <v>2.64</v>
      </c>
      <c r="X96" s="4">
        <v>2.57</v>
      </c>
      <c r="Y96" s="4">
        <v>2.54</v>
      </c>
      <c r="Z96" s="4">
        <v>2.54</v>
      </c>
      <c r="AA96" s="4">
        <v>2.36</v>
      </c>
      <c r="AB96" s="4">
        <v>2.19</v>
      </c>
      <c r="AC96" s="4">
        <v>2.21</v>
      </c>
      <c r="AD96" s="4">
        <v>2.21</v>
      </c>
      <c r="AE96" s="4">
        <v>2.09</v>
      </c>
      <c r="AF96" s="4">
        <v>2.06</v>
      </c>
      <c r="AG96" s="4">
        <v>2.08</v>
      </c>
      <c r="AH96" s="3">
        <v>0</v>
      </c>
      <c r="AI96" s="3">
        <v>0</v>
      </c>
      <c r="AJ96" s="3">
        <v>0</v>
      </c>
    </row>
    <row r="97" spans="1:36" ht="14.5" x14ac:dyDescent="0.35">
      <c r="A97" s="3" t="s">
        <v>288</v>
      </c>
      <c r="B97" s="3" t="s">
        <v>289</v>
      </c>
      <c r="C97" s="3" t="s">
        <v>290</v>
      </c>
      <c r="D97" s="3">
        <v>0</v>
      </c>
      <c r="E97" s="3">
        <v>0</v>
      </c>
      <c r="F97" s="3">
        <v>0</v>
      </c>
      <c r="G97" s="3">
        <v>0</v>
      </c>
      <c r="H97" s="3">
        <v>0</v>
      </c>
      <c r="I97" s="3">
        <v>0</v>
      </c>
      <c r="J97" s="3">
        <v>0</v>
      </c>
      <c r="K97" s="3">
        <v>0</v>
      </c>
      <c r="L97" s="3">
        <v>0</v>
      </c>
      <c r="M97" s="3">
        <v>0</v>
      </c>
      <c r="N97" s="4">
        <v>10.43</v>
      </c>
      <c r="O97" s="4">
        <v>10.41</v>
      </c>
      <c r="P97" s="4">
        <v>10.45</v>
      </c>
      <c r="Q97" s="4">
        <v>10.3</v>
      </c>
      <c r="R97" s="4">
        <v>9.83</v>
      </c>
      <c r="S97" s="4">
        <v>10.55</v>
      </c>
      <c r="T97" s="4">
        <v>10.36</v>
      </c>
      <c r="U97" s="4">
        <v>10.31</v>
      </c>
      <c r="V97" s="4">
        <v>10.35</v>
      </c>
      <c r="W97" s="4">
        <v>9.6999999999999993</v>
      </c>
      <c r="X97" s="4">
        <v>9.59</v>
      </c>
      <c r="Y97" s="4">
        <v>9.42</v>
      </c>
      <c r="Z97" s="4">
        <v>8.64</v>
      </c>
      <c r="AA97" s="4">
        <v>9.5399999999999991</v>
      </c>
      <c r="AB97" s="4">
        <v>8.77</v>
      </c>
      <c r="AC97" s="4">
        <v>9.0500000000000007</v>
      </c>
      <c r="AD97" s="4">
        <v>8.6199999999999992</v>
      </c>
      <c r="AE97" s="4">
        <v>8.33</v>
      </c>
      <c r="AF97" s="4">
        <v>8.27</v>
      </c>
      <c r="AG97" s="4">
        <v>8.73</v>
      </c>
      <c r="AH97" s="3">
        <v>0</v>
      </c>
      <c r="AI97" s="3">
        <v>0</v>
      </c>
      <c r="AJ97" s="3">
        <v>0</v>
      </c>
    </row>
    <row r="98" spans="1:36" ht="14.5" x14ac:dyDescent="0.35">
      <c r="A98" s="3" t="s">
        <v>291</v>
      </c>
      <c r="B98" s="3" t="s">
        <v>292</v>
      </c>
      <c r="C98" s="3" t="s">
        <v>293</v>
      </c>
      <c r="D98" s="3">
        <v>0</v>
      </c>
      <c r="E98" s="3">
        <v>0</v>
      </c>
      <c r="F98" s="3">
        <v>0</v>
      </c>
      <c r="G98" s="3">
        <v>0</v>
      </c>
      <c r="H98" s="3">
        <v>0</v>
      </c>
      <c r="I98" s="3">
        <v>0</v>
      </c>
      <c r="J98" s="3">
        <v>0</v>
      </c>
      <c r="K98" s="3">
        <v>0</v>
      </c>
      <c r="L98" s="3">
        <v>0</v>
      </c>
      <c r="M98" s="3">
        <v>0</v>
      </c>
      <c r="N98" s="4">
        <v>3.28</v>
      </c>
      <c r="O98" s="4">
        <v>3.61</v>
      </c>
      <c r="P98" s="4">
        <v>3.68</v>
      </c>
      <c r="Q98" s="4">
        <v>3.72</v>
      </c>
      <c r="R98" s="4">
        <v>3.36</v>
      </c>
      <c r="S98" s="4">
        <v>3.37</v>
      </c>
      <c r="T98" s="4">
        <v>3.34</v>
      </c>
      <c r="U98" s="4">
        <v>3.01</v>
      </c>
      <c r="V98" s="4">
        <v>2.64</v>
      </c>
      <c r="W98" s="4">
        <v>2.92</v>
      </c>
      <c r="X98" s="4">
        <v>3.03</v>
      </c>
      <c r="Y98" s="4">
        <v>3.21</v>
      </c>
      <c r="Z98" s="4">
        <v>2.72</v>
      </c>
      <c r="AA98" s="4">
        <v>2.7</v>
      </c>
      <c r="AB98" s="4">
        <v>2.65</v>
      </c>
      <c r="AC98" s="4">
        <v>2.64</v>
      </c>
      <c r="AD98" s="4">
        <v>2.69</v>
      </c>
      <c r="AE98" s="4">
        <v>2.74</v>
      </c>
      <c r="AF98" s="4">
        <v>2.68</v>
      </c>
      <c r="AG98" s="4">
        <v>2.6</v>
      </c>
      <c r="AH98" s="3">
        <v>0</v>
      </c>
      <c r="AI98" s="3">
        <v>0</v>
      </c>
      <c r="AJ98" s="3">
        <v>0</v>
      </c>
    </row>
    <row r="99" spans="1:36" ht="14.5" x14ac:dyDescent="0.35">
      <c r="A99" s="3" t="s">
        <v>294</v>
      </c>
      <c r="B99" s="3" t="s">
        <v>295</v>
      </c>
      <c r="C99" s="3" t="s">
        <v>296</v>
      </c>
      <c r="D99" s="3">
        <v>0</v>
      </c>
      <c r="E99" s="3">
        <v>0</v>
      </c>
      <c r="F99" s="3">
        <v>0</v>
      </c>
      <c r="G99" s="3">
        <v>0</v>
      </c>
      <c r="H99" s="3">
        <v>0</v>
      </c>
      <c r="I99" s="3">
        <v>0</v>
      </c>
      <c r="J99" s="3">
        <v>0</v>
      </c>
      <c r="K99" s="3">
        <v>0</v>
      </c>
      <c r="L99" s="3">
        <v>0</v>
      </c>
      <c r="M99" s="3">
        <v>0</v>
      </c>
      <c r="N99" s="4">
        <v>9.77</v>
      </c>
      <c r="O99" s="4">
        <v>8.33</v>
      </c>
      <c r="P99" s="4">
        <v>8.73</v>
      </c>
      <c r="Q99" s="4">
        <v>8.66</v>
      </c>
      <c r="R99" s="4">
        <v>9.31</v>
      </c>
      <c r="S99" s="4">
        <v>8.51</v>
      </c>
      <c r="T99" s="4">
        <v>9.15</v>
      </c>
      <c r="U99" s="4">
        <v>9.16</v>
      </c>
      <c r="V99" s="4">
        <v>9.3800000000000008</v>
      </c>
      <c r="W99" s="4">
        <v>8.42</v>
      </c>
      <c r="X99" s="4">
        <v>8.5500000000000007</v>
      </c>
      <c r="Y99" s="4">
        <v>8.9</v>
      </c>
      <c r="Z99" s="4">
        <v>8.1199999999999992</v>
      </c>
      <c r="AA99" s="4">
        <v>8.4499999999999993</v>
      </c>
      <c r="AB99" s="4">
        <v>6.48</v>
      </c>
      <c r="AC99" s="4">
        <v>5.38</v>
      </c>
      <c r="AD99" s="4">
        <v>6.22</v>
      </c>
      <c r="AE99" s="4">
        <v>6.08</v>
      </c>
      <c r="AF99" s="4">
        <v>6.65</v>
      </c>
      <c r="AG99" s="4">
        <v>6.27</v>
      </c>
      <c r="AH99" s="3">
        <v>0</v>
      </c>
      <c r="AI99" s="3">
        <v>0</v>
      </c>
      <c r="AJ99" s="3">
        <v>0</v>
      </c>
    </row>
    <row r="100" spans="1:36" ht="14.5" x14ac:dyDescent="0.35">
      <c r="A100" s="3" t="s">
        <v>297</v>
      </c>
      <c r="B100" s="3" t="s">
        <v>298</v>
      </c>
      <c r="C100" s="3" t="s">
        <v>299</v>
      </c>
      <c r="D100" s="3">
        <v>0</v>
      </c>
      <c r="E100" s="3">
        <v>0</v>
      </c>
      <c r="F100" s="3">
        <v>0</v>
      </c>
      <c r="G100" s="3">
        <v>0</v>
      </c>
      <c r="H100" s="3">
        <v>0</v>
      </c>
      <c r="I100" s="3">
        <v>0</v>
      </c>
      <c r="J100" s="3">
        <v>0</v>
      </c>
      <c r="K100" s="3">
        <v>0</v>
      </c>
      <c r="L100" s="3">
        <v>0</v>
      </c>
      <c r="M100" s="3">
        <v>0</v>
      </c>
      <c r="N100" s="4">
        <v>3.56</v>
      </c>
      <c r="O100" s="4">
        <v>3.65</v>
      </c>
      <c r="P100" s="4">
        <v>3.62</v>
      </c>
      <c r="Q100" s="4">
        <v>3.55</v>
      </c>
      <c r="R100" s="4">
        <v>3.44</v>
      </c>
      <c r="S100" s="4">
        <v>3.33</v>
      </c>
      <c r="T100" s="4">
        <v>3.27</v>
      </c>
      <c r="U100" s="4">
        <v>3.16</v>
      </c>
      <c r="V100" s="4">
        <v>3.18</v>
      </c>
      <c r="W100" s="4">
        <v>3.25</v>
      </c>
      <c r="X100" s="4">
        <v>3.12</v>
      </c>
      <c r="Y100" s="4">
        <v>3.04</v>
      </c>
      <c r="Z100" s="4">
        <v>3.07</v>
      </c>
      <c r="AA100" s="4">
        <v>2.86</v>
      </c>
      <c r="AB100" s="4">
        <v>2.84</v>
      </c>
      <c r="AC100" s="4">
        <v>3.01</v>
      </c>
      <c r="AD100" s="4">
        <v>3.4</v>
      </c>
      <c r="AE100" s="4">
        <v>3.42</v>
      </c>
      <c r="AF100" s="4">
        <v>3.4</v>
      </c>
      <c r="AG100" s="4">
        <v>3.39</v>
      </c>
      <c r="AH100" s="3">
        <v>0</v>
      </c>
      <c r="AI100" s="3">
        <v>0</v>
      </c>
      <c r="AJ100" s="3">
        <v>0</v>
      </c>
    </row>
    <row r="101" spans="1:36" ht="14.5" x14ac:dyDescent="0.35">
      <c r="A101" s="3" t="s">
        <v>300</v>
      </c>
      <c r="B101" s="3" t="s">
        <v>301</v>
      </c>
      <c r="C101" s="3" t="s">
        <v>302</v>
      </c>
      <c r="D101" s="3">
        <v>0</v>
      </c>
      <c r="E101" s="3">
        <v>0</v>
      </c>
      <c r="F101" s="3">
        <v>0</v>
      </c>
      <c r="G101" s="3">
        <v>0</v>
      </c>
      <c r="H101" s="3">
        <v>0</v>
      </c>
      <c r="I101" s="3">
        <v>0</v>
      </c>
      <c r="J101" s="3">
        <v>0</v>
      </c>
      <c r="K101" s="3">
        <v>0</v>
      </c>
      <c r="L101" s="3">
        <v>0</v>
      </c>
      <c r="M101" s="3">
        <v>0</v>
      </c>
      <c r="N101" s="4">
        <v>3.47</v>
      </c>
      <c r="O101" s="4">
        <v>3.65</v>
      </c>
      <c r="P101" s="4">
        <v>3.69</v>
      </c>
      <c r="Q101" s="4">
        <v>3.9</v>
      </c>
      <c r="R101" s="4">
        <v>3.9</v>
      </c>
      <c r="S101" s="4">
        <v>3.89</v>
      </c>
      <c r="T101" s="4">
        <v>3.98</v>
      </c>
      <c r="U101" s="4">
        <v>3.95</v>
      </c>
      <c r="V101" s="4">
        <v>3.91</v>
      </c>
      <c r="W101" s="4">
        <v>3.93</v>
      </c>
      <c r="X101" s="4">
        <v>3.91</v>
      </c>
      <c r="Y101" s="4">
        <v>3.75</v>
      </c>
      <c r="Z101" s="4">
        <v>3.71</v>
      </c>
      <c r="AA101" s="4">
        <v>3.43</v>
      </c>
      <c r="AB101" s="4">
        <v>3.33</v>
      </c>
      <c r="AC101" s="4">
        <v>3.39</v>
      </c>
      <c r="AD101" s="4">
        <v>3.38</v>
      </c>
      <c r="AE101" s="4">
        <v>3.25</v>
      </c>
      <c r="AF101" s="4">
        <v>3.27</v>
      </c>
      <c r="AG101" s="4">
        <v>3.37</v>
      </c>
      <c r="AH101" s="3">
        <v>0</v>
      </c>
      <c r="AI101" s="3">
        <v>0</v>
      </c>
      <c r="AJ101" s="3">
        <v>0</v>
      </c>
    </row>
    <row r="102" spans="1:36" ht="14.5" x14ac:dyDescent="0.35">
      <c r="A102" s="3" t="s">
        <v>303</v>
      </c>
      <c r="B102" s="3" t="s">
        <v>304</v>
      </c>
      <c r="C102" s="3" t="s">
        <v>305</v>
      </c>
      <c r="D102" s="3">
        <v>0</v>
      </c>
      <c r="E102" s="3">
        <v>0</v>
      </c>
      <c r="F102" s="3">
        <v>0</v>
      </c>
      <c r="G102" s="3">
        <v>0</v>
      </c>
      <c r="H102" s="3">
        <v>0</v>
      </c>
      <c r="I102" s="3">
        <v>0</v>
      </c>
      <c r="J102" s="3">
        <v>0</v>
      </c>
      <c r="K102" s="3">
        <v>0</v>
      </c>
      <c r="L102" s="3">
        <v>0</v>
      </c>
      <c r="M102" s="3">
        <v>0</v>
      </c>
      <c r="N102" s="4">
        <v>4.3</v>
      </c>
      <c r="O102" s="4">
        <v>4.37</v>
      </c>
      <c r="P102" s="4">
        <v>4.37</v>
      </c>
      <c r="Q102" s="4">
        <v>4.29</v>
      </c>
      <c r="R102" s="4">
        <v>4.26</v>
      </c>
      <c r="S102" s="4">
        <v>4.04</v>
      </c>
      <c r="T102" s="4">
        <v>4.04</v>
      </c>
      <c r="U102" s="4">
        <v>3.91</v>
      </c>
      <c r="V102" s="4">
        <v>3.91</v>
      </c>
      <c r="W102" s="4">
        <v>3.69</v>
      </c>
      <c r="X102" s="4">
        <v>4.01</v>
      </c>
      <c r="Y102" s="4">
        <v>3.9</v>
      </c>
      <c r="Z102" s="4">
        <v>3.9</v>
      </c>
      <c r="AA102" s="4">
        <v>3.87</v>
      </c>
      <c r="AB102" s="4">
        <v>3.82</v>
      </c>
      <c r="AC102" s="4">
        <v>3.87</v>
      </c>
      <c r="AD102" s="4">
        <v>3.88</v>
      </c>
      <c r="AE102" s="4">
        <v>3.92</v>
      </c>
      <c r="AF102" s="4">
        <v>3.85</v>
      </c>
      <c r="AG102" s="4">
        <v>3.75</v>
      </c>
      <c r="AH102" s="3">
        <v>0</v>
      </c>
      <c r="AI102" s="3">
        <v>0</v>
      </c>
      <c r="AJ102" s="3">
        <v>0</v>
      </c>
    </row>
    <row r="103" spans="1:36" ht="14.5" x14ac:dyDescent="0.35">
      <c r="A103" s="3" t="s">
        <v>306</v>
      </c>
      <c r="B103" s="3" t="s">
        <v>307</v>
      </c>
      <c r="C103" s="3" t="s">
        <v>308</v>
      </c>
      <c r="D103" s="3">
        <v>0</v>
      </c>
      <c r="E103" s="3">
        <v>0</v>
      </c>
      <c r="F103" s="3">
        <v>0</v>
      </c>
      <c r="G103" s="3">
        <v>0</v>
      </c>
      <c r="H103" s="3">
        <v>0</v>
      </c>
      <c r="I103" s="3">
        <v>0</v>
      </c>
      <c r="J103" s="3">
        <v>0</v>
      </c>
      <c r="K103" s="3">
        <v>0</v>
      </c>
      <c r="L103" s="3">
        <v>0</v>
      </c>
      <c r="M103" s="3">
        <v>0</v>
      </c>
      <c r="N103" s="4">
        <v>5.29</v>
      </c>
      <c r="O103" s="4">
        <v>5.51</v>
      </c>
      <c r="P103" s="4">
        <v>5.66</v>
      </c>
      <c r="Q103" s="4">
        <v>5.43</v>
      </c>
      <c r="R103" s="4">
        <v>5.23</v>
      </c>
      <c r="S103" s="4">
        <v>5.09</v>
      </c>
      <c r="T103" s="4">
        <v>4.8499999999999996</v>
      </c>
      <c r="U103" s="4">
        <v>4.59</v>
      </c>
      <c r="V103" s="4">
        <v>4.46</v>
      </c>
      <c r="W103" s="4">
        <v>4.1500000000000004</v>
      </c>
      <c r="X103" s="4">
        <v>3.86</v>
      </c>
      <c r="Y103" s="4">
        <v>3.79</v>
      </c>
      <c r="Z103" s="4">
        <v>3.77</v>
      </c>
      <c r="AA103" s="4">
        <v>3.61</v>
      </c>
      <c r="AB103" s="4">
        <v>3.38</v>
      </c>
      <c r="AC103" s="4">
        <v>3.37</v>
      </c>
      <c r="AD103" s="4">
        <v>3.36</v>
      </c>
      <c r="AE103" s="4">
        <v>3.32</v>
      </c>
      <c r="AF103" s="4">
        <v>3.28</v>
      </c>
      <c r="AG103" s="4">
        <v>3.18</v>
      </c>
      <c r="AH103" s="3">
        <v>0</v>
      </c>
      <c r="AI103" s="3">
        <v>0</v>
      </c>
      <c r="AJ103" s="3">
        <v>0</v>
      </c>
    </row>
    <row r="104" spans="1:36" ht="14.5" x14ac:dyDescent="0.35">
      <c r="A104" s="3" t="s">
        <v>309</v>
      </c>
      <c r="B104" s="3" t="s">
        <v>310</v>
      </c>
      <c r="C104" s="3" t="s">
        <v>311</v>
      </c>
      <c r="D104" s="3">
        <v>0</v>
      </c>
      <c r="E104" s="3">
        <v>0</v>
      </c>
      <c r="F104" s="3">
        <v>0</v>
      </c>
      <c r="G104" s="3">
        <v>0</v>
      </c>
      <c r="H104" s="3">
        <v>0</v>
      </c>
      <c r="I104" s="3">
        <v>0</v>
      </c>
      <c r="J104" s="3">
        <v>0</v>
      </c>
      <c r="K104" s="3">
        <v>0</v>
      </c>
      <c r="L104" s="3">
        <v>0</v>
      </c>
      <c r="M104" s="3">
        <v>0</v>
      </c>
      <c r="N104" s="4">
        <v>11.19</v>
      </c>
      <c r="O104" s="4">
        <v>11.13</v>
      </c>
      <c r="P104" s="4">
        <v>11.43</v>
      </c>
      <c r="Q104" s="4">
        <v>11.79</v>
      </c>
      <c r="R104" s="4">
        <v>11.7</v>
      </c>
      <c r="S104" s="4">
        <v>11.39</v>
      </c>
      <c r="T104" s="4">
        <v>11.32</v>
      </c>
      <c r="U104" s="4">
        <v>11.2</v>
      </c>
      <c r="V104" s="4">
        <v>10.95</v>
      </c>
      <c r="W104" s="4">
        <v>10.8</v>
      </c>
      <c r="X104" s="4">
        <v>10.49</v>
      </c>
      <c r="Y104" s="4">
        <v>9.84</v>
      </c>
      <c r="Z104" s="4">
        <v>10.14</v>
      </c>
      <c r="AA104" s="4">
        <v>9.9499999999999993</v>
      </c>
      <c r="AB104" s="4">
        <v>10.07</v>
      </c>
      <c r="AC104" s="4">
        <v>9.69</v>
      </c>
      <c r="AD104" s="4">
        <v>9.33</v>
      </c>
      <c r="AE104" s="4">
        <v>8.91</v>
      </c>
      <c r="AF104" s="4">
        <v>8.93</v>
      </c>
      <c r="AG104" s="4">
        <v>8.59</v>
      </c>
      <c r="AH104" s="3">
        <v>0</v>
      </c>
      <c r="AI104" s="3">
        <v>0</v>
      </c>
      <c r="AJ104" s="3">
        <v>0</v>
      </c>
    </row>
    <row r="105" spans="1:36" ht="14.5" x14ac:dyDescent="0.35">
      <c r="A105" s="3" t="s">
        <v>312</v>
      </c>
      <c r="B105" s="3" t="s">
        <v>313</v>
      </c>
      <c r="C105" s="3" t="s">
        <v>314</v>
      </c>
      <c r="D105" s="3">
        <v>0</v>
      </c>
      <c r="E105" s="3">
        <v>0</v>
      </c>
      <c r="F105" s="3">
        <v>0</v>
      </c>
      <c r="G105" s="3">
        <v>0</v>
      </c>
      <c r="H105" s="3">
        <v>0</v>
      </c>
      <c r="I105" s="3">
        <v>0</v>
      </c>
      <c r="J105" s="3">
        <v>0</v>
      </c>
      <c r="K105" s="3">
        <v>0</v>
      </c>
      <c r="L105" s="3">
        <v>0</v>
      </c>
      <c r="M105" s="3">
        <v>0</v>
      </c>
      <c r="N105" s="4">
        <v>2.16</v>
      </c>
      <c r="O105" s="4">
        <v>2.33</v>
      </c>
      <c r="P105" s="4">
        <v>2.25</v>
      </c>
      <c r="Q105" s="4">
        <v>2.63</v>
      </c>
      <c r="R105" s="4">
        <v>2.71</v>
      </c>
      <c r="S105" s="4">
        <v>2.71</v>
      </c>
      <c r="T105" s="4">
        <v>3.27</v>
      </c>
      <c r="U105" s="4">
        <v>3.11</v>
      </c>
      <c r="V105" s="4">
        <v>3.13</v>
      </c>
      <c r="W105" s="4">
        <v>3.21</v>
      </c>
      <c r="X105" s="4">
        <v>3.18</v>
      </c>
      <c r="Y105" s="4">
        <v>4.1399999999999997</v>
      </c>
      <c r="Z105" s="4">
        <v>4.3099999999999996</v>
      </c>
      <c r="AA105" s="4">
        <v>4.57</v>
      </c>
      <c r="AB105" s="4">
        <v>4.24</v>
      </c>
      <c r="AC105" s="4">
        <v>4.62</v>
      </c>
      <c r="AD105" s="4">
        <v>5.39</v>
      </c>
      <c r="AE105" s="4">
        <v>5.64</v>
      </c>
      <c r="AF105" s="4">
        <v>6.12</v>
      </c>
      <c r="AG105" s="4">
        <v>6.55</v>
      </c>
      <c r="AH105" s="3">
        <v>0</v>
      </c>
      <c r="AI105" s="3">
        <v>0</v>
      </c>
      <c r="AJ105" s="3">
        <v>0</v>
      </c>
    </row>
    <row r="106" spans="1:36" ht="14.5" x14ac:dyDescent="0.35">
      <c r="A106" s="3" t="s">
        <v>315</v>
      </c>
      <c r="B106" s="3" t="s">
        <v>316</v>
      </c>
      <c r="C106" s="3" t="s">
        <v>317</v>
      </c>
      <c r="D106" s="3">
        <v>0</v>
      </c>
      <c r="E106" s="3">
        <v>0</v>
      </c>
      <c r="F106" s="3">
        <v>0</v>
      </c>
      <c r="G106" s="3">
        <v>0</v>
      </c>
      <c r="H106" s="3">
        <v>0</v>
      </c>
      <c r="I106" s="3">
        <v>0</v>
      </c>
      <c r="J106" s="3">
        <v>0</v>
      </c>
      <c r="K106" s="3">
        <v>0</v>
      </c>
      <c r="L106" s="3">
        <v>0</v>
      </c>
      <c r="M106" s="3">
        <v>0</v>
      </c>
      <c r="N106" s="4">
        <v>3.32</v>
      </c>
      <c r="O106" s="4">
        <v>3.19</v>
      </c>
      <c r="P106" s="4">
        <v>3.03</v>
      </c>
      <c r="Q106" s="4">
        <v>2.86</v>
      </c>
      <c r="R106" s="4">
        <v>2.96</v>
      </c>
      <c r="S106" s="4">
        <v>2.95</v>
      </c>
      <c r="T106" s="4">
        <v>2.65</v>
      </c>
      <c r="U106" s="4">
        <v>2.6</v>
      </c>
      <c r="V106" s="4">
        <v>2.62</v>
      </c>
      <c r="W106" s="4">
        <v>2.62</v>
      </c>
      <c r="X106" s="4">
        <v>2.5099999999999998</v>
      </c>
      <c r="Y106" s="4">
        <v>2.72</v>
      </c>
      <c r="Z106" s="4">
        <v>2.75</v>
      </c>
      <c r="AA106" s="4">
        <v>2.5</v>
      </c>
      <c r="AB106" s="4">
        <v>2.57</v>
      </c>
      <c r="AC106" s="4">
        <v>2.57</v>
      </c>
      <c r="AD106" s="4">
        <v>2.57</v>
      </c>
      <c r="AE106" s="4">
        <v>2.54</v>
      </c>
      <c r="AF106" s="4">
        <v>2.56</v>
      </c>
      <c r="AG106" s="4">
        <v>2.6</v>
      </c>
      <c r="AH106" s="3">
        <v>0</v>
      </c>
      <c r="AI106" s="3">
        <v>0</v>
      </c>
      <c r="AJ106" s="3">
        <v>0</v>
      </c>
    </row>
    <row r="107" spans="1:36" ht="14.5" x14ac:dyDescent="0.35">
      <c r="A107" s="3" t="s">
        <v>318</v>
      </c>
      <c r="B107" s="3" t="s">
        <v>319</v>
      </c>
      <c r="C107" s="3" t="s">
        <v>320</v>
      </c>
      <c r="D107" s="3">
        <v>0</v>
      </c>
      <c r="E107" s="3">
        <v>0</v>
      </c>
      <c r="F107" s="3">
        <v>0</v>
      </c>
      <c r="G107" s="3">
        <v>0</v>
      </c>
      <c r="H107" s="3">
        <v>0</v>
      </c>
      <c r="I107" s="3">
        <v>0</v>
      </c>
      <c r="J107" s="3">
        <v>0</v>
      </c>
      <c r="K107" s="3">
        <v>0</v>
      </c>
      <c r="L107" s="3">
        <v>0</v>
      </c>
      <c r="M107" s="3">
        <v>0</v>
      </c>
      <c r="N107" s="4">
        <v>6.82</v>
      </c>
      <c r="O107" s="4">
        <v>6.31</v>
      </c>
      <c r="P107" s="4">
        <v>6.29</v>
      </c>
      <c r="Q107" s="4">
        <v>6.04</v>
      </c>
      <c r="R107" s="4">
        <v>6.22</v>
      </c>
      <c r="S107" s="4">
        <v>5.99</v>
      </c>
      <c r="T107" s="4">
        <v>5.98</v>
      </c>
      <c r="U107" s="4">
        <v>5.65</v>
      </c>
      <c r="V107" s="4">
        <v>6.02</v>
      </c>
      <c r="W107" s="4">
        <v>6.48</v>
      </c>
      <c r="X107" s="4">
        <v>6.7</v>
      </c>
      <c r="Y107" s="4">
        <v>7.31</v>
      </c>
      <c r="Z107" s="4">
        <v>6.9</v>
      </c>
      <c r="AA107" s="4">
        <v>6.51</v>
      </c>
      <c r="AB107" s="4">
        <v>5.98</v>
      </c>
      <c r="AC107" s="4">
        <v>5.97</v>
      </c>
      <c r="AD107" s="4">
        <v>6.33</v>
      </c>
      <c r="AE107" s="4">
        <v>6.12</v>
      </c>
      <c r="AF107" s="4">
        <v>6.54</v>
      </c>
      <c r="AG107" s="4">
        <v>6.14</v>
      </c>
      <c r="AH107" s="3">
        <v>0</v>
      </c>
      <c r="AI107" s="3">
        <v>0</v>
      </c>
      <c r="AJ107" s="3">
        <v>0</v>
      </c>
    </row>
    <row r="108" spans="1:36" ht="14.5" x14ac:dyDescent="0.35">
      <c r="A108" s="3" t="s">
        <v>321</v>
      </c>
      <c r="B108" s="3" t="s">
        <v>322</v>
      </c>
      <c r="C108" s="3" t="s">
        <v>323</v>
      </c>
      <c r="D108" s="3">
        <v>0</v>
      </c>
      <c r="E108" s="3">
        <v>0</v>
      </c>
      <c r="F108" s="3">
        <v>0</v>
      </c>
      <c r="G108" s="3">
        <v>0</v>
      </c>
      <c r="H108" s="3">
        <v>0</v>
      </c>
      <c r="I108" s="3">
        <v>0</v>
      </c>
      <c r="J108" s="3">
        <v>0</v>
      </c>
      <c r="K108" s="3">
        <v>0</v>
      </c>
      <c r="L108" s="3">
        <v>0</v>
      </c>
      <c r="M108" s="3">
        <v>0</v>
      </c>
      <c r="N108" s="4">
        <v>5.99</v>
      </c>
      <c r="O108" s="4">
        <v>5.12</v>
      </c>
      <c r="P108" s="4">
        <v>4.8</v>
      </c>
      <c r="Q108" s="4">
        <v>4.5999999999999996</v>
      </c>
      <c r="R108" s="4">
        <v>4.47</v>
      </c>
      <c r="S108" s="4">
        <v>4.17</v>
      </c>
      <c r="T108" s="4">
        <v>4.0599999999999996</v>
      </c>
      <c r="U108" s="4">
        <v>3.98</v>
      </c>
      <c r="V108" s="4">
        <v>3.49</v>
      </c>
      <c r="W108" s="4">
        <v>3.74</v>
      </c>
      <c r="X108" s="4">
        <v>3.55</v>
      </c>
      <c r="Y108" s="4">
        <v>3.75</v>
      </c>
      <c r="Z108" s="4">
        <v>3.68</v>
      </c>
      <c r="AA108" s="4">
        <v>3.99</v>
      </c>
      <c r="AB108" s="4">
        <v>4.08</v>
      </c>
      <c r="AC108" s="4">
        <v>4.18</v>
      </c>
      <c r="AD108" s="4">
        <v>4.2</v>
      </c>
      <c r="AE108" s="4">
        <v>4.04</v>
      </c>
      <c r="AF108" s="4">
        <v>3.82</v>
      </c>
      <c r="AG108" s="4">
        <v>3.83</v>
      </c>
      <c r="AH108" s="3">
        <v>0</v>
      </c>
      <c r="AI108" s="3">
        <v>0</v>
      </c>
      <c r="AJ108" s="3">
        <v>0</v>
      </c>
    </row>
    <row r="109" spans="1:36" ht="14.5" x14ac:dyDescent="0.35">
      <c r="A109" s="3" t="s">
        <v>324</v>
      </c>
      <c r="B109" s="3" t="s">
        <v>325</v>
      </c>
      <c r="C109" s="3" t="s">
        <v>326</v>
      </c>
      <c r="D109" s="3">
        <v>0</v>
      </c>
      <c r="E109" s="3">
        <v>0</v>
      </c>
      <c r="F109" s="3">
        <v>0</v>
      </c>
      <c r="G109" s="3">
        <v>0</v>
      </c>
      <c r="H109" s="3">
        <v>0</v>
      </c>
      <c r="I109" s="3">
        <v>0</v>
      </c>
      <c r="J109" s="3">
        <v>0</v>
      </c>
      <c r="K109" s="3">
        <v>0</v>
      </c>
      <c r="L109" s="3">
        <v>0</v>
      </c>
      <c r="M109" s="3">
        <v>0</v>
      </c>
      <c r="N109" s="4">
        <v>14.46</v>
      </c>
      <c r="O109" s="4">
        <v>13.33</v>
      </c>
      <c r="P109" s="4">
        <v>12.31</v>
      </c>
      <c r="Q109" s="4">
        <v>11.74</v>
      </c>
      <c r="R109" s="4">
        <v>11.3</v>
      </c>
      <c r="S109" s="4">
        <v>9.2799999999999994</v>
      </c>
      <c r="T109" s="4">
        <v>6.8</v>
      </c>
      <c r="U109" s="4">
        <v>5.13</v>
      </c>
      <c r="V109" s="4">
        <v>5.15</v>
      </c>
      <c r="W109" s="4">
        <v>4.21</v>
      </c>
      <c r="X109" s="4">
        <v>3.82</v>
      </c>
      <c r="Y109" s="4">
        <v>4.2</v>
      </c>
      <c r="Z109" s="4">
        <v>4.47</v>
      </c>
      <c r="AA109" s="4">
        <v>4.28</v>
      </c>
      <c r="AB109" s="4">
        <v>4.3</v>
      </c>
      <c r="AC109" s="4">
        <v>4.26</v>
      </c>
      <c r="AD109" s="4">
        <v>4.3499999999999996</v>
      </c>
      <c r="AE109" s="4">
        <v>4.37</v>
      </c>
      <c r="AF109" s="4">
        <v>4.32</v>
      </c>
      <c r="AG109" s="4">
        <v>4.6100000000000003</v>
      </c>
      <c r="AH109" s="3">
        <v>0</v>
      </c>
      <c r="AI109" s="3">
        <v>0</v>
      </c>
      <c r="AJ109" s="3">
        <v>0</v>
      </c>
    </row>
    <row r="110" spans="1:36" ht="14.5" x14ac:dyDescent="0.35">
      <c r="A110" s="3" t="s">
        <v>327</v>
      </c>
      <c r="B110" s="3" t="s">
        <v>328</v>
      </c>
      <c r="C110" s="3" t="s">
        <v>329</v>
      </c>
      <c r="D110" s="3">
        <v>0</v>
      </c>
      <c r="E110" s="3">
        <v>0</v>
      </c>
      <c r="F110" s="3">
        <v>0</v>
      </c>
      <c r="G110" s="3">
        <v>0</v>
      </c>
      <c r="H110" s="3">
        <v>0</v>
      </c>
      <c r="I110" s="3">
        <v>0</v>
      </c>
      <c r="J110" s="3">
        <v>0</v>
      </c>
      <c r="K110" s="3">
        <v>0</v>
      </c>
      <c r="L110" s="3">
        <v>0</v>
      </c>
      <c r="M110" s="3">
        <v>0</v>
      </c>
      <c r="N110" s="4">
        <v>5.78</v>
      </c>
      <c r="O110" s="4">
        <v>5.69</v>
      </c>
      <c r="P110" s="4">
        <v>5.78</v>
      </c>
      <c r="Q110" s="4">
        <v>6.06</v>
      </c>
      <c r="R110" s="4">
        <v>6.25</v>
      </c>
      <c r="S110" s="4">
        <v>5.36</v>
      </c>
      <c r="T110" s="4">
        <v>4.88</v>
      </c>
      <c r="U110" s="4">
        <v>5.0999999999999996</v>
      </c>
      <c r="V110" s="4">
        <v>4.78</v>
      </c>
      <c r="W110" s="4">
        <v>4.97</v>
      </c>
      <c r="X110" s="4">
        <v>4.6900000000000004</v>
      </c>
      <c r="Y110" s="4">
        <v>4.8</v>
      </c>
      <c r="Z110" s="4">
        <v>4.3600000000000003</v>
      </c>
      <c r="AA110" s="4">
        <v>3.99</v>
      </c>
      <c r="AB110" s="4">
        <v>4.01</v>
      </c>
      <c r="AC110" s="4">
        <v>4</v>
      </c>
      <c r="AD110" s="4">
        <v>4.1399999999999997</v>
      </c>
      <c r="AE110" s="4">
        <v>3.95</v>
      </c>
      <c r="AF110" s="4">
        <v>3.86</v>
      </c>
      <c r="AG110" s="4">
        <v>3.98</v>
      </c>
      <c r="AH110" s="3">
        <v>0</v>
      </c>
      <c r="AI110" s="3">
        <v>0</v>
      </c>
      <c r="AJ110" s="3">
        <v>0</v>
      </c>
    </row>
    <row r="111" spans="1:36" ht="14.5" x14ac:dyDescent="0.35">
      <c r="A111" s="3" t="s">
        <v>330</v>
      </c>
      <c r="B111" s="3" t="s">
        <v>331</v>
      </c>
      <c r="C111" s="3" t="s">
        <v>332</v>
      </c>
      <c r="D111" s="3">
        <v>0</v>
      </c>
      <c r="E111" s="3">
        <v>0</v>
      </c>
      <c r="F111" s="3">
        <v>0</v>
      </c>
      <c r="G111" s="3">
        <v>0</v>
      </c>
      <c r="H111" s="3">
        <v>0</v>
      </c>
      <c r="I111" s="3">
        <v>0</v>
      </c>
      <c r="J111" s="3">
        <v>0</v>
      </c>
      <c r="K111" s="3">
        <v>0</v>
      </c>
      <c r="L111" s="3">
        <v>0</v>
      </c>
      <c r="M111" s="3">
        <v>0</v>
      </c>
      <c r="N111" s="4">
        <v>12.77</v>
      </c>
      <c r="O111" s="4">
        <v>12.49</v>
      </c>
      <c r="P111" s="4">
        <v>12.29</v>
      </c>
      <c r="Q111" s="4">
        <v>11.81</v>
      </c>
      <c r="R111" s="4">
        <v>11.29</v>
      </c>
      <c r="S111" s="4">
        <v>10.81</v>
      </c>
      <c r="T111" s="4">
        <v>10.18</v>
      </c>
      <c r="U111" s="4">
        <v>9.51</v>
      </c>
      <c r="V111" s="4">
        <v>9.06</v>
      </c>
      <c r="W111" s="4">
        <v>8.4700000000000006</v>
      </c>
      <c r="X111" s="4">
        <v>7.89</v>
      </c>
      <c r="Y111" s="4">
        <v>7.85</v>
      </c>
      <c r="Z111" s="4">
        <v>7.65</v>
      </c>
      <c r="AA111" s="4">
        <v>7.49</v>
      </c>
      <c r="AB111" s="4">
        <v>7.45</v>
      </c>
      <c r="AC111" s="4">
        <v>7.41</v>
      </c>
      <c r="AD111" s="4">
        <v>7.33</v>
      </c>
      <c r="AE111" s="4">
        <v>7.44</v>
      </c>
      <c r="AF111" s="4">
        <v>7.35</v>
      </c>
      <c r="AG111" s="4">
        <v>7.09</v>
      </c>
      <c r="AH111" s="3">
        <v>0</v>
      </c>
      <c r="AI111" s="3">
        <v>0</v>
      </c>
      <c r="AJ111" s="3">
        <v>0</v>
      </c>
    </row>
    <row r="112" spans="1:36" ht="14.5" x14ac:dyDescent="0.35">
      <c r="A112" s="3" t="s">
        <v>333</v>
      </c>
      <c r="B112" s="3" t="s">
        <v>334</v>
      </c>
      <c r="C112" s="3" t="s">
        <v>335</v>
      </c>
      <c r="D112" s="3">
        <v>0</v>
      </c>
      <c r="E112" s="3">
        <v>0</v>
      </c>
      <c r="F112" s="3">
        <v>0</v>
      </c>
      <c r="G112" s="3">
        <v>0</v>
      </c>
      <c r="H112" s="3">
        <v>0</v>
      </c>
      <c r="I112" s="3">
        <v>0</v>
      </c>
      <c r="J112" s="3">
        <v>0</v>
      </c>
      <c r="K112" s="3">
        <v>0</v>
      </c>
      <c r="L112" s="3">
        <v>0</v>
      </c>
      <c r="M112" s="3">
        <v>0</v>
      </c>
      <c r="N112" s="4">
        <v>28.2</v>
      </c>
      <c r="O112" s="4">
        <v>27.36</v>
      </c>
      <c r="P112" s="4">
        <v>27.27</v>
      </c>
      <c r="Q112" s="4">
        <v>25.32</v>
      </c>
      <c r="R112" s="4">
        <v>23.29</v>
      </c>
      <c r="S112" s="4">
        <v>20.58</v>
      </c>
      <c r="T112" s="4">
        <v>19.78</v>
      </c>
      <c r="U112" s="4">
        <v>17.64</v>
      </c>
      <c r="V112" s="4">
        <v>16.649999999999999</v>
      </c>
      <c r="W112" s="4">
        <v>14.07</v>
      </c>
      <c r="X112" s="4">
        <v>14.22</v>
      </c>
      <c r="Y112" s="4">
        <v>13.59</v>
      </c>
      <c r="Z112" s="4">
        <v>11.04</v>
      </c>
      <c r="AA112" s="4">
        <v>10.15</v>
      </c>
      <c r="AB112" s="4">
        <v>8.83</v>
      </c>
      <c r="AC112" s="4">
        <v>7.86</v>
      </c>
      <c r="AD112" s="4">
        <v>7.82</v>
      </c>
      <c r="AE112" s="4">
        <v>7.88</v>
      </c>
      <c r="AF112" s="4">
        <v>9.0500000000000007</v>
      </c>
      <c r="AG112" s="4">
        <v>8.3699999999999992</v>
      </c>
      <c r="AH112" s="3">
        <v>0</v>
      </c>
      <c r="AI112" s="3">
        <v>0</v>
      </c>
      <c r="AJ112" s="3">
        <v>0</v>
      </c>
    </row>
    <row r="113" spans="1:36" ht="14.5" x14ac:dyDescent="0.35">
      <c r="A113" s="3" t="s">
        <v>336</v>
      </c>
      <c r="B113" s="3" t="s">
        <v>337</v>
      </c>
      <c r="C113" s="3" t="s">
        <v>338</v>
      </c>
      <c r="D113" s="3">
        <v>0</v>
      </c>
      <c r="E113" s="3">
        <v>0</v>
      </c>
      <c r="F113" s="3">
        <v>0</v>
      </c>
      <c r="G113" s="3">
        <v>0</v>
      </c>
      <c r="H113" s="3">
        <v>0</v>
      </c>
      <c r="I113" s="3">
        <v>0</v>
      </c>
      <c r="J113" s="3">
        <v>0</v>
      </c>
      <c r="K113" s="3">
        <v>0</v>
      </c>
      <c r="L113" s="3">
        <v>0</v>
      </c>
      <c r="M113" s="3">
        <v>0</v>
      </c>
      <c r="N113" s="4">
        <v>4.93</v>
      </c>
      <c r="O113" s="4">
        <v>4.9000000000000004</v>
      </c>
      <c r="P113" s="4">
        <v>5.0999999999999996</v>
      </c>
      <c r="Q113" s="4">
        <v>5.15</v>
      </c>
      <c r="R113" s="4">
        <v>5.24</v>
      </c>
      <c r="S113" s="4">
        <v>5.18</v>
      </c>
      <c r="T113" s="4">
        <v>5.03</v>
      </c>
      <c r="U113" s="4">
        <v>4.95</v>
      </c>
      <c r="V113" s="4">
        <v>4.99</v>
      </c>
      <c r="W113" s="4">
        <v>5</v>
      </c>
      <c r="X113" s="4">
        <v>5.0999999999999996</v>
      </c>
      <c r="Y113" s="4">
        <v>5.05</v>
      </c>
      <c r="Z113" s="4">
        <v>5.05</v>
      </c>
      <c r="AA113" s="4">
        <v>5.28</v>
      </c>
      <c r="AB113" s="4">
        <v>5.2</v>
      </c>
      <c r="AC113" s="4">
        <v>5.07</v>
      </c>
      <c r="AD113" s="4">
        <v>5.0199999999999996</v>
      </c>
      <c r="AE113" s="4">
        <v>4.79</v>
      </c>
      <c r="AF113" s="4">
        <v>4.5</v>
      </c>
      <c r="AG113" s="4">
        <v>4.5199999999999996</v>
      </c>
      <c r="AH113" s="3">
        <v>0</v>
      </c>
      <c r="AI113" s="3">
        <v>0</v>
      </c>
      <c r="AJ113" s="3">
        <v>0</v>
      </c>
    </row>
    <row r="114" spans="1:36" ht="14.5" x14ac:dyDescent="0.35">
      <c r="A114" s="3" t="s">
        <v>339</v>
      </c>
      <c r="B114" s="3" t="s">
        <v>340</v>
      </c>
      <c r="C114" s="3" t="s">
        <v>341</v>
      </c>
      <c r="D114" s="3">
        <v>0</v>
      </c>
      <c r="E114" s="3">
        <v>0</v>
      </c>
      <c r="F114" s="3">
        <v>0</v>
      </c>
      <c r="G114" s="3">
        <v>0</v>
      </c>
      <c r="H114" s="3">
        <v>0</v>
      </c>
      <c r="I114" s="3">
        <v>0</v>
      </c>
      <c r="J114" s="3">
        <v>0</v>
      </c>
      <c r="K114" s="3">
        <v>0</v>
      </c>
      <c r="L114" s="3">
        <v>0</v>
      </c>
      <c r="M114" s="3">
        <v>0</v>
      </c>
      <c r="N114" s="4">
        <v>5.23</v>
      </c>
      <c r="O114" s="4">
        <v>5.13</v>
      </c>
      <c r="P114" s="4">
        <v>5.09</v>
      </c>
      <c r="Q114" s="4">
        <v>5.15</v>
      </c>
      <c r="R114" s="4">
        <v>5.16</v>
      </c>
      <c r="S114" s="4">
        <v>5.03</v>
      </c>
      <c r="T114" s="4">
        <v>5</v>
      </c>
      <c r="U114" s="4">
        <v>4.84</v>
      </c>
      <c r="V114" s="4">
        <v>4.6900000000000004</v>
      </c>
      <c r="W114" s="4">
        <v>4.82</v>
      </c>
      <c r="X114" s="4">
        <v>4.7300000000000004</v>
      </c>
      <c r="Y114" s="4">
        <v>4.53</v>
      </c>
      <c r="Z114" s="4">
        <v>4.6100000000000003</v>
      </c>
      <c r="AA114" s="4">
        <v>4.53</v>
      </c>
      <c r="AB114" s="4">
        <v>4.46</v>
      </c>
      <c r="AC114" s="4">
        <v>4.5</v>
      </c>
      <c r="AD114" s="4">
        <v>4.46</v>
      </c>
      <c r="AE114" s="4">
        <v>4.3600000000000003</v>
      </c>
      <c r="AF114" s="4">
        <v>4.46</v>
      </c>
      <c r="AG114" s="4">
        <v>4.68</v>
      </c>
      <c r="AH114" s="3">
        <v>0</v>
      </c>
      <c r="AI114" s="3">
        <v>0</v>
      </c>
      <c r="AJ114" s="3">
        <v>0</v>
      </c>
    </row>
    <row r="115" spans="1:36" ht="14.5" x14ac:dyDescent="0.35">
      <c r="A115" s="3" t="s">
        <v>342</v>
      </c>
      <c r="B115" s="3" t="s">
        <v>343</v>
      </c>
      <c r="C115" s="3" t="s">
        <v>344</v>
      </c>
      <c r="D115" s="3">
        <v>0</v>
      </c>
      <c r="E115" s="3">
        <v>0</v>
      </c>
      <c r="F115" s="3">
        <v>0</v>
      </c>
      <c r="G115" s="3">
        <v>0</v>
      </c>
      <c r="H115" s="3">
        <v>0</v>
      </c>
      <c r="I115" s="3">
        <v>0</v>
      </c>
      <c r="J115" s="3">
        <v>0</v>
      </c>
      <c r="K115" s="3">
        <v>0</v>
      </c>
      <c r="L115" s="3">
        <v>0</v>
      </c>
      <c r="M115" s="3">
        <v>0</v>
      </c>
      <c r="N115" s="4">
        <v>5.83</v>
      </c>
      <c r="O115" s="4">
        <v>5.59</v>
      </c>
      <c r="P115" s="4">
        <v>5.53</v>
      </c>
      <c r="Q115" s="4">
        <v>5.65</v>
      </c>
      <c r="R115" s="4">
        <v>5.88</v>
      </c>
      <c r="S115" s="4">
        <v>5.54</v>
      </c>
      <c r="T115" s="4">
        <v>5.38</v>
      </c>
      <c r="U115" s="4">
        <v>5.45</v>
      </c>
      <c r="V115" s="4">
        <v>5.3</v>
      </c>
      <c r="W115" s="4">
        <v>5.51</v>
      </c>
      <c r="X115" s="4">
        <v>5.47</v>
      </c>
      <c r="Y115" s="4">
        <v>4.6500000000000004</v>
      </c>
      <c r="Z115" s="4">
        <v>4.96</v>
      </c>
      <c r="AA115" s="4">
        <v>5.9</v>
      </c>
      <c r="AB115" s="4">
        <v>5.63</v>
      </c>
      <c r="AC115" s="4">
        <v>5.48</v>
      </c>
      <c r="AD115" s="4">
        <v>5.33</v>
      </c>
      <c r="AE115" s="4">
        <v>5.13</v>
      </c>
      <c r="AF115" s="4">
        <v>5.03</v>
      </c>
      <c r="AG115" s="4">
        <v>4.99</v>
      </c>
      <c r="AH115" s="3">
        <v>0</v>
      </c>
      <c r="AI115" s="3">
        <v>0</v>
      </c>
      <c r="AJ115" s="3">
        <v>0</v>
      </c>
    </row>
    <row r="116" spans="1:36" ht="14.5" x14ac:dyDescent="0.35">
      <c r="A116" s="3" t="s">
        <v>345</v>
      </c>
      <c r="B116" s="3" t="s">
        <v>346</v>
      </c>
      <c r="C116" s="3" t="s">
        <v>347</v>
      </c>
      <c r="D116" s="3">
        <v>0</v>
      </c>
      <c r="E116" s="3">
        <v>0</v>
      </c>
      <c r="F116" s="3">
        <v>0</v>
      </c>
      <c r="G116" s="3">
        <v>0</v>
      </c>
      <c r="H116" s="3">
        <v>0</v>
      </c>
      <c r="I116" s="3">
        <v>0</v>
      </c>
      <c r="J116" s="3">
        <v>0</v>
      </c>
      <c r="K116" s="3">
        <v>0</v>
      </c>
      <c r="L116" s="3">
        <v>0</v>
      </c>
      <c r="M116" s="3">
        <v>0</v>
      </c>
      <c r="N116" s="4">
        <v>1.74</v>
      </c>
      <c r="O116" s="4">
        <v>1.85</v>
      </c>
      <c r="P116" s="4">
        <v>2.2000000000000002</v>
      </c>
      <c r="Q116" s="4">
        <v>1.66</v>
      </c>
      <c r="R116" s="4">
        <v>2.0699999999999998</v>
      </c>
      <c r="S116" s="4">
        <v>2.16</v>
      </c>
      <c r="T116" s="4">
        <v>2.16</v>
      </c>
      <c r="U116" s="4">
        <v>2.06</v>
      </c>
      <c r="V116" s="4">
        <v>2.02</v>
      </c>
      <c r="W116" s="4">
        <v>2.29</v>
      </c>
      <c r="X116" s="4">
        <v>2.25</v>
      </c>
      <c r="Y116" s="4">
        <v>2.19</v>
      </c>
      <c r="Z116" s="4">
        <v>2.4</v>
      </c>
      <c r="AA116" s="4">
        <v>2.21</v>
      </c>
      <c r="AB116" s="4">
        <v>2.4700000000000002</v>
      </c>
      <c r="AC116" s="4">
        <v>2.4</v>
      </c>
      <c r="AD116" s="4">
        <v>2.4700000000000002</v>
      </c>
      <c r="AE116" s="4">
        <v>2.42</v>
      </c>
      <c r="AF116" s="4">
        <v>2.56</v>
      </c>
      <c r="AG116" s="4">
        <v>2.69</v>
      </c>
      <c r="AH116" s="3">
        <v>0</v>
      </c>
      <c r="AI116" s="3">
        <v>0</v>
      </c>
      <c r="AJ116" s="3">
        <v>0</v>
      </c>
    </row>
    <row r="117" spans="1:36" ht="14.5" x14ac:dyDescent="0.35">
      <c r="A117" s="3" t="s">
        <v>348</v>
      </c>
      <c r="B117" s="3" t="s">
        <v>349</v>
      </c>
      <c r="C117" s="3" t="s">
        <v>350</v>
      </c>
      <c r="D117" s="3">
        <v>0</v>
      </c>
      <c r="E117" s="3">
        <v>0</v>
      </c>
      <c r="F117" s="3">
        <v>0</v>
      </c>
      <c r="G117" s="3">
        <v>0</v>
      </c>
      <c r="H117" s="3">
        <v>0</v>
      </c>
      <c r="I117" s="3">
        <v>0</v>
      </c>
      <c r="J117" s="3">
        <v>0</v>
      </c>
      <c r="K117" s="3">
        <v>0</v>
      </c>
      <c r="L117" s="3">
        <v>0</v>
      </c>
      <c r="M117" s="3">
        <v>0</v>
      </c>
      <c r="N117" s="4">
        <v>2.7</v>
      </c>
      <c r="O117" s="4">
        <v>2.4700000000000002</v>
      </c>
      <c r="P117" s="4">
        <v>2.48</v>
      </c>
      <c r="Q117" s="4">
        <v>2.48</v>
      </c>
      <c r="R117" s="4">
        <v>2.69</v>
      </c>
      <c r="S117" s="4">
        <v>2.6</v>
      </c>
      <c r="T117" s="4">
        <v>2.7</v>
      </c>
      <c r="U117" s="4">
        <v>2.5299999999999998</v>
      </c>
      <c r="V117" s="4">
        <v>3.05</v>
      </c>
      <c r="W117" s="4">
        <v>2.89</v>
      </c>
      <c r="X117" s="4">
        <v>2.63</v>
      </c>
      <c r="Y117" s="4">
        <v>2.71</v>
      </c>
      <c r="Z117" s="4">
        <v>2.79</v>
      </c>
      <c r="AA117" s="4">
        <v>2.62</v>
      </c>
      <c r="AB117" s="4">
        <v>2.58</v>
      </c>
      <c r="AC117" s="4">
        <v>2.75</v>
      </c>
      <c r="AD117" s="4">
        <v>2.82</v>
      </c>
      <c r="AE117" s="4">
        <v>2.71</v>
      </c>
      <c r="AF117" s="4">
        <v>2.79</v>
      </c>
      <c r="AG117" s="4">
        <v>2.77</v>
      </c>
      <c r="AH117" s="3">
        <v>0</v>
      </c>
      <c r="AI117" s="3">
        <v>0</v>
      </c>
      <c r="AJ117" s="3">
        <v>0</v>
      </c>
    </row>
    <row r="118" spans="1:36" ht="14.5" x14ac:dyDescent="0.35">
      <c r="A118" s="3" t="s">
        <v>351</v>
      </c>
      <c r="B118" s="3" t="s">
        <v>352</v>
      </c>
      <c r="C118" s="3" t="s">
        <v>353</v>
      </c>
      <c r="D118" s="3">
        <v>0</v>
      </c>
      <c r="E118" s="3">
        <v>0</v>
      </c>
      <c r="F118" s="3">
        <v>0</v>
      </c>
      <c r="G118" s="3">
        <v>0</v>
      </c>
      <c r="H118" s="3">
        <v>0</v>
      </c>
      <c r="I118" s="3">
        <v>0</v>
      </c>
      <c r="J118" s="3">
        <v>0</v>
      </c>
      <c r="K118" s="3">
        <v>0</v>
      </c>
      <c r="L118" s="3">
        <v>0</v>
      </c>
      <c r="M118" s="3">
        <v>0</v>
      </c>
      <c r="N118" s="4">
        <v>10.92</v>
      </c>
      <c r="O118" s="4">
        <v>9.84</v>
      </c>
      <c r="P118" s="4">
        <v>8.91</v>
      </c>
      <c r="Q118" s="4">
        <v>8.18</v>
      </c>
      <c r="R118" s="4">
        <v>8.02</v>
      </c>
      <c r="S118" s="4">
        <v>7.5</v>
      </c>
      <c r="T118" s="4">
        <v>7.23</v>
      </c>
      <c r="U118" s="4">
        <v>7.17</v>
      </c>
      <c r="V118" s="4">
        <v>6.32</v>
      </c>
      <c r="W118" s="4">
        <v>5.28</v>
      </c>
      <c r="X118" s="4">
        <v>5.0599999999999996</v>
      </c>
      <c r="Y118" s="4">
        <v>4.7300000000000004</v>
      </c>
      <c r="Z118" s="4">
        <v>4.76</v>
      </c>
      <c r="AA118" s="4">
        <v>4.45</v>
      </c>
      <c r="AB118" s="4">
        <v>4.47</v>
      </c>
      <c r="AC118" s="4">
        <v>4.57</v>
      </c>
      <c r="AD118" s="4">
        <v>4.8</v>
      </c>
      <c r="AE118" s="4">
        <v>4.7</v>
      </c>
      <c r="AF118" s="4">
        <v>4.7300000000000004</v>
      </c>
      <c r="AG118" s="4">
        <v>4.84</v>
      </c>
      <c r="AH118" s="3">
        <v>0</v>
      </c>
      <c r="AI118" s="3">
        <v>0</v>
      </c>
      <c r="AJ118" s="3">
        <v>0</v>
      </c>
    </row>
    <row r="119" spans="1:36" ht="14.5" x14ac:dyDescent="0.35">
      <c r="A119" s="3" t="s">
        <v>354</v>
      </c>
      <c r="B119" s="3" t="s">
        <v>355</v>
      </c>
      <c r="C119" s="3" t="s">
        <v>356</v>
      </c>
      <c r="D119" s="3">
        <v>0</v>
      </c>
      <c r="E119" s="3">
        <v>0</v>
      </c>
      <c r="F119" s="3">
        <v>0</v>
      </c>
      <c r="G119" s="3">
        <v>0</v>
      </c>
      <c r="H119" s="3">
        <v>0</v>
      </c>
      <c r="I119" s="3">
        <v>0</v>
      </c>
      <c r="J119" s="3">
        <v>0</v>
      </c>
      <c r="K119" s="3">
        <v>0</v>
      </c>
      <c r="L119" s="3">
        <v>0</v>
      </c>
      <c r="M119" s="3">
        <v>0</v>
      </c>
      <c r="N119" s="4">
        <v>29.85</v>
      </c>
      <c r="O119" s="4">
        <v>24.27</v>
      </c>
      <c r="P119" s="4">
        <v>20.25</v>
      </c>
      <c r="Q119" s="4">
        <v>27.14</v>
      </c>
      <c r="R119" s="4">
        <v>32.57</v>
      </c>
      <c r="S119" s="4">
        <v>28.09</v>
      </c>
      <c r="T119" s="4">
        <v>26.15</v>
      </c>
      <c r="U119" s="4">
        <v>23.34</v>
      </c>
      <c r="V119" s="4">
        <v>25.06</v>
      </c>
      <c r="W119" s="4">
        <v>20.74</v>
      </c>
      <c r="X119" s="4">
        <v>21.67</v>
      </c>
      <c r="Y119" s="4">
        <v>20.55</v>
      </c>
      <c r="Z119" s="4">
        <v>19.149999999999999</v>
      </c>
      <c r="AA119" s="4">
        <v>17.829999999999998</v>
      </c>
      <c r="AB119" s="4">
        <v>16.5</v>
      </c>
      <c r="AC119" s="4">
        <v>16</v>
      </c>
      <c r="AD119" s="4">
        <v>15</v>
      </c>
      <c r="AE119" s="4">
        <v>14.1</v>
      </c>
      <c r="AF119" s="4">
        <v>13.3</v>
      </c>
      <c r="AG119" s="4">
        <v>12.9</v>
      </c>
      <c r="AH119" s="3">
        <v>0</v>
      </c>
      <c r="AI119" s="3">
        <v>0</v>
      </c>
      <c r="AJ119" s="3">
        <v>0</v>
      </c>
    </row>
    <row r="120" spans="1:36" ht="14.5" x14ac:dyDescent="0.35">
      <c r="A120" s="3" t="s">
        <v>357</v>
      </c>
      <c r="B120" s="3" t="s">
        <v>358</v>
      </c>
      <c r="C120" s="3" t="s">
        <v>359</v>
      </c>
      <c r="D120" s="3">
        <v>0</v>
      </c>
      <c r="E120" s="3">
        <v>0</v>
      </c>
      <c r="F120" s="3">
        <v>0</v>
      </c>
      <c r="G120" s="3">
        <v>0</v>
      </c>
      <c r="H120" s="3">
        <v>0</v>
      </c>
      <c r="I120" s="3">
        <v>0</v>
      </c>
      <c r="J120" s="3">
        <v>0</v>
      </c>
      <c r="K120" s="3">
        <v>0</v>
      </c>
      <c r="L120" s="3">
        <v>0</v>
      </c>
      <c r="M120" s="3">
        <v>0</v>
      </c>
      <c r="N120" s="4">
        <v>16.45</v>
      </c>
      <c r="O120" s="4">
        <v>17.37</v>
      </c>
      <c r="P120" s="4">
        <v>17.46</v>
      </c>
      <c r="Q120" s="4">
        <v>17.149999999999999</v>
      </c>
      <c r="R120" s="4">
        <v>16.71</v>
      </c>
      <c r="S120" s="4">
        <v>16.350000000000001</v>
      </c>
      <c r="T120" s="4">
        <v>16.12</v>
      </c>
      <c r="U120" s="4">
        <v>15.72</v>
      </c>
      <c r="V120" s="4">
        <v>15.35</v>
      </c>
      <c r="W120" s="4">
        <v>15.37</v>
      </c>
      <c r="X120" s="4">
        <v>14.88</v>
      </c>
      <c r="Y120" s="4">
        <v>14.77</v>
      </c>
      <c r="Z120" s="4">
        <v>17.04</v>
      </c>
      <c r="AA120" s="4">
        <v>16.510000000000002</v>
      </c>
      <c r="AB120" s="4">
        <v>15.83</v>
      </c>
      <c r="AC120" s="4">
        <v>14.89</v>
      </c>
      <c r="AD120" s="4">
        <v>14.9</v>
      </c>
      <c r="AE120" s="4">
        <v>14.5</v>
      </c>
      <c r="AF120" s="4">
        <v>13.8</v>
      </c>
      <c r="AG120" s="4">
        <v>13.3</v>
      </c>
      <c r="AH120" s="3">
        <v>0</v>
      </c>
      <c r="AI120" s="3">
        <v>0</v>
      </c>
      <c r="AJ120" s="3">
        <v>0</v>
      </c>
    </row>
    <row r="121" spans="1:36" ht="14.5" x14ac:dyDescent="0.35">
      <c r="A121" s="3" t="s">
        <v>360</v>
      </c>
      <c r="B121" s="3" t="s">
        <v>361</v>
      </c>
      <c r="C121" s="3" t="s">
        <v>362</v>
      </c>
      <c r="D121" s="3">
        <v>0</v>
      </c>
      <c r="E121" s="3">
        <v>0</v>
      </c>
      <c r="F121" s="3">
        <v>0</v>
      </c>
      <c r="G121" s="3">
        <v>0</v>
      </c>
      <c r="H121" s="3">
        <v>0</v>
      </c>
      <c r="I121" s="3">
        <v>0</v>
      </c>
      <c r="J121" s="3">
        <v>0</v>
      </c>
      <c r="K121" s="3">
        <v>0</v>
      </c>
      <c r="L121" s="3">
        <v>0</v>
      </c>
      <c r="M121" s="3">
        <v>0</v>
      </c>
      <c r="N121" s="4">
        <v>3.66</v>
      </c>
      <c r="O121" s="4">
        <v>3.88</v>
      </c>
      <c r="P121" s="4">
        <v>3.82</v>
      </c>
      <c r="Q121" s="4">
        <v>3.78</v>
      </c>
      <c r="R121" s="4">
        <v>3.03</v>
      </c>
      <c r="S121" s="4">
        <v>2.88</v>
      </c>
      <c r="T121" s="4">
        <v>2.48</v>
      </c>
      <c r="U121" s="4">
        <v>3.53</v>
      </c>
      <c r="V121" s="4">
        <v>3.33</v>
      </c>
      <c r="W121" s="4">
        <v>3.71</v>
      </c>
      <c r="X121" s="4">
        <v>3.7</v>
      </c>
      <c r="Y121" s="4">
        <v>3.71</v>
      </c>
      <c r="Z121" s="4">
        <v>3.45</v>
      </c>
      <c r="AA121" s="4">
        <v>3.36</v>
      </c>
      <c r="AB121" s="4">
        <v>4.03</v>
      </c>
      <c r="AC121" s="4">
        <v>3.61</v>
      </c>
      <c r="AD121" s="4">
        <v>3.71</v>
      </c>
      <c r="AE121" s="4">
        <v>3.33</v>
      </c>
      <c r="AF121" s="4">
        <v>3.8</v>
      </c>
      <c r="AG121" s="4">
        <v>3.53</v>
      </c>
      <c r="AH121" s="3">
        <v>0</v>
      </c>
      <c r="AI121" s="3">
        <v>0</v>
      </c>
      <c r="AJ121" s="3">
        <v>0</v>
      </c>
    </row>
    <row r="122" spans="1:36" ht="14.5" x14ac:dyDescent="0.35">
      <c r="A122" s="3" t="s">
        <v>363</v>
      </c>
      <c r="B122" s="3" t="s">
        <v>364</v>
      </c>
      <c r="C122" s="3" t="s">
        <v>365</v>
      </c>
      <c r="D122" s="3">
        <v>0</v>
      </c>
      <c r="E122" s="3">
        <v>0</v>
      </c>
      <c r="F122" s="3">
        <v>0</v>
      </c>
      <c r="G122" s="3">
        <v>0</v>
      </c>
      <c r="H122" s="3">
        <v>0</v>
      </c>
      <c r="I122" s="3">
        <v>0</v>
      </c>
      <c r="J122" s="3">
        <v>0</v>
      </c>
      <c r="K122" s="3">
        <v>0</v>
      </c>
      <c r="L122" s="3">
        <v>0</v>
      </c>
      <c r="M122" s="3">
        <v>0</v>
      </c>
      <c r="N122" s="4">
        <v>4.6500000000000004</v>
      </c>
      <c r="O122" s="4">
        <v>4.88</v>
      </c>
      <c r="P122" s="4">
        <v>4.93</v>
      </c>
      <c r="Q122" s="4">
        <v>5.12</v>
      </c>
      <c r="R122" s="4">
        <v>5.23</v>
      </c>
      <c r="S122" s="4">
        <v>4.8899999999999997</v>
      </c>
      <c r="T122" s="4">
        <v>5</v>
      </c>
      <c r="U122" s="4">
        <v>5.04</v>
      </c>
      <c r="V122" s="4">
        <v>4.91</v>
      </c>
      <c r="W122" s="4">
        <v>4.97</v>
      </c>
      <c r="X122" s="4">
        <v>4.9000000000000004</v>
      </c>
      <c r="Y122" s="4">
        <v>5</v>
      </c>
      <c r="Z122" s="4">
        <v>5.05</v>
      </c>
      <c r="AA122" s="4">
        <v>4.9000000000000004</v>
      </c>
      <c r="AB122" s="4">
        <v>4.83</v>
      </c>
      <c r="AC122" s="4">
        <v>5.0199999999999996</v>
      </c>
      <c r="AD122" s="4">
        <v>4.8099999999999996</v>
      </c>
      <c r="AE122" s="4">
        <v>4.05</v>
      </c>
      <c r="AF122" s="4">
        <v>4.58</v>
      </c>
      <c r="AG122" s="4">
        <v>4.3</v>
      </c>
      <c r="AH122" s="3">
        <v>0</v>
      </c>
      <c r="AI122" s="3">
        <v>0</v>
      </c>
      <c r="AJ122" s="3">
        <v>0</v>
      </c>
    </row>
    <row r="123" spans="1:36" ht="14.5" x14ac:dyDescent="0.35">
      <c r="A123" s="3" t="s">
        <v>366</v>
      </c>
      <c r="B123" s="3" t="s">
        <v>367</v>
      </c>
      <c r="C123" s="3" t="s">
        <v>368</v>
      </c>
      <c r="D123" s="3">
        <v>0</v>
      </c>
      <c r="E123" s="3">
        <v>0</v>
      </c>
      <c r="F123" s="3">
        <v>0</v>
      </c>
      <c r="G123" s="3">
        <v>0</v>
      </c>
      <c r="H123" s="3">
        <v>0</v>
      </c>
      <c r="I123" s="3">
        <v>0</v>
      </c>
      <c r="J123" s="3">
        <v>0</v>
      </c>
      <c r="K123" s="3">
        <v>0</v>
      </c>
      <c r="L123" s="3">
        <v>0</v>
      </c>
      <c r="M123" s="3">
        <v>0</v>
      </c>
      <c r="N123" s="4">
        <v>3.13</v>
      </c>
      <c r="O123" s="4">
        <v>3.1</v>
      </c>
      <c r="P123" s="4">
        <v>3.23</v>
      </c>
      <c r="Q123" s="4">
        <v>3.05</v>
      </c>
      <c r="R123" s="4">
        <v>2.94</v>
      </c>
      <c r="S123" s="4">
        <v>3.05</v>
      </c>
      <c r="T123" s="4">
        <v>3.2</v>
      </c>
      <c r="U123" s="4">
        <v>3.22</v>
      </c>
      <c r="V123" s="4">
        <v>3.09</v>
      </c>
      <c r="W123" s="4">
        <v>3.09</v>
      </c>
      <c r="X123" s="4">
        <v>2.92</v>
      </c>
      <c r="Y123" s="4">
        <v>3.24</v>
      </c>
      <c r="Z123" s="4">
        <v>3.13</v>
      </c>
      <c r="AA123" s="4">
        <v>3.01</v>
      </c>
      <c r="AB123" s="4">
        <v>3.34</v>
      </c>
      <c r="AC123" s="4">
        <v>3.48</v>
      </c>
      <c r="AD123" s="4">
        <v>3.45</v>
      </c>
      <c r="AE123" s="4">
        <v>3.29</v>
      </c>
      <c r="AF123" s="4">
        <v>3.08</v>
      </c>
      <c r="AG123" s="4">
        <v>2.97</v>
      </c>
      <c r="AH123" s="3">
        <v>0</v>
      </c>
      <c r="AI123" s="3">
        <v>0</v>
      </c>
      <c r="AJ123" s="3">
        <v>0</v>
      </c>
    </row>
    <row r="124" spans="1:36" ht="14.5" x14ac:dyDescent="0.35">
      <c r="A124" s="3" t="s">
        <v>369</v>
      </c>
      <c r="B124" s="3" t="s">
        <v>370</v>
      </c>
      <c r="C124" s="3" t="s">
        <v>371</v>
      </c>
      <c r="D124" s="3">
        <v>0</v>
      </c>
      <c r="E124" s="3">
        <v>0</v>
      </c>
      <c r="F124" s="3">
        <v>0</v>
      </c>
      <c r="G124" s="3">
        <v>0</v>
      </c>
      <c r="H124" s="3">
        <v>0</v>
      </c>
      <c r="I124" s="3">
        <v>0</v>
      </c>
      <c r="J124" s="3">
        <v>0</v>
      </c>
      <c r="K124" s="3">
        <v>0</v>
      </c>
      <c r="L124" s="3">
        <v>0</v>
      </c>
      <c r="M124" s="3">
        <v>0</v>
      </c>
      <c r="N124" s="4">
        <v>5.31</v>
      </c>
      <c r="O124" s="4">
        <v>4.67</v>
      </c>
      <c r="P124" s="4">
        <v>4.4800000000000004</v>
      </c>
      <c r="Q124" s="4">
        <v>4.4800000000000004</v>
      </c>
      <c r="R124" s="4">
        <v>4.1900000000000004</v>
      </c>
      <c r="S124" s="4">
        <v>4.12</v>
      </c>
      <c r="T124" s="4">
        <v>3.8</v>
      </c>
      <c r="U124" s="4">
        <v>3.6</v>
      </c>
      <c r="V124" s="4">
        <v>3.31</v>
      </c>
      <c r="W124" s="4">
        <v>3.56</v>
      </c>
      <c r="X124" s="4">
        <v>3.75</v>
      </c>
      <c r="Y124" s="4">
        <v>3.59</v>
      </c>
      <c r="Z124" s="4">
        <v>3.86</v>
      </c>
      <c r="AA124" s="4">
        <v>3.94</v>
      </c>
      <c r="AB124" s="4">
        <v>4.1100000000000003</v>
      </c>
      <c r="AC124" s="4">
        <v>4.3099999999999996</v>
      </c>
      <c r="AD124" s="4">
        <v>4.1100000000000003</v>
      </c>
      <c r="AE124" s="4">
        <v>4.17</v>
      </c>
      <c r="AF124" s="4">
        <v>4.2300000000000004</v>
      </c>
      <c r="AG124" s="4">
        <v>4.4400000000000004</v>
      </c>
      <c r="AH124" s="3">
        <v>0</v>
      </c>
      <c r="AI124" s="3">
        <v>0</v>
      </c>
      <c r="AJ124" s="3">
        <v>0</v>
      </c>
    </row>
    <row r="125" spans="1:36" ht="14.5" x14ac:dyDescent="0.35">
      <c r="A125" s="3" t="s">
        <v>372</v>
      </c>
      <c r="B125" s="3" t="s">
        <v>373</v>
      </c>
      <c r="C125" s="3" t="s">
        <v>374</v>
      </c>
      <c r="D125" s="3">
        <v>0</v>
      </c>
      <c r="E125" s="3">
        <v>0</v>
      </c>
      <c r="F125" s="3">
        <v>0</v>
      </c>
      <c r="G125" s="3">
        <v>0</v>
      </c>
      <c r="H125" s="3">
        <v>0</v>
      </c>
      <c r="I125" s="3">
        <v>0</v>
      </c>
      <c r="J125" s="3">
        <v>0</v>
      </c>
      <c r="K125" s="3">
        <v>0</v>
      </c>
      <c r="L125" s="3">
        <v>0</v>
      </c>
      <c r="M125" s="3">
        <v>0</v>
      </c>
      <c r="N125" s="4">
        <v>9.35</v>
      </c>
      <c r="O125" s="4">
        <v>9.0299999999999994</v>
      </c>
      <c r="P125" s="4">
        <v>9.42</v>
      </c>
      <c r="Q125" s="4">
        <v>9.41</v>
      </c>
      <c r="R125" s="4">
        <v>9.77</v>
      </c>
      <c r="S125" s="4">
        <v>9.5500000000000007</v>
      </c>
      <c r="T125" s="4">
        <v>10.039999999999999</v>
      </c>
      <c r="U125" s="4">
        <v>10.24</v>
      </c>
      <c r="V125" s="4">
        <v>11.01</v>
      </c>
      <c r="W125" s="4">
        <v>10.93</v>
      </c>
      <c r="X125" s="4">
        <v>10.54</v>
      </c>
      <c r="Y125" s="4">
        <v>10.6</v>
      </c>
      <c r="Z125" s="4">
        <v>10.66</v>
      </c>
      <c r="AA125" s="4">
        <v>10.49</v>
      </c>
      <c r="AB125" s="4">
        <v>10.72</v>
      </c>
      <c r="AC125" s="4">
        <v>10.73</v>
      </c>
      <c r="AD125" s="4">
        <v>10.7</v>
      </c>
      <c r="AE125" s="4">
        <v>10.5</v>
      </c>
      <c r="AF125" s="4">
        <v>10.3</v>
      </c>
      <c r="AG125" s="4">
        <v>9.74</v>
      </c>
      <c r="AH125" s="3">
        <v>0</v>
      </c>
      <c r="AI125" s="3">
        <v>0</v>
      </c>
      <c r="AJ125" s="3">
        <v>0</v>
      </c>
    </row>
    <row r="126" spans="1:36" ht="14.5" x14ac:dyDescent="0.35">
      <c r="A126" s="3" t="s">
        <v>375</v>
      </c>
      <c r="B126" s="3" t="s">
        <v>376</v>
      </c>
      <c r="C126" s="3" t="s">
        <v>377</v>
      </c>
      <c r="D126" s="3">
        <v>0</v>
      </c>
      <c r="E126" s="3">
        <v>0</v>
      </c>
      <c r="F126" s="3">
        <v>0</v>
      </c>
      <c r="G126" s="3">
        <v>0</v>
      </c>
      <c r="H126" s="3">
        <v>0</v>
      </c>
      <c r="I126" s="3">
        <v>0</v>
      </c>
      <c r="J126" s="3">
        <v>0</v>
      </c>
      <c r="K126" s="3">
        <v>0</v>
      </c>
      <c r="L126" s="3">
        <v>0</v>
      </c>
      <c r="M126" s="3">
        <v>0</v>
      </c>
      <c r="N126" s="4">
        <v>13.37</v>
      </c>
      <c r="O126" s="4">
        <v>13.97</v>
      </c>
      <c r="P126" s="4">
        <v>13.36</v>
      </c>
      <c r="Q126" s="4">
        <v>13.08</v>
      </c>
      <c r="R126" s="4">
        <v>12.77</v>
      </c>
      <c r="S126" s="4">
        <v>12.6</v>
      </c>
      <c r="T126" s="4">
        <v>11.89</v>
      </c>
      <c r="U126" s="4">
        <v>11.52</v>
      </c>
      <c r="V126" s="4">
        <v>11.01</v>
      </c>
      <c r="W126" s="4">
        <v>10.76</v>
      </c>
      <c r="X126" s="4">
        <v>10.69</v>
      </c>
      <c r="Y126" s="4">
        <v>10.19</v>
      </c>
      <c r="Z126" s="4">
        <v>10.19</v>
      </c>
      <c r="AA126" s="4">
        <v>10.34</v>
      </c>
      <c r="AB126" s="4">
        <v>10.28</v>
      </c>
      <c r="AC126" s="4">
        <v>10.24</v>
      </c>
      <c r="AD126" s="4">
        <v>10.199999999999999</v>
      </c>
      <c r="AE126" s="4">
        <v>10.3</v>
      </c>
      <c r="AF126" s="4">
        <v>10.199999999999999</v>
      </c>
      <c r="AG126" s="4">
        <v>9.98</v>
      </c>
      <c r="AH126" s="3">
        <v>0</v>
      </c>
      <c r="AI126" s="3">
        <v>0</v>
      </c>
      <c r="AJ126" s="3">
        <v>0</v>
      </c>
    </row>
    <row r="127" spans="1:36" ht="14.5" x14ac:dyDescent="0.35">
      <c r="A127" s="3" t="s">
        <v>378</v>
      </c>
      <c r="B127" s="3" t="s">
        <v>379</v>
      </c>
      <c r="C127" s="3" t="s">
        <v>380</v>
      </c>
      <c r="D127" s="3">
        <v>0</v>
      </c>
      <c r="E127" s="3">
        <v>0</v>
      </c>
      <c r="F127" s="3">
        <v>0</v>
      </c>
      <c r="G127" s="3">
        <v>0</v>
      </c>
      <c r="H127" s="3">
        <v>0</v>
      </c>
      <c r="I127" s="3">
        <v>0</v>
      </c>
      <c r="J127" s="3">
        <v>0</v>
      </c>
      <c r="K127" s="3">
        <v>0</v>
      </c>
      <c r="L127" s="3">
        <v>0</v>
      </c>
      <c r="M127" s="3">
        <v>0</v>
      </c>
      <c r="N127" s="4">
        <v>6.44</v>
      </c>
      <c r="O127" s="4">
        <v>5.68</v>
      </c>
      <c r="P127" s="4">
        <v>6.39</v>
      </c>
      <c r="Q127" s="4">
        <v>6.35</v>
      </c>
      <c r="R127" s="4">
        <v>5.85</v>
      </c>
      <c r="S127" s="4">
        <v>5.93</v>
      </c>
      <c r="T127" s="4">
        <v>5.66</v>
      </c>
      <c r="U127" s="4">
        <v>6.08</v>
      </c>
      <c r="V127" s="4">
        <v>6</v>
      </c>
      <c r="W127" s="4">
        <v>5.33</v>
      </c>
      <c r="X127" s="4">
        <v>5.1100000000000003</v>
      </c>
      <c r="Y127" s="4">
        <v>5.8</v>
      </c>
      <c r="Z127" s="4">
        <v>7.25</v>
      </c>
      <c r="AA127" s="4">
        <v>6.16</v>
      </c>
      <c r="AB127" s="4">
        <v>6.21</v>
      </c>
      <c r="AC127" s="4">
        <v>5.82</v>
      </c>
      <c r="AD127" s="4">
        <v>5.41</v>
      </c>
      <c r="AE127" s="4">
        <v>5.15</v>
      </c>
      <c r="AF127" s="4">
        <v>5.88</v>
      </c>
      <c r="AG127" s="4">
        <v>4.96</v>
      </c>
      <c r="AH127" s="3">
        <v>0</v>
      </c>
      <c r="AI127" s="3">
        <v>0</v>
      </c>
      <c r="AJ127" s="3">
        <v>0</v>
      </c>
    </row>
    <row r="128" spans="1:36" ht="14.5" x14ac:dyDescent="0.35">
      <c r="A128" s="3" t="s">
        <v>381</v>
      </c>
      <c r="B128" s="3" t="s">
        <v>382</v>
      </c>
      <c r="C128" s="3" t="s">
        <v>383</v>
      </c>
      <c r="D128" s="3">
        <v>0</v>
      </c>
      <c r="E128" s="3">
        <v>0</v>
      </c>
      <c r="F128" s="3">
        <v>0</v>
      </c>
      <c r="G128" s="3">
        <v>0</v>
      </c>
      <c r="H128" s="3">
        <v>0</v>
      </c>
      <c r="I128" s="3">
        <v>0</v>
      </c>
      <c r="J128" s="3">
        <v>0</v>
      </c>
      <c r="K128" s="3">
        <v>0</v>
      </c>
      <c r="L128" s="3">
        <v>0</v>
      </c>
      <c r="M128" s="3">
        <v>0</v>
      </c>
      <c r="N128" s="4">
        <v>5.49</v>
      </c>
      <c r="O128" s="4">
        <v>5.15</v>
      </c>
      <c r="P128" s="4">
        <v>4.21</v>
      </c>
      <c r="Q128" s="4">
        <v>4.03</v>
      </c>
      <c r="R128" s="4">
        <v>4.8</v>
      </c>
      <c r="S128" s="4">
        <v>5.55</v>
      </c>
      <c r="T128" s="4">
        <v>5.6</v>
      </c>
      <c r="U128" s="4">
        <v>5.72</v>
      </c>
      <c r="V128" s="4">
        <v>5.72</v>
      </c>
      <c r="W128" s="4">
        <v>5.66</v>
      </c>
      <c r="X128" s="4">
        <v>5.42</v>
      </c>
      <c r="Y128" s="4">
        <v>5.2</v>
      </c>
      <c r="Z128" s="4">
        <v>5.15</v>
      </c>
      <c r="AA128" s="4">
        <v>5.04</v>
      </c>
      <c r="AB128" s="4">
        <v>4.91</v>
      </c>
      <c r="AC128" s="4">
        <v>4.9400000000000004</v>
      </c>
      <c r="AD128" s="4">
        <v>4.76</v>
      </c>
      <c r="AE128" s="4">
        <v>4.72</v>
      </c>
      <c r="AF128" s="4">
        <v>4.5999999999999996</v>
      </c>
      <c r="AG128" s="4">
        <v>4.49</v>
      </c>
      <c r="AH128" s="3">
        <v>0</v>
      </c>
      <c r="AI128" s="3">
        <v>0</v>
      </c>
      <c r="AJ128" s="3">
        <v>0</v>
      </c>
    </row>
    <row r="129" spans="1:36" ht="14.5" x14ac:dyDescent="0.35">
      <c r="A129" s="3" t="s">
        <v>384</v>
      </c>
      <c r="B129" s="3" t="s">
        <v>385</v>
      </c>
      <c r="C129" s="3" t="s">
        <v>386</v>
      </c>
      <c r="D129" s="3">
        <v>0</v>
      </c>
      <c r="E129" s="3">
        <v>0</v>
      </c>
      <c r="F129" s="3">
        <v>0</v>
      </c>
      <c r="G129" s="3">
        <v>0</v>
      </c>
      <c r="H129" s="3">
        <v>0</v>
      </c>
      <c r="I129" s="3">
        <v>0</v>
      </c>
      <c r="J129" s="3">
        <v>0</v>
      </c>
      <c r="K129" s="3">
        <v>0</v>
      </c>
      <c r="L129" s="3">
        <v>0</v>
      </c>
      <c r="M129" s="3">
        <v>0</v>
      </c>
      <c r="N129" s="3">
        <v>0</v>
      </c>
      <c r="O129" s="3">
        <v>0</v>
      </c>
      <c r="P129" s="4">
        <v>1.7</v>
      </c>
      <c r="Q129" s="4">
        <v>1.71</v>
      </c>
      <c r="R129" s="4">
        <v>1.76</v>
      </c>
      <c r="S129" s="4">
        <v>1.69</v>
      </c>
      <c r="T129" s="4">
        <v>1.76</v>
      </c>
      <c r="U129" s="4">
        <v>1.61</v>
      </c>
      <c r="V129" s="4">
        <v>1.52</v>
      </c>
      <c r="W129" s="4">
        <v>1.49</v>
      </c>
      <c r="X129" s="4">
        <v>1.38</v>
      </c>
      <c r="Y129" s="4">
        <v>1.33</v>
      </c>
      <c r="Z129" s="4">
        <v>1.43</v>
      </c>
      <c r="AA129" s="4">
        <v>1.63</v>
      </c>
      <c r="AB129" s="4">
        <v>1.86</v>
      </c>
      <c r="AC129" s="4">
        <v>1.76</v>
      </c>
      <c r="AD129" s="4">
        <v>1.97</v>
      </c>
      <c r="AE129" s="4">
        <v>2.2400000000000002</v>
      </c>
      <c r="AF129" s="4">
        <v>2.12</v>
      </c>
      <c r="AG129" s="4">
        <v>2.13</v>
      </c>
      <c r="AH129" s="3">
        <v>0</v>
      </c>
      <c r="AI129" s="3">
        <v>0</v>
      </c>
      <c r="AJ129" s="3">
        <v>0</v>
      </c>
    </row>
    <row r="130" spans="1:36" ht="14.5" x14ac:dyDescent="0.35">
      <c r="A130" s="3" t="s">
        <v>387</v>
      </c>
      <c r="B130" s="3" t="s">
        <v>388</v>
      </c>
      <c r="C130" s="3" t="s">
        <v>389</v>
      </c>
      <c r="D130" s="3">
        <v>0</v>
      </c>
      <c r="E130" s="3">
        <v>0</v>
      </c>
      <c r="F130" s="3">
        <v>0</v>
      </c>
      <c r="G130" s="3">
        <v>0</v>
      </c>
      <c r="H130" s="3">
        <v>0</v>
      </c>
      <c r="I130" s="3">
        <v>0</v>
      </c>
      <c r="J130" s="3">
        <v>0</v>
      </c>
      <c r="K130" s="3">
        <v>0</v>
      </c>
      <c r="L130" s="3">
        <v>0</v>
      </c>
      <c r="M130" s="3">
        <v>0</v>
      </c>
      <c r="N130" s="4">
        <v>5.48</v>
      </c>
      <c r="O130" s="4">
        <v>5.67</v>
      </c>
      <c r="P130" s="4">
        <v>5.56</v>
      </c>
      <c r="Q130" s="4">
        <v>5.63</v>
      </c>
      <c r="R130" s="4">
        <v>5.68</v>
      </c>
      <c r="S130" s="4">
        <v>5.85</v>
      </c>
      <c r="T130" s="4">
        <v>5.57</v>
      </c>
      <c r="U130" s="4">
        <v>5.59</v>
      </c>
      <c r="V130" s="4">
        <v>5.65</v>
      </c>
      <c r="W130" s="4">
        <v>5.42</v>
      </c>
      <c r="X130" s="4">
        <v>5.24</v>
      </c>
      <c r="Y130" s="4">
        <v>5.19</v>
      </c>
      <c r="Z130" s="4">
        <v>4.99</v>
      </c>
      <c r="AA130" s="4">
        <v>5.38</v>
      </c>
      <c r="AB130" s="4">
        <v>5.18</v>
      </c>
      <c r="AC130" s="4">
        <v>4.72</v>
      </c>
      <c r="AD130" s="4">
        <v>4.6900000000000004</v>
      </c>
      <c r="AE130" s="4">
        <v>4.28</v>
      </c>
      <c r="AF130" s="4">
        <v>4.5</v>
      </c>
      <c r="AG130" s="4">
        <v>4.25</v>
      </c>
      <c r="AH130" s="3">
        <v>0</v>
      </c>
      <c r="AI130" s="3">
        <v>0</v>
      </c>
      <c r="AJ130" s="3">
        <v>0</v>
      </c>
    </row>
    <row r="131" spans="1:36" ht="14.5" x14ac:dyDescent="0.35">
      <c r="A131" s="3" t="s">
        <v>390</v>
      </c>
      <c r="B131" s="3" t="s">
        <v>391</v>
      </c>
      <c r="C131" s="3" t="s">
        <v>392</v>
      </c>
      <c r="D131" s="3">
        <v>0</v>
      </c>
      <c r="E131" s="3">
        <v>0</v>
      </c>
      <c r="F131" s="3">
        <v>0</v>
      </c>
      <c r="G131" s="3">
        <v>0</v>
      </c>
      <c r="H131" s="3">
        <v>0</v>
      </c>
      <c r="I131" s="3">
        <v>0</v>
      </c>
      <c r="J131" s="3">
        <v>0</v>
      </c>
      <c r="K131" s="3">
        <v>0</v>
      </c>
      <c r="L131" s="3">
        <v>0</v>
      </c>
      <c r="M131" s="3">
        <v>0</v>
      </c>
      <c r="N131" s="4">
        <v>6.99</v>
      </c>
      <c r="O131" s="4">
        <v>7.75</v>
      </c>
      <c r="P131" s="4">
        <v>8.15</v>
      </c>
      <c r="Q131" s="4">
        <v>7.82</v>
      </c>
      <c r="R131" s="4">
        <v>7.59</v>
      </c>
      <c r="S131" s="4">
        <v>7.32</v>
      </c>
      <c r="T131" s="4">
        <v>7.11</v>
      </c>
      <c r="U131" s="4">
        <v>6.89</v>
      </c>
      <c r="V131" s="4">
        <v>6.61</v>
      </c>
      <c r="W131" s="4">
        <v>6.59</v>
      </c>
      <c r="X131" s="4">
        <v>6.19</v>
      </c>
      <c r="Y131" s="4">
        <v>5.93</v>
      </c>
      <c r="Z131" s="4">
        <v>5.82</v>
      </c>
      <c r="AA131" s="4">
        <v>5.85</v>
      </c>
      <c r="AB131" s="4">
        <v>5.37</v>
      </c>
      <c r="AC131" s="4">
        <v>4.99</v>
      </c>
      <c r="AD131" s="4">
        <v>4.66</v>
      </c>
      <c r="AE131" s="4">
        <v>4.4000000000000004</v>
      </c>
      <c r="AF131" s="4">
        <v>4.28</v>
      </c>
      <c r="AG131" s="4">
        <v>4.2699999999999996</v>
      </c>
      <c r="AH131" s="3">
        <v>0</v>
      </c>
      <c r="AI131" s="3">
        <v>0</v>
      </c>
      <c r="AJ131" s="3">
        <v>0</v>
      </c>
    </row>
    <row r="132" spans="1:36" ht="14.5" x14ac:dyDescent="0.35">
      <c r="A132" s="3" t="s">
        <v>393</v>
      </c>
      <c r="B132" s="3" t="s">
        <v>394</v>
      </c>
      <c r="C132" s="3" t="s">
        <v>395</v>
      </c>
      <c r="D132" s="3">
        <v>0</v>
      </c>
      <c r="E132" s="3">
        <v>0</v>
      </c>
      <c r="F132" s="3">
        <v>0</v>
      </c>
      <c r="G132" s="3">
        <v>0</v>
      </c>
      <c r="H132" s="3">
        <v>0</v>
      </c>
      <c r="I132" s="3">
        <v>0</v>
      </c>
      <c r="J132" s="3">
        <v>0</v>
      </c>
      <c r="K132" s="3">
        <v>0</v>
      </c>
      <c r="L132" s="3">
        <v>0</v>
      </c>
      <c r="M132" s="3">
        <v>0</v>
      </c>
      <c r="N132" s="4">
        <v>3.12</v>
      </c>
      <c r="O132" s="4">
        <v>3.06</v>
      </c>
      <c r="P132" s="4">
        <v>3</v>
      </c>
      <c r="Q132" s="4">
        <v>3</v>
      </c>
      <c r="R132" s="4">
        <v>2.88</v>
      </c>
      <c r="S132" s="4">
        <v>2.78</v>
      </c>
      <c r="T132" s="4">
        <v>2.6</v>
      </c>
      <c r="U132" s="4">
        <v>2.48</v>
      </c>
      <c r="V132" s="4">
        <v>2.2799999999999998</v>
      </c>
      <c r="W132" s="4">
        <v>2.2400000000000002</v>
      </c>
      <c r="X132" s="4">
        <v>2.21</v>
      </c>
      <c r="Y132" s="4">
        <v>2.21</v>
      </c>
      <c r="Z132" s="4">
        <v>2.1800000000000002</v>
      </c>
      <c r="AA132" s="4">
        <v>1.87</v>
      </c>
      <c r="AB132" s="4">
        <v>1.93</v>
      </c>
      <c r="AC132" s="4">
        <v>1.94</v>
      </c>
      <c r="AD132" s="4">
        <v>1.91</v>
      </c>
      <c r="AE132" s="4">
        <v>1.81</v>
      </c>
      <c r="AF132" s="4">
        <v>1.76</v>
      </c>
      <c r="AG132" s="4">
        <v>1.78</v>
      </c>
      <c r="AH132" s="3">
        <v>0</v>
      </c>
      <c r="AI132" s="3">
        <v>0</v>
      </c>
      <c r="AJ132" s="3">
        <v>0</v>
      </c>
    </row>
    <row r="133" spans="1:36" ht="14.5" x14ac:dyDescent="0.35">
      <c r="A133" s="3" t="s">
        <v>396</v>
      </c>
      <c r="B133" s="3" t="s">
        <v>397</v>
      </c>
      <c r="C133" s="3" t="s">
        <v>398</v>
      </c>
      <c r="D133" s="3">
        <v>0</v>
      </c>
      <c r="E133" s="3">
        <v>0</v>
      </c>
      <c r="F133" s="3">
        <v>0</v>
      </c>
      <c r="G133" s="3">
        <v>0</v>
      </c>
      <c r="H133" s="3">
        <v>0</v>
      </c>
      <c r="I133" s="3">
        <v>0</v>
      </c>
      <c r="J133" s="3">
        <v>0</v>
      </c>
      <c r="K133" s="3">
        <v>0</v>
      </c>
      <c r="L133" s="3">
        <v>0</v>
      </c>
      <c r="M133" s="3">
        <v>0</v>
      </c>
      <c r="N133" s="4">
        <v>12.29</v>
      </c>
      <c r="O133" s="4">
        <v>12.01</v>
      </c>
      <c r="P133" s="4">
        <v>11.76</v>
      </c>
      <c r="Q133" s="4">
        <v>11.46</v>
      </c>
      <c r="R133" s="4">
        <v>11.03</v>
      </c>
      <c r="S133" s="4">
        <v>10.82</v>
      </c>
      <c r="T133" s="4">
        <v>10.51</v>
      </c>
      <c r="U133" s="4">
        <v>9.92</v>
      </c>
      <c r="V133" s="4">
        <v>9.56</v>
      </c>
      <c r="W133" s="4">
        <v>9.31</v>
      </c>
      <c r="X133" s="4">
        <v>9.09</v>
      </c>
      <c r="Y133" s="4">
        <v>8.7799999999999994</v>
      </c>
      <c r="Z133" s="4">
        <v>8.48</v>
      </c>
      <c r="AA133" s="4">
        <v>8.31</v>
      </c>
      <c r="AB133" s="4">
        <v>7.73</v>
      </c>
      <c r="AC133" s="4">
        <v>7.46</v>
      </c>
      <c r="AD133" s="4">
        <v>7.1</v>
      </c>
      <c r="AE133" s="4">
        <v>6.74</v>
      </c>
      <c r="AF133" s="4">
        <v>6.49</v>
      </c>
      <c r="AG133" s="4">
        <v>6.19</v>
      </c>
      <c r="AH133" s="3">
        <v>0</v>
      </c>
      <c r="AI133" s="3">
        <v>0</v>
      </c>
      <c r="AJ133" s="3">
        <v>0</v>
      </c>
    </row>
    <row r="134" spans="1:36" ht="14.5" x14ac:dyDescent="0.35">
      <c r="A134" s="3" t="s">
        <v>399</v>
      </c>
      <c r="B134" s="3" t="s">
        <v>400</v>
      </c>
      <c r="C134" s="3" t="s">
        <v>401</v>
      </c>
      <c r="D134" s="3">
        <v>0</v>
      </c>
      <c r="E134" s="3">
        <v>0</v>
      </c>
      <c r="F134" s="3">
        <v>0</v>
      </c>
      <c r="G134" s="3">
        <v>0</v>
      </c>
      <c r="H134" s="3">
        <v>0</v>
      </c>
      <c r="I134" s="3">
        <v>0</v>
      </c>
      <c r="J134" s="3">
        <v>0</v>
      </c>
      <c r="K134" s="3">
        <v>0</v>
      </c>
      <c r="L134" s="3">
        <v>0</v>
      </c>
      <c r="M134" s="3">
        <v>0</v>
      </c>
      <c r="N134" s="4">
        <v>10.56</v>
      </c>
      <c r="O134" s="4">
        <v>10.44</v>
      </c>
      <c r="P134" s="4">
        <v>10.42</v>
      </c>
      <c r="Q134" s="4">
        <v>10.31</v>
      </c>
      <c r="R134" s="4">
        <v>10.52</v>
      </c>
      <c r="S134" s="4">
        <v>11.25</v>
      </c>
      <c r="T134" s="4">
        <v>10.94</v>
      </c>
      <c r="U134" s="4">
        <v>11.5</v>
      </c>
      <c r="V134" s="4">
        <v>11.51</v>
      </c>
      <c r="W134" s="4">
        <v>13.27</v>
      </c>
      <c r="X134" s="4">
        <v>12.5</v>
      </c>
      <c r="Y134" s="4">
        <v>11.82</v>
      </c>
      <c r="Z134" s="4">
        <v>11.06</v>
      </c>
      <c r="AA134" s="4">
        <v>10.119999999999999</v>
      </c>
      <c r="AB134" s="4">
        <v>9.9600000000000009</v>
      </c>
      <c r="AC134" s="4">
        <v>9.17</v>
      </c>
      <c r="AD134" s="4">
        <v>9.36</v>
      </c>
      <c r="AE134" s="4">
        <v>8.26</v>
      </c>
      <c r="AF134" s="4">
        <v>8.48</v>
      </c>
      <c r="AG134" s="4">
        <v>8.02</v>
      </c>
      <c r="AH134" s="3">
        <v>0</v>
      </c>
      <c r="AI134" s="3">
        <v>0</v>
      </c>
      <c r="AJ134" s="3">
        <v>0</v>
      </c>
    </row>
    <row r="135" spans="1:36" ht="14.5" x14ac:dyDescent="0.35">
      <c r="A135" s="3" t="s">
        <v>402</v>
      </c>
      <c r="B135" s="3" t="s">
        <v>403</v>
      </c>
      <c r="C135" s="3" t="s">
        <v>404</v>
      </c>
      <c r="D135" s="3">
        <v>0</v>
      </c>
      <c r="E135" s="3">
        <v>0</v>
      </c>
      <c r="F135" s="3">
        <v>0</v>
      </c>
      <c r="G135" s="3">
        <v>0</v>
      </c>
      <c r="H135" s="3">
        <v>0</v>
      </c>
      <c r="I135" s="3">
        <v>0</v>
      </c>
      <c r="J135" s="3">
        <v>0</v>
      </c>
      <c r="K135" s="3">
        <v>0</v>
      </c>
      <c r="L135" s="3">
        <v>0</v>
      </c>
      <c r="M135" s="3">
        <v>0</v>
      </c>
      <c r="N135" s="4">
        <v>3.95</v>
      </c>
      <c r="O135" s="4">
        <v>4.09</v>
      </c>
      <c r="P135" s="4">
        <v>4.13</v>
      </c>
      <c r="Q135" s="4">
        <v>3.78</v>
      </c>
      <c r="R135" s="4">
        <v>3.87</v>
      </c>
      <c r="S135" s="4">
        <v>3.79</v>
      </c>
      <c r="T135" s="4">
        <v>3.72</v>
      </c>
      <c r="U135" s="4">
        <v>3.88</v>
      </c>
      <c r="V135" s="4">
        <v>3.92</v>
      </c>
      <c r="W135" s="4">
        <v>4.59</v>
      </c>
      <c r="X135" s="4">
        <v>4.68</v>
      </c>
      <c r="Y135" s="4">
        <v>4.79</v>
      </c>
      <c r="Z135" s="4">
        <v>4.51</v>
      </c>
      <c r="AA135" s="4">
        <v>4.07</v>
      </c>
      <c r="AB135" s="4">
        <v>4.1500000000000004</v>
      </c>
      <c r="AC135" s="4">
        <v>4.1900000000000004</v>
      </c>
      <c r="AD135" s="4">
        <v>3.93</v>
      </c>
      <c r="AE135" s="4">
        <v>3.65</v>
      </c>
      <c r="AF135" s="4">
        <v>3.48</v>
      </c>
      <c r="AG135" s="4">
        <v>3.67</v>
      </c>
      <c r="AH135" s="3">
        <v>0</v>
      </c>
      <c r="AI135" s="3">
        <v>0</v>
      </c>
      <c r="AJ135" s="3">
        <v>0</v>
      </c>
    </row>
    <row r="136" spans="1:36" ht="14.5" x14ac:dyDescent="0.35">
      <c r="A136" s="3" t="s">
        <v>405</v>
      </c>
      <c r="B136" s="3" t="s">
        <v>406</v>
      </c>
      <c r="C136" s="3" t="s">
        <v>407</v>
      </c>
      <c r="D136" s="3">
        <v>0</v>
      </c>
      <c r="E136" s="3">
        <v>0</v>
      </c>
      <c r="F136" s="3">
        <v>0</v>
      </c>
      <c r="G136" s="3">
        <v>0</v>
      </c>
      <c r="H136" s="3">
        <v>0</v>
      </c>
      <c r="I136" s="3">
        <v>0</v>
      </c>
      <c r="J136" s="3">
        <v>0</v>
      </c>
      <c r="K136" s="3">
        <v>0</v>
      </c>
      <c r="L136" s="3">
        <v>0</v>
      </c>
      <c r="M136" s="3">
        <v>0</v>
      </c>
      <c r="N136" s="4">
        <v>8.92</v>
      </c>
      <c r="O136" s="4">
        <v>9.49</v>
      </c>
      <c r="P136" s="4">
        <v>10.01</v>
      </c>
      <c r="Q136" s="4">
        <v>9.99</v>
      </c>
      <c r="R136" s="4">
        <v>9.8800000000000008</v>
      </c>
      <c r="S136" s="4">
        <v>9.19</v>
      </c>
      <c r="T136" s="4">
        <v>8.56</v>
      </c>
      <c r="U136" s="4">
        <v>8.1999999999999993</v>
      </c>
      <c r="V136" s="4">
        <v>7.16</v>
      </c>
      <c r="W136" s="4">
        <v>6.82</v>
      </c>
      <c r="X136" s="4">
        <v>6.38</v>
      </c>
      <c r="Y136" s="4">
        <v>5.3</v>
      </c>
      <c r="Z136" s="4">
        <v>6.97</v>
      </c>
      <c r="AA136" s="4">
        <v>7.05</v>
      </c>
      <c r="AB136" s="4">
        <v>6.6</v>
      </c>
      <c r="AC136" s="4">
        <v>6.32</v>
      </c>
      <c r="AD136" s="4">
        <v>5.88</v>
      </c>
      <c r="AE136" s="4">
        <v>6.8</v>
      </c>
      <c r="AF136" s="4">
        <v>6.46</v>
      </c>
      <c r="AG136" s="4">
        <v>6.79</v>
      </c>
      <c r="AH136" s="3">
        <v>0</v>
      </c>
      <c r="AI136" s="3">
        <v>0</v>
      </c>
      <c r="AJ136" s="3">
        <v>0</v>
      </c>
    </row>
    <row r="137" spans="1:36" ht="14.5" x14ac:dyDescent="0.35">
      <c r="A137" s="3" t="s">
        <v>408</v>
      </c>
      <c r="B137" s="3" t="s">
        <v>409</v>
      </c>
      <c r="C137" s="3" t="s">
        <v>410</v>
      </c>
      <c r="D137" s="3">
        <v>0</v>
      </c>
      <c r="E137" s="3">
        <v>0</v>
      </c>
      <c r="F137" s="3">
        <v>0</v>
      </c>
      <c r="G137" s="3">
        <v>0</v>
      </c>
      <c r="H137" s="3">
        <v>0</v>
      </c>
      <c r="I137" s="3">
        <v>0</v>
      </c>
      <c r="J137" s="3">
        <v>0</v>
      </c>
      <c r="K137" s="3">
        <v>0</v>
      </c>
      <c r="L137" s="3">
        <v>0</v>
      </c>
      <c r="M137" s="3">
        <v>0</v>
      </c>
      <c r="N137" s="4">
        <v>4.22</v>
      </c>
      <c r="O137" s="4">
        <v>4.05</v>
      </c>
      <c r="P137" s="4">
        <v>4.41</v>
      </c>
      <c r="Q137" s="4">
        <v>4.22</v>
      </c>
      <c r="R137" s="4">
        <v>5.88</v>
      </c>
      <c r="S137" s="4">
        <v>5.98</v>
      </c>
      <c r="T137" s="4">
        <v>5.79</v>
      </c>
      <c r="U137" s="4">
        <v>6.13</v>
      </c>
      <c r="V137" s="4">
        <v>6</v>
      </c>
      <c r="W137" s="4">
        <v>5.33</v>
      </c>
      <c r="X137" s="4">
        <v>4.63</v>
      </c>
      <c r="Y137" s="4">
        <v>5.52</v>
      </c>
      <c r="Z137" s="4">
        <v>5.46</v>
      </c>
      <c r="AA137" s="4">
        <v>5.16</v>
      </c>
      <c r="AB137" s="4">
        <v>4.78</v>
      </c>
      <c r="AC137" s="4">
        <v>3.96</v>
      </c>
      <c r="AD137" s="4">
        <v>3.88</v>
      </c>
      <c r="AE137" s="4">
        <v>3.72</v>
      </c>
      <c r="AF137" s="4">
        <v>3.48</v>
      </c>
      <c r="AG137" s="4">
        <v>3.32</v>
      </c>
      <c r="AH137" s="3">
        <v>0</v>
      </c>
      <c r="AI137" s="3">
        <v>0</v>
      </c>
      <c r="AJ137" s="3">
        <v>0</v>
      </c>
    </row>
    <row r="138" spans="1:36" ht="14.5" x14ac:dyDescent="0.35">
      <c r="A138" s="3" t="s">
        <v>411</v>
      </c>
      <c r="B138" s="3" t="s">
        <v>412</v>
      </c>
      <c r="C138" s="3" t="s">
        <v>413</v>
      </c>
      <c r="D138" s="3">
        <v>0</v>
      </c>
      <c r="E138" s="3">
        <v>0</v>
      </c>
      <c r="F138" s="3">
        <v>0</v>
      </c>
      <c r="G138" s="3">
        <v>0</v>
      </c>
      <c r="H138" s="3">
        <v>0</v>
      </c>
      <c r="I138" s="3">
        <v>0</v>
      </c>
      <c r="J138" s="3">
        <v>0</v>
      </c>
      <c r="K138" s="3">
        <v>0</v>
      </c>
      <c r="L138" s="3">
        <v>0</v>
      </c>
      <c r="M138" s="3">
        <v>0</v>
      </c>
      <c r="N138" s="4">
        <v>7.8</v>
      </c>
      <c r="O138" s="4">
        <v>7.19</v>
      </c>
      <c r="P138" s="4">
        <v>6.35</v>
      </c>
      <c r="Q138" s="4">
        <v>6.2</v>
      </c>
      <c r="R138" s="4">
        <v>5.77</v>
      </c>
      <c r="S138" s="4">
        <v>6.95</v>
      </c>
      <c r="T138" s="4">
        <v>6.54</v>
      </c>
      <c r="U138" s="4">
        <v>6.31</v>
      </c>
      <c r="V138" s="4">
        <v>5.88</v>
      </c>
      <c r="W138" s="4">
        <v>5.73</v>
      </c>
      <c r="X138" s="4">
        <v>5.55</v>
      </c>
      <c r="Y138" s="4">
        <v>5.37</v>
      </c>
      <c r="Z138" s="4">
        <v>5.14</v>
      </c>
      <c r="AA138" s="4">
        <v>5.08</v>
      </c>
      <c r="AB138" s="4">
        <v>4.87</v>
      </c>
      <c r="AC138" s="4">
        <v>4.58</v>
      </c>
      <c r="AD138" s="4">
        <v>4.3499999999999996</v>
      </c>
      <c r="AE138" s="4">
        <v>4.28</v>
      </c>
      <c r="AF138" s="4">
        <v>4.01</v>
      </c>
      <c r="AG138" s="4">
        <v>3.94</v>
      </c>
      <c r="AH138" s="3">
        <v>0</v>
      </c>
      <c r="AI138" s="3">
        <v>0</v>
      </c>
      <c r="AJ138" s="3">
        <v>0</v>
      </c>
    </row>
    <row r="139" spans="1:36" ht="14.5" x14ac:dyDescent="0.35">
      <c r="A139" s="3" t="s">
        <v>414</v>
      </c>
      <c r="B139" s="3" t="s">
        <v>415</v>
      </c>
      <c r="C139" s="3" t="s">
        <v>416</v>
      </c>
      <c r="D139" s="3">
        <v>0</v>
      </c>
      <c r="E139" s="3">
        <v>0</v>
      </c>
      <c r="F139" s="3">
        <v>0</v>
      </c>
      <c r="G139" s="3">
        <v>0</v>
      </c>
      <c r="H139" s="3">
        <v>0</v>
      </c>
      <c r="I139" s="3">
        <v>0</v>
      </c>
      <c r="J139" s="3">
        <v>0</v>
      </c>
      <c r="K139" s="3">
        <v>0</v>
      </c>
      <c r="L139" s="3">
        <v>0</v>
      </c>
      <c r="M139" s="3">
        <v>0</v>
      </c>
      <c r="N139" s="4">
        <v>11.05</v>
      </c>
      <c r="O139" s="4">
        <v>12.14</v>
      </c>
      <c r="P139" s="4">
        <v>9.77</v>
      </c>
      <c r="Q139" s="4">
        <v>9.06</v>
      </c>
      <c r="R139" s="4">
        <v>8.49</v>
      </c>
      <c r="S139" s="4">
        <v>7.97</v>
      </c>
      <c r="T139" s="4">
        <v>7.97</v>
      </c>
      <c r="U139" s="4">
        <v>7.29</v>
      </c>
      <c r="V139" s="4">
        <v>6.95</v>
      </c>
      <c r="W139" s="4">
        <v>6.77</v>
      </c>
      <c r="X139" s="4">
        <v>6.55</v>
      </c>
      <c r="Y139" s="4">
        <v>6.46</v>
      </c>
      <c r="Z139" s="4">
        <v>5.78</v>
      </c>
      <c r="AA139" s="4">
        <v>5</v>
      </c>
      <c r="AB139" s="4">
        <v>4.92</v>
      </c>
      <c r="AC139" s="4">
        <v>6.18</v>
      </c>
      <c r="AD139" s="4">
        <v>6</v>
      </c>
      <c r="AE139" s="4">
        <v>5.68</v>
      </c>
      <c r="AF139" s="4">
        <v>5.51</v>
      </c>
      <c r="AG139" s="4">
        <v>5.4</v>
      </c>
      <c r="AH139" s="3">
        <v>0</v>
      </c>
      <c r="AI139" s="3">
        <v>0</v>
      </c>
      <c r="AJ139" s="3">
        <v>0</v>
      </c>
    </row>
    <row r="140" spans="1:36" ht="14.5" x14ac:dyDescent="0.35">
      <c r="A140" s="3" t="s">
        <v>417</v>
      </c>
      <c r="B140" s="3" t="s">
        <v>418</v>
      </c>
      <c r="C140" s="3" t="s">
        <v>419</v>
      </c>
      <c r="D140" s="3">
        <v>0</v>
      </c>
      <c r="E140" s="3">
        <v>0</v>
      </c>
      <c r="F140" s="3">
        <v>0</v>
      </c>
      <c r="G140" s="3">
        <v>0</v>
      </c>
      <c r="H140" s="3">
        <v>0</v>
      </c>
      <c r="I140" s="3">
        <v>0</v>
      </c>
      <c r="J140" s="3">
        <v>0</v>
      </c>
      <c r="K140" s="3">
        <v>0</v>
      </c>
      <c r="L140" s="3">
        <v>0</v>
      </c>
      <c r="M140" s="3">
        <v>0</v>
      </c>
      <c r="N140" s="4">
        <v>13.95</v>
      </c>
      <c r="O140" s="4">
        <v>13.59</v>
      </c>
      <c r="P140" s="4">
        <v>13.61</v>
      </c>
      <c r="Q140" s="4">
        <v>12</v>
      </c>
      <c r="R140" s="4">
        <v>12.05</v>
      </c>
      <c r="S140" s="4">
        <v>11.9</v>
      </c>
      <c r="T140" s="4">
        <v>11.62</v>
      </c>
      <c r="U140" s="4">
        <v>11.4</v>
      </c>
      <c r="V140" s="4">
        <v>11.05</v>
      </c>
      <c r="W140" s="4">
        <v>11.61</v>
      </c>
      <c r="X140" s="4">
        <v>11.07</v>
      </c>
      <c r="Y140" s="4">
        <v>11.95</v>
      </c>
      <c r="Z140" s="4">
        <v>11.13</v>
      </c>
      <c r="AA140" s="4">
        <v>9.32</v>
      </c>
      <c r="AB140" s="4">
        <v>9.15</v>
      </c>
      <c r="AC140" s="4">
        <v>8.2799999999999994</v>
      </c>
      <c r="AD140" s="4">
        <v>7.81</v>
      </c>
      <c r="AE140" s="4">
        <v>8.3800000000000008</v>
      </c>
      <c r="AF140" s="4">
        <v>8.08</v>
      </c>
      <c r="AG140" s="4">
        <v>8.14</v>
      </c>
      <c r="AH140" s="3">
        <v>0</v>
      </c>
      <c r="AI140" s="3">
        <v>0</v>
      </c>
      <c r="AJ140" s="3">
        <v>0</v>
      </c>
    </row>
    <row r="141" spans="1:36" ht="14.5" x14ac:dyDescent="0.35">
      <c r="A141" s="3" t="s">
        <v>420</v>
      </c>
      <c r="B141" s="3" t="s">
        <v>421</v>
      </c>
      <c r="C141" s="3" t="s">
        <v>422</v>
      </c>
      <c r="D141" s="3">
        <v>0</v>
      </c>
      <c r="E141" s="3">
        <v>0</v>
      </c>
      <c r="F141" s="3">
        <v>0</v>
      </c>
      <c r="G141" s="3">
        <v>0</v>
      </c>
      <c r="H141" s="3">
        <v>0</v>
      </c>
      <c r="I141" s="3">
        <v>0</v>
      </c>
      <c r="J141" s="3">
        <v>0</v>
      </c>
      <c r="K141" s="3">
        <v>0</v>
      </c>
      <c r="L141" s="3">
        <v>0</v>
      </c>
      <c r="M141" s="3">
        <v>0</v>
      </c>
      <c r="N141" s="4">
        <v>3.73</v>
      </c>
      <c r="O141" s="4">
        <v>3.86</v>
      </c>
      <c r="P141" s="4">
        <v>3.71</v>
      </c>
      <c r="Q141" s="4">
        <v>3.59</v>
      </c>
      <c r="R141" s="4">
        <v>3.4</v>
      </c>
      <c r="S141" s="4">
        <v>3.16</v>
      </c>
      <c r="T141" s="4">
        <v>2.89</v>
      </c>
      <c r="U141" s="4">
        <v>2.2599999999999998</v>
      </c>
      <c r="V141" s="4">
        <v>2.7</v>
      </c>
      <c r="W141" s="4">
        <v>3.12</v>
      </c>
      <c r="X141" s="4">
        <v>2.78</v>
      </c>
      <c r="Y141" s="4">
        <v>2.75</v>
      </c>
      <c r="Z141" s="4">
        <v>3.04</v>
      </c>
      <c r="AA141" s="4">
        <v>2.87</v>
      </c>
      <c r="AB141" s="4">
        <v>2.98</v>
      </c>
      <c r="AC141" s="4">
        <v>3.27</v>
      </c>
      <c r="AD141" s="4">
        <v>3.32</v>
      </c>
      <c r="AE141" s="4">
        <v>3.49</v>
      </c>
      <c r="AF141" s="4">
        <v>3.36</v>
      </c>
      <c r="AG141" s="4">
        <v>3.62</v>
      </c>
      <c r="AH141" s="3">
        <v>0</v>
      </c>
      <c r="AI141" s="3">
        <v>0</v>
      </c>
      <c r="AJ141" s="3">
        <v>0</v>
      </c>
    </row>
    <row r="142" spans="1:36" ht="14.5" x14ac:dyDescent="0.35">
      <c r="A142" s="3" t="s">
        <v>423</v>
      </c>
      <c r="B142" s="3" t="s">
        <v>424</v>
      </c>
      <c r="C142" s="3" t="s">
        <v>425</v>
      </c>
      <c r="D142" s="3">
        <v>0</v>
      </c>
      <c r="E142" s="3">
        <v>0</v>
      </c>
      <c r="F142" s="3">
        <v>0</v>
      </c>
      <c r="G142" s="3">
        <v>0</v>
      </c>
      <c r="H142" s="3">
        <v>0</v>
      </c>
      <c r="I142" s="3">
        <v>0</v>
      </c>
      <c r="J142" s="3">
        <v>0</v>
      </c>
      <c r="K142" s="3">
        <v>0</v>
      </c>
      <c r="L142" s="3">
        <v>0</v>
      </c>
      <c r="M142" s="3">
        <v>0</v>
      </c>
      <c r="N142" s="4">
        <v>21.38</v>
      </c>
      <c r="O142" s="4">
        <v>20.52</v>
      </c>
      <c r="P142" s="4">
        <v>20.82</v>
      </c>
      <c r="Q142" s="4">
        <v>21.97</v>
      </c>
      <c r="R142" s="4">
        <v>19.93</v>
      </c>
      <c r="S142" s="4">
        <v>18.239999999999998</v>
      </c>
      <c r="T142" s="4">
        <v>16.97</v>
      </c>
      <c r="U142" s="4">
        <v>15.73</v>
      </c>
      <c r="V142" s="4">
        <v>14.65</v>
      </c>
      <c r="W142" s="4">
        <v>13.85</v>
      </c>
      <c r="X142" s="4">
        <v>12.65</v>
      </c>
      <c r="Y142" s="4">
        <v>11.8</v>
      </c>
      <c r="Z142" s="4">
        <v>11.19</v>
      </c>
      <c r="AA142" s="4">
        <v>10.51</v>
      </c>
      <c r="AB142" s="4">
        <v>9.94</v>
      </c>
      <c r="AC142" s="4">
        <v>9.2100000000000009</v>
      </c>
      <c r="AD142" s="4">
        <v>8.7200000000000006</v>
      </c>
      <c r="AE142" s="4">
        <v>8.1999999999999993</v>
      </c>
      <c r="AF142" s="4">
        <v>7.88</v>
      </c>
      <c r="AG142" s="4">
        <v>7.53</v>
      </c>
      <c r="AH142" s="3">
        <v>0</v>
      </c>
      <c r="AI142" s="3">
        <v>0</v>
      </c>
      <c r="AJ142" s="3">
        <v>0</v>
      </c>
    </row>
    <row r="143" spans="1:36" ht="14.5" x14ac:dyDescent="0.35">
      <c r="A143" s="3" t="s">
        <v>426</v>
      </c>
      <c r="B143" s="3" t="s">
        <v>427</v>
      </c>
      <c r="C143" s="3" t="s">
        <v>428</v>
      </c>
      <c r="D143" s="3">
        <v>0</v>
      </c>
      <c r="E143" s="3">
        <v>0</v>
      </c>
      <c r="F143" s="3">
        <v>0</v>
      </c>
      <c r="G143" s="3">
        <v>0</v>
      </c>
      <c r="H143" s="3">
        <v>0</v>
      </c>
      <c r="I143" s="3">
        <v>0</v>
      </c>
      <c r="J143" s="3">
        <v>0</v>
      </c>
      <c r="K143" s="3">
        <v>0</v>
      </c>
      <c r="L143" s="3">
        <v>0</v>
      </c>
      <c r="M143" s="3">
        <v>0</v>
      </c>
      <c r="N143" s="4">
        <v>5.2023727199999996</v>
      </c>
      <c r="O143" s="4">
        <v>5.0121976799999999</v>
      </c>
      <c r="P143" s="4">
        <v>4.9098892100000002</v>
      </c>
      <c r="Q143" s="4">
        <v>5.4014143700000004</v>
      </c>
      <c r="R143" s="4">
        <v>4.9394093200000002</v>
      </c>
      <c r="S143" s="4">
        <v>4.9345209299999997</v>
      </c>
      <c r="T143" s="4">
        <v>4.5394248499999996</v>
      </c>
      <c r="U143" s="4">
        <v>4.6222405200000001</v>
      </c>
      <c r="V143" s="4">
        <v>4.8200601000000001</v>
      </c>
      <c r="W143" s="4">
        <v>4.9659696699999998</v>
      </c>
      <c r="X143" s="4">
        <v>4.9872587800000003</v>
      </c>
      <c r="Y143" s="4">
        <v>4.7054050299999997</v>
      </c>
      <c r="Z143" s="4">
        <v>4.8085547599999998</v>
      </c>
      <c r="AA143" s="4">
        <v>4.8689041199999998</v>
      </c>
      <c r="AB143" s="4">
        <v>4.74139672</v>
      </c>
      <c r="AC143" s="4">
        <v>4.8289725600000004</v>
      </c>
      <c r="AD143" s="3">
        <v>0</v>
      </c>
      <c r="AE143" s="3">
        <v>0</v>
      </c>
      <c r="AF143" s="3">
        <v>0</v>
      </c>
      <c r="AG143" s="3">
        <v>0</v>
      </c>
      <c r="AH143" s="3">
        <v>0</v>
      </c>
      <c r="AI143" s="3">
        <v>0</v>
      </c>
      <c r="AJ143" s="3">
        <v>0</v>
      </c>
    </row>
    <row r="144" spans="1:36" ht="14.5" x14ac:dyDescent="0.35">
      <c r="A144" s="3" t="s">
        <v>429</v>
      </c>
      <c r="B144" s="3" t="s">
        <v>430</v>
      </c>
      <c r="C144" s="3" t="s">
        <v>431</v>
      </c>
      <c r="D144" s="3">
        <v>0</v>
      </c>
      <c r="E144" s="3">
        <v>0</v>
      </c>
      <c r="F144" s="3">
        <v>0</v>
      </c>
      <c r="G144" s="3">
        <v>0</v>
      </c>
      <c r="H144" s="3">
        <v>0</v>
      </c>
      <c r="I144" s="3">
        <v>0</v>
      </c>
      <c r="J144" s="3">
        <v>0</v>
      </c>
      <c r="K144" s="3">
        <v>0</v>
      </c>
      <c r="L144" s="3">
        <v>0</v>
      </c>
      <c r="M144" s="3">
        <v>0</v>
      </c>
      <c r="N144" s="4">
        <v>26.91</v>
      </c>
      <c r="O144" s="4">
        <v>25.24</v>
      </c>
      <c r="P144" s="4">
        <v>23.75</v>
      </c>
      <c r="Q144" s="4">
        <v>23.38</v>
      </c>
      <c r="R144" s="4">
        <v>22.44</v>
      </c>
      <c r="S144" s="4">
        <v>21.44</v>
      </c>
      <c r="T144" s="4">
        <v>20.21</v>
      </c>
      <c r="U144" s="4">
        <v>15.17</v>
      </c>
      <c r="V144" s="4">
        <v>14.49</v>
      </c>
      <c r="W144" s="4">
        <v>14.82</v>
      </c>
      <c r="X144" s="4">
        <v>12.66</v>
      </c>
      <c r="Y144" s="4">
        <v>14.75</v>
      </c>
      <c r="Z144" s="4">
        <v>13.9</v>
      </c>
      <c r="AA144" s="4">
        <v>13.91</v>
      </c>
      <c r="AB144" s="4">
        <v>13.4</v>
      </c>
      <c r="AC144" s="4">
        <v>12.96</v>
      </c>
      <c r="AD144" s="4">
        <v>12.7</v>
      </c>
      <c r="AE144" s="4">
        <v>12.3</v>
      </c>
      <c r="AF144" s="4">
        <v>12.1</v>
      </c>
      <c r="AG144" s="4">
        <v>11.9</v>
      </c>
      <c r="AH144" s="3">
        <v>0</v>
      </c>
      <c r="AI144" s="3">
        <v>0</v>
      </c>
      <c r="AJ144" s="3">
        <v>0</v>
      </c>
    </row>
    <row r="145" spans="1:36" ht="14.5" x14ac:dyDescent="0.35">
      <c r="A145" s="3" t="s">
        <v>432</v>
      </c>
      <c r="B145" s="3" t="s">
        <v>433</v>
      </c>
      <c r="C145" s="3" t="s">
        <v>434</v>
      </c>
      <c r="D145" s="3">
        <v>0</v>
      </c>
      <c r="E145" s="3">
        <v>0</v>
      </c>
      <c r="F145" s="3">
        <v>0</v>
      </c>
      <c r="G145" s="3">
        <v>0</v>
      </c>
      <c r="H145" s="3">
        <v>0</v>
      </c>
      <c r="I145" s="3">
        <v>0</v>
      </c>
      <c r="J145" s="3">
        <v>0</v>
      </c>
      <c r="K145" s="3">
        <v>0</v>
      </c>
      <c r="L145" s="3">
        <v>0</v>
      </c>
      <c r="M145" s="3">
        <v>0</v>
      </c>
      <c r="N145" s="4">
        <v>9.11</v>
      </c>
      <c r="O145" s="4">
        <v>8.9</v>
      </c>
      <c r="P145" s="4">
        <v>8.5500000000000007</v>
      </c>
      <c r="Q145" s="4">
        <v>8.5</v>
      </c>
      <c r="R145" s="4">
        <v>8.43</v>
      </c>
      <c r="S145" s="4">
        <v>8.25</v>
      </c>
      <c r="T145" s="4">
        <v>8.23</v>
      </c>
      <c r="U145" s="4">
        <v>7.81</v>
      </c>
      <c r="V145" s="4">
        <v>7.54</v>
      </c>
      <c r="W145" s="4">
        <v>7.75</v>
      </c>
      <c r="X145" s="4">
        <v>7.71</v>
      </c>
      <c r="Y145" s="4">
        <v>7.39</v>
      </c>
      <c r="Z145" s="4">
        <v>6.93</v>
      </c>
      <c r="AA145" s="4">
        <v>6.49</v>
      </c>
      <c r="AB145" s="4">
        <v>6.35</v>
      </c>
      <c r="AC145" s="4">
        <v>6.37</v>
      </c>
      <c r="AD145" s="4">
        <v>5.91</v>
      </c>
      <c r="AE145" s="4">
        <v>5.66</v>
      </c>
      <c r="AF145" s="4">
        <v>5.51</v>
      </c>
      <c r="AG145" s="4">
        <v>5.57</v>
      </c>
      <c r="AH145" s="3">
        <v>0</v>
      </c>
      <c r="AI145" s="3">
        <v>0</v>
      </c>
      <c r="AJ145" s="3">
        <v>0</v>
      </c>
    </row>
    <row r="146" spans="1:36" ht="14.5" x14ac:dyDescent="0.35">
      <c r="A146" s="3" t="s">
        <v>435</v>
      </c>
      <c r="B146" s="3" t="s">
        <v>436</v>
      </c>
      <c r="C146" s="3" t="s">
        <v>437</v>
      </c>
      <c r="D146" s="3">
        <v>0</v>
      </c>
      <c r="E146" s="3">
        <v>0</v>
      </c>
      <c r="F146" s="3">
        <v>0</v>
      </c>
      <c r="G146" s="3">
        <v>0</v>
      </c>
      <c r="H146" s="3">
        <v>0</v>
      </c>
      <c r="I146" s="3">
        <v>0</v>
      </c>
      <c r="J146" s="3">
        <v>0</v>
      </c>
      <c r="K146" s="3">
        <v>0</v>
      </c>
      <c r="L146" s="3">
        <v>0</v>
      </c>
      <c r="M146" s="3">
        <v>0</v>
      </c>
      <c r="N146" s="4">
        <v>2.75</v>
      </c>
      <c r="O146" s="4">
        <v>2.97</v>
      </c>
      <c r="P146" s="4">
        <v>2.69</v>
      </c>
      <c r="Q146" s="4">
        <v>2.79</v>
      </c>
      <c r="R146" s="4">
        <v>3.27</v>
      </c>
      <c r="S146" s="4">
        <v>2.72</v>
      </c>
      <c r="T146" s="4">
        <v>2.91</v>
      </c>
      <c r="U146" s="4">
        <v>2.7</v>
      </c>
      <c r="V146" s="4">
        <v>2.15</v>
      </c>
      <c r="W146" s="4">
        <v>1.93</v>
      </c>
      <c r="X146" s="4">
        <v>2.29</v>
      </c>
      <c r="Y146" s="4">
        <v>2.23</v>
      </c>
      <c r="Z146" s="4">
        <v>2.11</v>
      </c>
      <c r="AA146" s="4">
        <v>2.19</v>
      </c>
      <c r="AB146" s="4">
        <v>2.33</v>
      </c>
      <c r="AC146" s="4">
        <v>2.2999999999999998</v>
      </c>
      <c r="AD146" s="4">
        <v>2.0099999999999998</v>
      </c>
      <c r="AE146" s="4">
        <v>2.15</v>
      </c>
      <c r="AF146" s="4">
        <v>2.12</v>
      </c>
      <c r="AG146" s="4">
        <v>2.15</v>
      </c>
      <c r="AH146" s="3">
        <v>0</v>
      </c>
      <c r="AI146" s="3">
        <v>0</v>
      </c>
      <c r="AJ146" s="3">
        <v>0</v>
      </c>
    </row>
    <row r="147" spans="1:36" ht="14.5" x14ac:dyDescent="0.35">
      <c r="A147" s="3" t="s">
        <v>438</v>
      </c>
      <c r="B147" s="3" t="s">
        <v>439</v>
      </c>
      <c r="C147" s="3" t="s">
        <v>440</v>
      </c>
      <c r="D147" s="3">
        <v>0</v>
      </c>
      <c r="E147" s="3">
        <v>0</v>
      </c>
      <c r="F147" s="3">
        <v>0</v>
      </c>
      <c r="G147" s="3">
        <v>0</v>
      </c>
      <c r="H147" s="3">
        <v>0</v>
      </c>
      <c r="I147" s="3">
        <v>0</v>
      </c>
      <c r="J147" s="3">
        <v>0</v>
      </c>
      <c r="K147" s="3">
        <v>0</v>
      </c>
      <c r="L147" s="3">
        <v>0</v>
      </c>
      <c r="M147" s="3">
        <v>0</v>
      </c>
      <c r="N147" s="4">
        <v>6.4</v>
      </c>
      <c r="O147" s="4">
        <v>6.26</v>
      </c>
      <c r="P147" s="4">
        <v>6.32</v>
      </c>
      <c r="Q147" s="4">
        <v>6.28</v>
      </c>
      <c r="R147" s="4">
        <v>6.28</v>
      </c>
      <c r="S147" s="4">
        <v>6.15</v>
      </c>
      <c r="T147" s="4">
        <v>6.03</v>
      </c>
      <c r="U147" s="4">
        <v>5.77</v>
      </c>
      <c r="V147" s="4">
        <v>5.97</v>
      </c>
      <c r="W147" s="4">
        <v>6.12</v>
      </c>
      <c r="X147" s="4">
        <v>5.9</v>
      </c>
      <c r="Y147" s="4">
        <v>5.67</v>
      </c>
      <c r="Z147" s="4">
        <v>5.49</v>
      </c>
      <c r="AA147" s="4">
        <v>5.51</v>
      </c>
      <c r="AB147" s="4">
        <v>5.78</v>
      </c>
      <c r="AC147" s="4">
        <v>5.8</v>
      </c>
      <c r="AD147" s="4">
        <v>5.62</v>
      </c>
      <c r="AE147" s="4">
        <v>5.56</v>
      </c>
      <c r="AF147" s="4">
        <v>5.26</v>
      </c>
      <c r="AG147" s="4">
        <v>5.31</v>
      </c>
      <c r="AH147" s="3">
        <v>0</v>
      </c>
      <c r="AI147" s="3">
        <v>0</v>
      </c>
      <c r="AJ147" s="3">
        <v>0</v>
      </c>
    </row>
    <row r="148" spans="1:36" ht="14.5" x14ac:dyDescent="0.35">
      <c r="A148" s="3" t="s">
        <v>441</v>
      </c>
      <c r="B148" s="3" t="s">
        <v>442</v>
      </c>
      <c r="C148" s="3" t="s">
        <v>443</v>
      </c>
      <c r="D148" s="3">
        <v>0</v>
      </c>
      <c r="E148" s="3">
        <v>0</v>
      </c>
      <c r="F148" s="3">
        <v>0</v>
      </c>
      <c r="G148" s="3">
        <v>0</v>
      </c>
      <c r="H148" s="3">
        <v>0</v>
      </c>
      <c r="I148" s="3">
        <v>0</v>
      </c>
      <c r="J148" s="3">
        <v>0</v>
      </c>
      <c r="K148" s="3">
        <v>0</v>
      </c>
      <c r="L148" s="3">
        <v>0</v>
      </c>
      <c r="M148" s="3">
        <v>0</v>
      </c>
      <c r="N148" s="4">
        <v>3.79</v>
      </c>
      <c r="O148" s="4">
        <v>3.74</v>
      </c>
      <c r="P148" s="4">
        <v>3.63</v>
      </c>
      <c r="Q148" s="4">
        <v>3.54</v>
      </c>
      <c r="R148" s="4">
        <v>3.44</v>
      </c>
      <c r="S148" s="4">
        <v>3.32</v>
      </c>
      <c r="T148" s="4">
        <v>3.39</v>
      </c>
      <c r="U148" s="4">
        <v>3.39</v>
      </c>
      <c r="V148" s="4">
        <v>3.51</v>
      </c>
      <c r="W148" s="4">
        <v>3.47</v>
      </c>
      <c r="X148" s="4">
        <v>3.31</v>
      </c>
      <c r="Y148" s="4">
        <v>3.11</v>
      </c>
      <c r="Z148" s="4">
        <v>2.93</v>
      </c>
      <c r="AA148" s="4">
        <v>2.98</v>
      </c>
      <c r="AB148" s="4">
        <v>2.93</v>
      </c>
      <c r="AC148" s="4">
        <v>3.83</v>
      </c>
      <c r="AD148" s="4">
        <v>4.75</v>
      </c>
      <c r="AE148" s="4">
        <v>4.9000000000000004</v>
      </c>
      <c r="AF148" s="4">
        <v>4.7</v>
      </c>
      <c r="AG148" s="4">
        <v>4.3499999999999996</v>
      </c>
      <c r="AH148" s="3">
        <v>0</v>
      </c>
      <c r="AI148" s="3">
        <v>0</v>
      </c>
      <c r="AJ148" s="3">
        <v>0</v>
      </c>
    </row>
    <row r="149" spans="1:36" ht="14.5" x14ac:dyDescent="0.35">
      <c r="A149" s="3" t="s">
        <v>444</v>
      </c>
      <c r="B149" s="3" t="s">
        <v>445</v>
      </c>
      <c r="C149" s="3" t="s">
        <v>446</v>
      </c>
      <c r="D149" s="3">
        <v>0</v>
      </c>
      <c r="E149" s="3">
        <v>0</v>
      </c>
      <c r="F149" s="3">
        <v>0</v>
      </c>
      <c r="G149" s="3">
        <v>0</v>
      </c>
      <c r="H149" s="3">
        <v>0</v>
      </c>
      <c r="I149" s="3">
        <v>0</v>
      </c>
      <c r="J149" s="3">
        <v>0</v>
      </c>
      <c r="K149" s="3">
        <v>0</v>
      </c>
      <c r="L149" s="3">
        <v>0</v>
      </c>
      <c r="M149" s="3">
        <v>0</v>
      </c>
      <c r="N149" s="4">
        <v>4.09</v>
      </c>
      <c r="O149" s="4">
        <v>3.98</v>
      </c>
      <c r="P149" s="4">
        <v>4.28</v>
      </c>
      <c r="Q149" s="4">
        <v>4.57</v>
      </c>
      <c r="R149" s="4">
        <v>4.71</v>
      </c>
      <c r="S149" s="4">
        <v>5.18</v>
      </c>
      <c r="T149" s="4">
        <v>7.66</v>
      </c>
      <c r="U149" s="4">
        <v>8.4</v>
      </c>
      <c r="V149" s="4">
        <v>6.83</v>
      </c>
      <c r="W149" s="4">
        <v>6.56</v>
      </c>
      <c r="X149" s="4">
        <v>7.55</v>
      </c>
      <c r="Y149" s="4">
        <v>8.7200000000000006</v>
      </c>
      <c r="Z149" s="4">
        <v>8.6300000000000008</v>
      </c>
      <c r="AA149" s="4">
        <v>8.41</v>
      </c>
      <c r="AB149" s="4">
        <v>8.2799999999999994</v>
      </c>
      <c r="AC149" s="4">
        <v>8.2100000000000009</v>
      </c>
      <c r="AD149" s="4">
        <v>7.56</v>
      </c>
      <c r="AE149" s="4">
        <v>8.07</v>
      </c>
      <c r="AF149" s="4">
        <v>7.79</v>
      </c>
      <c r="AG149" s="4">
        <v>7.23</v>
      </c>
      <c r="AH149" s="3">
        <v>0</v>
      </c>
      <c r="AI149" s="3">
        <v>0</v>
      </c>
      <c r="AJ149" s="3">
        <v>0</v>
      </c>
    </row>
    <row r="150" spans="1:36" ht="14.5" x14ac:dyDescent="0.35">
      <c r="A150" s="3" t="s">
        <v>447</v>
      </c>
      <c r="B150" s="3" t="s">
        <v>448</v>
      </c>
      <c r="C150" s="3" t="s">
        <v>449</v>
      </c>
      <c r="D150" s="3">
        <v>0</v>
      </c>
      <c r="E150" s="3">
        <v>0</v>
      </c>
      <c r="F150" s="3">
        <v>0</v>
      </c>
      <c r="G150" s="3">
        <v>0</v>
      </c>
      <c r="H150" s="3">
        <v>0</v>
      </c>
      <c r="I150" s="3">
        <v>0</v>
      </c>
      <c r="J150" s="3">
        <v>0</v>
      </c>
      <c r="K150" s="3">
        <v>0</v>
      </c>
      <c r="L150" s="3">
        <v>0</v>
      </c>
      <c r="M150" s="3">
        <v>0</v>
      </c>
      <c r="N150" s="4">
        <v>3.68</v>
      </c>
      <c r="O150" s="4">
        <v>3.65</v>
      </c>
      <c r="P150" s="4">
        <v>3.34</v>
      </c>
      <c r="Q150" s="4">
        <v>3.49</v>
      </c>
      <c r="R150" s="4">
        <v>3.17</v>
      </c>
      <c r="S150" s="4">
        <v>2.6</v>
      </c>
      <c r="T150" s="4">
        <v>2.62</v>
      </c>
      <c r="U150" s="4">
        <v>2.5</v>
      </c>
      <c r="V150" s="4">
        <v>2.48</v>
      </c>
      <c r="W150" s="4">
        <v>2.71</v>
      </c>
      <c r="X150" s="4">
        <v>2.61</v>
      </c>
      <c r="Y150" s="4">
        <v>2.62</v>
      </c>
      <c r="Z150" s="4">
        <v>2.71</v>
      </c>
      <c r="AA150" s="4">
        <v>2.6</v>
      </c>
      <c r="AB150" s="4">
        <v>3.28</v>
      </c>
      <c r="AC150" s="4">
        <v>2.86</v>
      </c>
      <c r="AD150" s="4">
        <v>2.61</v>
      </c>
      <c r="AE150" s="4">
        <v>2.5099999999999998</v>
      </c>
      <c r="AF150" s="4">
        <v>2.95</v>
      </c>
      <c r="AG150" s="4">
        <v>2.94</v>
      </c>
      <c r="AH150" s="3">
        <v>0</v>
      </c>
      <c r="AI150" s="3">
        <v>0</v>
      </c>
      <c r="AJ150" s="3">
        <v>0</v>
      </c>
    </row>
    <row r="151" spans="1:36" ht="14.5" x14ac:dyDescent="0.35">
      <c r="A151" s="3" t="s">
        <v>450</v>
      </c>
      <c r="B151" s="3" t="s">
        <v>451</v>
      </c>
      <c r="C151" s="3" t="s">
        <v>452</v>
      </c>
      <c r="D151" s="3">
        <v>0</v>
      </c>
      <c r="E151" s="3">
        <v>0</v>
      </c>
      <c r="F151" s="3">
        <v>0</v>
      </c>
      <c r="G151" s="3">
        <v>0</v>
      </c>
      <c r="H151" s="3">
        <v>0</v>
      </c>
      <c r="I151" s="3">
        <v>0</v>
      </c>
      <c r="J151" s="3">
        <v>0</v>
      </c>
      <c r="K151" s="3">
        <v>0</v>
      </c>
      <c r="L151" s="3">
        <v>0</v>
      </c>
      <c r="M151" s="3">
        <v>0</v>
      </c>
      <c r="N151" s="4">
        <v>10.37</v>
      </c>
      <c r="O151" s="4">
        <v>10.52</v>
      </c>
      <c r="P151" s="4">
        <v>10.07</v>
      </c>
      <c r="Q151" s="4">
        <v>10.050000000000001</v>
      </c>
      <c r="R151" s="4">
        <v>9.66</v>
      </c>
      <c r="S151" s="4">
        <v>9.48</v>
      </c>
      <c r="T151" s="4">
        <v>9.0500000000000007</v>
      </c>
      <c r="U151" s="4">
        <v>8.83</v>
      </c>
      <c r="V151" s="4">
        <v>8.4499999999999993</v>
      </c>
      <c r="W151" s="4">
        <v>8.0299999999999994</v>
      </c>
      <c r="X151" s="4">
        <v>7.93</v>
      </c>
      <c r="Y151" s="4">
        <v>7.77</v>
      </c>
      <c r="Z151" s="4">
        <v>7.41</v>
      </c>
      <c r="AA151" s="4">
        <v>7.42</v>
      </c>
      <c r="AB151" s="4">
        <v>7.08</v>
      </c>
      <c r="AC151" s="4">
        <v>7.38</v>
      </c>
      <c r="AD151" s="4">
        <v>7.56</v>
      </c>
      <c r="AE151" s="4">
        <v>7.62</v>
      </c>
      <c r="AF151" s="4">
        <v>7.71</v>
      </c>
      <c r="AG151" s="4">
        <v>7.62</v>
      </c>
      <c r="AH151" s="3">
        <v>0</v>
      </c>
      <c r="AI151" s="3">
        <v>0</v>
      </c>
      <c r="AJ151" s="3">
        <v>0</v>
      </c>
    </row>
    <row r="152" spans="1:36" ht="14.5" x14ac:dyDescent="0.35">
      <c r="A152" s="3" t="s">
        <v>453</v>
      </c>
      <c r="B152" s="3" t="s">
        <v>454</v>
      </c>
      <c r="C152" s="3" t="s">
        <v>455</v>
      </c>
      <c r="D152" s="3">
        <v>0</v>
      </c>
      <c r="E152" s="3">
        <v>0</v>
      </c>
      <c r="F152" s="3">
        <v>0</v>
      </c>
      <c r="G152" s="3">
        <v>0</v>
      </c>
      <c r="H152" s="3">
        <v>0</v>
      </c>
      <c r="I152" s="3">
        <v>0</v>
      </c>
      <c r="J152" s="3">
        <v>0</v>
      </c>
      <c r="K152" s="3">
        <v>0</v>
      </c>
      <c r="L152" s="3">
        <v>0</v>
      </c>
      <c r="M152" s="3">
        <v>0</v>
      </c>
      <c r="N152" s="4">
        <v>6.23</v>
      </c>
      <c r="O152" s="4">
        <v>6.04</v>
      </c>
      <c r="P152" s="4">
        <v>6.1</v>
      </c>
      <c r="Q152" s="4">
        <v>6.07</v>
      </c>
      <c r="R152" s="4">
        <v>5.86</v>
      </c>
      <c r="S152" s="4">
        <v>5.79</v>
      </c>
      <c r="T152" s="4">
        <v>5.17</v>
      </c>
      <c r="U152" s="4">
        <v>4.6500000000000004</v>
      </c>
      <c r="V152" s="4">
        <v>4.53</v>
      </c>
      <c r="W152" s="4">
        <v>4.8</v>
      </c>
      <c r="X152" s="4">
        <v>4.68</v>
      </c>
      <c r="Y152" s="4">
        <v>4.71</v>
      </c>
      <c r="Z152" s="4">
        <v>4.7</v>
      </c>
      <c r="AA152" s="4">
        <v>4.67</v>
      </c>
      <c r="AB152" s="4">
        <v>4.78</v>
      </c>
      <c r="AC152" s="4">
        <v>4.7699999999999996</v>
      </c>
      <c r="AD152" s="4">
        <v>4.6500000000000004</v>
      </c>
      <c r="AE152" s="4">
        <v>4.53</v>
      </c>
      <c r="AF152" s="4">
        <v>4.43</v>
      </c>
      <c r="AG152" s="4">
        <v>4.33</v>
      </c>
      <c r="AH152" s="3">
        <v>0</v>
      </c>
      <c r="AI152" s="3">
        <v>0</v>
      </c>
      <c r="AJ152" s="3">
        <v>0</v>
      </c>
    </row>
    <row r="153" spans="1:36" ht="14.5" x14ac:dyDescent="0.35">
      <c r="A153" s="3" t="s">
        <v>456</v>
      </c>
      <c r="B153" s="3" t="s">
        <v>457</v>
      </c>
      <c r="C153" s="3" t="s">
        <v>458</v>
      </c>
      <c r="D153" s="3">
        <v>0</v>
      </c>
      <c r="E153" s="3">
        <v>0</v>
      </c>
      <c r="F153" s="3">
        <v>0</v>
      </c>
      <c r="G153" s="3">
        <v>0</v>
      </c>
      <c r="H153" s="3">
        <v>0</v>
      </c>
      <c r="I153" s="3">
        <v>0</v>
      </c>
      <c r="J153" s="3">
        <v>0</v>
      </c>
      <c r="K153" s="3">
        <v>0</v>
      </c>
      <c r="L153" s="3">
        <v>0</v>
      </c>
      <c r="M153" s="3">
        <v>0</v>
      </c>
      <c r="N153" s="4">
        <v>7.91</v>
      </c>
      <c r="O153" s="4">
        <v>7.51</v>
      </c>
      <c r="P153" s="4">
        <v>7.05</v>
      </c>
      <c r="Q153" s="4">
        <v>6.69</v>
      </c>
      <c r="R153" s="4">
        <v>6.23</v>
      </c>
      <c r="S153" s="4">
        <v>5.73</v>
      </c>
      <c r="T153" s="4">
        <v>5.31</v>
      </c>
      <c r="U153" s="4">
        <v>5.03</v>
      </c>
      <c r="V153" s="4">
        <v>4.76</v>
      </c>
      <c r="W153" s="4">
        <v>5.07</v>
      </c>
      <c r="X153" s="4">
        <v>5.05</v>
      </c>
      <c r="Y153" s="4">
        <v>4.8099999999999996</v>
      </c>
      <c r="Z153" s="4">
        <v>4.68</v>
      </c>
      <c r="AA153" s="4">
        <v>4.47</v>
      </c>
      <c r="AB153" s="4">
        <v>4.5</v>
      </c>
      <c r="AC153" s="4">
        <v>4.58</v>
      </c>
      <c r="AD153" s="4">
        <v>4.74</v>
      </c>
      <c r="AE153" s="4">
        <v>4.59</v>
      </c>
      <c r="AF153" s="4">
        <v>4.6100000000000003</v>
      </c>
      <c r="AG153" s="4">
        <v>4.68</v>
      </c>
      <c r="AH153" s="3">
        <v>0</v>
      </c>
      <c r="AI153" s="3">
        <v>0</v>
      </c>
      <c r="AJ153" s="3">
        <v>0</v>
      </c>
    </row>
    <row r="154" spans="1:36" ht="14.5" x14ac:dyDescent="0.35">
      <c r="A154" s="3" t="s">
        <v>459</v>
      </c>
      <c r="B154" s="3" t="s">
        <v>460</v>
      </c>
      <c r="C154" s="3" t="s">
        <v>461</v>
      </c>
      <c r="D154" s="3">
        <v>0</v>
      </c>
      <c r="E154" s="3">
        <v>0</v>
      </c>
      <c r="F154" s="3">
        <v>0</v>
      </c>
      <c r="G154" s="3">
        <v>0</v>
      </c>
      <c r="H154" s="3">
        <v>0</v>
      </c>
      <c r="I154" s="3">
        <v>0</v>
      </c>
      <c r="J154" s="3">
        <v>0</v>
      </c>
      <c r="K154" s="3">
        <v>0</v>
      </c>
      <c r="L154" s="3">
        <v>0</v>
      </c>
      <c r="M154" s="3">
        <v>0</v>
      </c>
      <c r="N154" s="4">
        <v>4.18</v>
      </c>
      <c r="O154" s="4">
        <v>4.07</v>
      </c>
      <c r="P154" s="4">
        <v>4.12</v>
      </c>
      <c r="Q154" s="4">
        <v>4.08</v>
      </c>
      <c r="R154" s="4">
        <v>3.96</v>
      </c>
      <c r="S154" s="4">
        <v>3.9</v>
      </c>
      <c r="T154" s="4">
        <v>4.0999999999999996</v>
      </c>
      <c r="U154" s="4">
        <v>4.21</v>
      </c>
      <c r="V154" s="4">
        <v>4.16</v>
      </c>
      <c r="W154" s="4">
        <v>4.4800000000000004</v>
      </c>
      <c r="X154" s="4">
        <v>4.42</v>
      </c>
      <c r="Y154" s="4">
        <v>4.47</v>
      </c>
      <c r="Z154" s="4">
        <v>4.72</v>
      </c>
      <c r="AA154" s="4">
        <v>4.76</v>
      </c>
      <c r="AB154" s="4">
        <v>5</v>
      </c>
      <c r="AC154" s="4">
        <v>5.05</v>
      </c>
      <c r="AD154" s="4">
        <v>4.8499999999999996</v>
      </c>
      <c r="AE154" s="4">
        <v>4.93</v>
      </c>
      <c r="AF154" s="4">
        <v>5.19</v>
      </c>
      <c r="AG154" s="4">
        <v>5.32</v>
      </c>
      <c r="AH154" s="3">
        <v>0</v>
      </c>
      <c r="AI154" s="3">
        <v>0</v>
      </c>
      <c r="AJ154" s="3">
        <v>0</v>
      </c>
    </row>
    <row r="155" spans="1:36" ht="14.5" x14ac:dyDescent="0.35">
      <c r="A155" s="3" t="s">
        <v>462</v>
      </c>
      <c r="B155" s="3" t="s">
        <v>463</v>
      </c>
      <c r="C155" s="3" t="s">
        <v>464</v>
      </c>
      <c r="D155" s="3">
        <v>0</v>
      </c>
      <c r="E155" s="3">
        <v>0</v>
      </c>
      <c r="F155" s="3">
        <v>0</v>
      </c>
      <c r="G155" s="3">
        <v>0</v>
      </c>
      <c r="H155" s="3">
        <v>0</v>
      </c>
      <c r="I155" s="3">
        <v>0</v>
      </c>
      <c r="J155" s="3">
        <v>0</v>
      </c>
      <c r="K155" s="3">
        <v>0</v>
      </c>
      <c r="L155" s="3">
        <v>0</v>
      </c>
      <c r="M155" s="3">
        <v>0</v>
      </c>
      <c r="N155" s="4">
        <v>4.88</v>
      </c>
      <c r="O155" s="4">
        <v>4.93</v>
      </c>
      <c r="P155" s="4">
        <v>5.05</v>
      </c>
      <c r="Q155" s="4">
        <v>5.15</v>
      </c>
      <c r="R155" s="4">
        <v>5.15</v>
      </c>
      <c r="S155" s="4">
        <v>5.08</v>
      </c>
      <c r="T155" s="4">
        <v>5.76</v>
      </c>
      <c r="U155" s="4">
        <v>5.91</v>
      </c>
      <c r="V155" s="4">
        <v>5.76</v>
      </c>
      <c r="W155" s="4">
        <v>5.91</v>
      </c>
      <c r="X155" s="4">
        <v>6</v>
      </c>
      <c r="Y155" s="4">
        <v>5.82</v>
      </c>
      <c r="Z155" s="4">
        <v>5.61</v>
      </c>
      <c r="AA155" s="4">
        <v>5.71</v>
      </c>
      <c r="AB155" s="4">
        <v>5.54</v>
      </c>
      <c r="AC155" s="4">
        <v>5.79</v>
      </c>
      <c r="AD155" s="4">
        <v>6.22</v>
      </c>
      <c r="AE155" s="4">
        <v>6.11</v>
      </c>
      <c r="AF155" s="4">
        <v>6.05</v>
      </c>
      <c r="AG155" s="4">
        <v>5.69</v>
      </c>
      <c r="AH155" s="3">
        <v>0</v>
      </c>
      <c r="AI155" s="3">
        <v>0</v>
      </c>
      <c r="AJ155" s="3">
        <v>0</v>
      </c>
    </row>
    <row r="156" spans="1:36" ht="14.5" x14ac:dyDescent="0.35">
      <c r="A156" s="3" t="s">
        <v>465</v>
      </c>
      <c r="B156" s="3" t="s">
        <v>466</v>
      </c>
      <c r="C156" s="3" t="s">
        <v>467</v>
      </c>
      <c r="D156" s="3">
        <v>0</v>
      </c>
      <c r="E156" s="3">
        <v>0</v>
      </c>
      <c r="F156" s="3">
        <v>0</v>
      </c>
      <c r="G156" s="3">
        <v>0</v>
      </c>
      <c r="H156" s="3">
        <v>0</v>
      </c>
      <c r="I156" s="3">
        <v>0</v>
      </c>
      <c r="J156" s="3">
        <v>0</v>
      </c>
      <c r="K156" s="3">
        <v>0</v>
      </c>
      <c r="L156" s="3">
        <v>0</v>
      </c>
      <c r="M156" s="3">
        <v>0</v>
      </c>
      <c r="N156" s="4">
        <v>9.24</v>
      </c>
      <c r="O156" s="4">
        <v>9.0500000000000007</v>
      </c>
      <c r="P156" s="4">
        <v>9.25</v>
      </c>
      <c r="Q156" s="4">
        <v>8.44</v>
      </c>
      <c r="R156" s="4">
        <v>7.86</v>
      </c>
      <c r="S156" s="4">
        <v>8.44</v>
      </c>
      <c r="T156" s="4">
        <v>8.84</v>
      </c>
      <c r="U156" s="4">
        <v>8.4</v>
      </c>
      <c r="V156" s="4">
        <v>7.75</v>
      </c>
      <c r="W156" s="4">
        <v>8.16</v>
      </c>
      <c r="X156" s="4">
        <v>8.1199999999999992</v>
      </c>
      <c r="Y156" s="4">
        <v>7.58</v>
      </c>
      <c r="Z156" s="4">
        <v>7.01</v>
      </c>
      <c r="AA156" s="4">
        <v>7.19</v>
      </c>
      <c r="AB156" s="4">
        <v>6.86</v>
      </c>
      <c r="AC156" s="4">
        <v>5.89</v>
      </c>
      <c r="AD156" s="4">
        <v>6.22</v>
      </c>
      <c r="AE156" s="4">
        <v>6.08</v>
      </c>
      <c r="AF156" s="4">
        <v>6.37</v>
      </c>
      <c r="AG156" s="4">
        <v>7.01</v>
      </c>
      <c r="AH156" s="3">
        <v>0</v>
      </c>
      <c r="AI156" s="3">
        <v>0</v>
      </c>
      <c r="AJ156" s="3">
        <v>0</v>
      </c>
    </row>
    <row r="157" spans="1:36" ht="14.5" x14ac:dyDescent="0.35">
      <c r="A157" s="3" t="s">
        <v>468</v>
      </c>
      <c r="B157" s="3" t="s">
        <v>469</v>
      </c>
      <c r="C157" s="3" t="s">
        <v>470</v>
      </c>
      <c r="D157" s="3">
        <v>0</v>
      </c>
      <c r="E157" s="3">
        <v>0</v>
      </c>
      <c r="F157" s="3">
        <v>0</v>
      </c>
      <c r="G157" s="3">
        <v>0</v>
      </c>
      <c r="H157" s="3">
        <v>0</v>
      </c>
      <c r="I157" s="3">
        <v>0</v>
      </c>
      <c r="J157" s="3">
        <v>0</v>
      </c>
      <c r="K157" s="3">
        <v>0</v>
      </c>
      <c r="L157" s="3">
        <v>0</v>
      </c>
      <c r="M157" s="3">
        <v>0</v>
      </c>
      <c r="N157" s="4">
        <v>4.72</v>
      </c>
      <c r="O157" s="4">
        <v>4.3600000000000003</v>
      </c>
      <c r="P157" s="4">
        <v>4.26</v>
      </c>
      <c r="Q157" s="4">
        <v>4.0599999999999996</v>
      </c>
      <c r="R157" s="4">
        <v>3.78</v>
      </c>
      <c r="S157" s="4">
        <v>3.7</v>
      </c>
      <c r="T157" s="4">
        <v>3.49</v>
      </c>
      <c r="U157" s="4">
        <v>3.33</v>
      </c>
      <c r="V157" s="4">
        <v>3.35</v>
      </c>
      <c r="W157" s="4">
        <v>3.22</v>
      </c>
      <c r="X157" s="4">
        <v>3.14</v>
      </c>
      <c r="Y157" s="4">
        <v>3.06</v>
      </c>
      <c r="Z157" s="4">
        <v>2.99</v>
      </c>
      <c r="AA157" s="4">
        <v>2.89</v>
      </c>
      <c r="AB157" s="4">
        <v>2.9</v>
      </c>
      <c r="AC157" s="4">
        <v>2.96</v>
      </c>
      <c r="AD157" s="4">
        <v>2.93</v>
      </c>
      <c r="AE157" s="4">
        <v>2.89</v>
      </c>
      <c r="AF157" s="4">
        <v>2.81</v>
      </c>
      <c r="AG157" s="4">
        <v>2.68</v>
      </c>
      <c r="AH157" s="3">
        <v>0</v>
      </c>
      <c r="AI157" s="3">
        <v>0</v>
      </c>
      <c r="AJ157" s="3">
        <v>0</v>
      </c>
    </row>
    <row r="158" spans="1:36" ht="14.5" x14ac:dyDescent="0.35">
      <c r="A158" s="3" t="s">
        <v>471</v>
      </c>
      <c r="B158" s="3" t="s">
        <v>472</v>
      </c>
      <c r="C158" s="3" t="s">
        <v>473</v>
      </c>
      <c r="D158" s="3">
        <v>0</v>
      </c>
      <c r="E158" s="3">
        <v>0</v>
      </c>
      <c r="F158" s="3">
        <v>0</v>
      </c>
      <c r="G158" s="3">
        <v>0</v>
      </c>
      <c r="H158" s="3">
        <v>0</v>
      </c>
      <c r="I158" s="3">
        <v>0</v>
      </c>
      <c r="J158" s="3">
        <v>0</v>
      </c>
      <c r="K158" s="3">
        <v>0</v>
      </c>
      <c r="L158" s="3">
        <v>0</v>
      </c>
      <c r="M158" s="3">
        <v>0</v>
      </c>
      <c r="N158" s="4">
        <v>4.82</v>
      </c>
      <c r="O158" s="4">
        <v>4.38</v>
      </c>
      <c r="P158" s="4">
        <v>4.7300000000000004</v>
      </c>
      <c r="Q158" s="4">
        <v>4.7699999999999996</v>
      </c>
      <c r="R158" s="4">
        <v>5</v>
      </c>
      <c r="S158" s="4">
        <v>4.79</v>
      </c>
      <c r="T158" s="4">
        <v>4.7</v>
      </c>
      <c r="U158" s="4">
        <v>4.84</v>
      </c>
      <c r="V158" s="4">
        <v>4.7300000000000004</v>
      </c>
      <c r="W158" s="4">
        <v>4.7699999999999996</v>
      </c>
      <c r="X158" s="4">
        <v>4.88</v>
      </c>
      <c r="Y158" s="4">
        <v>5.12</v>
      </c>
      <c r="Z158" s="4">
        <v>5.52</v>
      </c>
      <c r="AA158" s="4">
        <v>5.58</v>
      </c>
      <c r="AB158" s="4">
        <v>5.44</v>
      </c>
      <c r="AC158" s="4">
        <v>5.23</v>
      </c>
      <c r="AD158" s="4">
        <v>5.0199999999999996</v>
      </c>
      <c r="AE158" s="4">
        <v>4.9000000000000004</v>
      </c>
      <c r="AF158" s="4">
        <v>4.76</v>
      </c>
      <c r="AG158" s="4">
        <v>4.59</v>
      </c>
      <c r="AH158" s="3">
        <v>0</v>
      </c>
      <c r="AI158" s="3">
        <v>0</v>
      </c>
      <c r="AJ158" s="3">
        <v>0</v>
      </c>
    </row>
    <row r="159" spans="1:36" ht="14.5" x14ac:dyDescent="0.35">
      <c r="A159" s="3" t="s">
        <v>474</v>
      </c>
      <c r="B159" s="3" t="s">
        <v>475</v>
      </c>
      <c r="C159" s="3" t="s">
        <v>476</v>
      </c>
      <c r="D159" s="3">
        <v>0</v>
      </c>
      <c r="E159" s="3">
        <v>0</v>
      </c>
      <c r="F159" s="3">
        <v>0</v>
      </c>
      <c r="G159" s="3">
        <v>0</v>
      </c>
      <c r="H159" s="3">
        <v>0</v>
      </c>
      <c r="I159" s="3">
        <v>0</v>
      </c>
      <c r="J159" s="3">
        <v>0</v>
      </c>
      <c r="K159" s="3">
        <v>0</v>
      </c>
      <c r="L159" s="3">
        <v>0</v>
      </c>
      <c r="M159" s="3">
        <v>0</v>
      </c>
      <c r="N159" s="4">
        <v>3.63</v>
      </c>
      <c r="O159" s="4">
        <v>3.58</v>
      </c>
      <c r="P159" s="4">
        <v>3.53</v>
      </c>
      <c r="Q159" s="4">
        <v>3.32</v>
      </c>
      <c r="R159" s="4">
        <v>3.75</v>
      </c>
      <c r="S159" s="4">
        <v>3.84</v>
      </c>
      <c r="T159" s="4">
        <v>3.63</v>
      </c>
      <c r="U159" s="4">
        <v>3.62</v>
      </c>
      <c r="V159" s="4">
        <v>3.55</v>
      </c>
      <c r="W159" s="4">
        <v>3.43</v>
      </c>
      <c r="X159" s="4">
        <v>3.47</v>
      </c>
      <c r="Y159" s="4">
        <v>3.55</v>
      </c>
      <c r="Z159" s="4">
        <v>3.5</v>
      </c>
      <c r="AA159" s="4">
        <v>3.36</v>
      </c>
      <c r="AB159" s="4">
        <v>3.32</v>
      </c>
      <c r="AC159" s="4">
        <v>3.25</v>
      </c>
      <c r="AD159" s="4">
        <v>3.23</v>
      </c>
      <c r="AE159" s="4">
        <v>3.24</v>
      </c>
      <c r="AF159" s="4">
        <v>3.18</v>
      </c>
      <c r="AG159" s="4">
        <v>3.34</v>
      </c>
      <c r="AH159" s="3">
        <v>0</v>
      </c>
      <c r="AI159" s="3">
        <v>0</v>
      </c>
      <c r="AJ159" s="3">
        <v>0</v>
      </c>
    </row>
    <row r="160" spans="1:36" ht="14.5" x14ac:dyDescent="0.35">
      <c r="A160" s="3" t="s">
        <v>477</v>
      </c>
      <c r="B160" s="3" t="s">
        <v>478</v>
      </c>
      <c r="C160" s="3" t="s">
        <v>479</v>
      </c>
      <c r="D160" s="3">
        <v>0</v>
      </c>
      <c r="E160" s="3">
        <v>0</v>
      </c>
      <c r="F160" s="3">
        <v>0</v>
      </c>
      <c r="G160" s="3">
        <v>0</v>
      </c>
      <c r="H160" s="3">
        <v>0</v>
      </c>
      <c r="I160" s="3">
        <v>0</v>
      </c>
      <c r="J160" s="3">
        <v>0</v>
      </c>
      <c r="K160" s="3">
        <v>0</v>
      </c>
      <c r="L160" s="3">
        <v>0</v>
      </c>
      <c r="M160" s="3">
        <v>0</v>
      </c>
      <c r="N160" s="4">
        <v>6.83</v>
      </c>
      <c r="O160" s="4">
        <v>6.73</v>
      </c>
      <c r="P160" s="4">
        <v>6.79</v>
      </c>
      <c r="Q160" s="4">
        <v>6.72</v>
      </c>
      <c r="R160" s="4">
        <v>6.51</v>
      </c>
      <c r="S160" s="4">
        <v>6.51</v>
      </c>
      <c r="T160" s="4">
        <v>6.29</v>
      </c>
      <c r="U160" s="4">
        <v>6.21</v>
      </c>
      <c r="V160" s="4">
        <v>6.05</v>
      </c>
      <c r="W160" s="4">
        <v>5.96</v>
      </c>
      <c r="X160" s="4">
        <v>5.85</v>
      </c>
      <c r="Y160" s="4">
        <v>5.86</v>
      </c>
      <c r="Z160" s="4">
        <v>5.39</v>
      </c>
      <c r="AA160" s="4">
        <v>5.86</v>
      </c>
      <c r="AB160" s="4">
        <v>5.72</v>
      </c>
      <c r="AC160" s="4">
        <v>5.47</v>
      </c>
      <c r="AD160" s="4">
        <v>5.93</v>
      </c>
      <c r="AE160" s="4">
        <v>5.76</v>
      </c>
      <c r="AF160" s="4">
        <v>5.68</v>
      </c>
      <c r="AG160" s="4">
        <v>5.23</v>
      </c>
      <c r="AH160" s="3">
        <v>0</v>
      </c>
      <c r="AI160" s="3">
        <v>0</v>
      </c>
      <c r="AJ160" s="3">
        <v>0</v>
      </c>
    </row>
    <row r="161" spans="1:36" ht="14.5" x14ac:dyDescent="0.35">
      <c r="A161" s="3" t="s">
        <v>480</v>
      </c>
      <c r="B161" s="3" t="s">
        <v>481</v>
      </c>
      <c r="C161" s="3" t="s">
        <v>482</v>
      </c>
      <c r="D161" s="3">
        <v>0</v>
      </c>
      <c r="E161" s="3">
        <v>0</v>
      </c>
      <c r="F161" s="3">
        <v>0</v>
      </c>
      <c r="G161" s="3">
        <v>0</v>
      </c>
      <c r="H161" s="3">
        <v>0</v>
      </c>
      <c r="I161" s="3">
        <v>0</v>
      </c>
      <c r="J161" s="3">
        <v>0</v>
      </c>
      <c r="K161" s="3">
        <v>0</v>
      </c>
      <c r="L161" s="3">
        <v>0</v>
      </c>
      <c r="M161" s="3">
        <v>0</v>
      </c>
      <c r="N161" s="4">
        <v>10.01</v>
      </c>
      <c r="O161" s="4">
        <v>9.86</v>
      </c>
      <c r="P161" s="4">
        <v>8.81</v>
      </c>
      <c r="Q161" s="4">
        <v>8.6</v>
      </c>
      <c r="R161" s="4">
        <v>7.99</v>
      </c>
      <c r="S161" s="4">
        <v>7.94</v>
      </c>
      <c r="T161" s="4">
        <v>7.53</v>
      </c>
      <c r="U161" s="4">
        <v>7.33</v>
      </c>
      <c r="V161" s="4">
        <v>7.07</v>
      </c>
      <c r="W161" s="4">
        <v>6.43</v>
      </c>
      <c r="X161" s="4">
        <v>6.82</v>
      </c>
      <c r="Y161" s="4">
        <v>7.06</v>
      </c>
      <c r="Z161" s="4">
        <v>6.84</v>
      </c>
      <c r="AA161" s="4">
        <v>6.54</v>
      </c>
      <c r="AB161" s="4">
        <v>6.3</v>
      </c>
      <c r="AC161" s="4">
        <v>6.03</v>
      </c>
      <c r="AD161" s="4">
        <v>6.36</v>
      </c>
      <c r="AE161" s="4">
        <v>6.31</v>
      </c>
      <c r="AF161" s="4">
        <v>6.16</v>
      </c>
      <c r="AG161" s="4">
        <v>6.39</v>
      </c>
      <c r="AH161" s="3">
        <v>0</v>
      </c>
      <c r="AI161" s="3">
        <v>0</v>
      </c>
      <c r="AJ161" s="3">
        <v>0</v>
      </c>
    </row>
    <row r="162" spans="1:36" ht="14.5" x14ac:dyDescent="0.35">
      <c r="A162" s="3" t="s">
        <v>483</v>
      </c>
      <c r="B162" s="3" t="s">
        <v>484</v>
      </c>
      <c r="C162" s="3" t="s">
        <v>485</v>
      </c>
      <c r="D162" s="3">
        <v>0</v>
      </c>
      <c r="E162" s="3">
        <v>0</v>
      </c>
      <c r="F162" s="3">
        <v>0</v>
      </c>
      <c r="G162" s="3">
        <v>0</v>
      </c>
      <c r="H162" s="3">
        <v>0</v>
      </c>
      <c r="I162" s="3">
        <v>0</v>
      </c>
      <c r="J162" s="3">
        <v>0</v>
      </c>
      <c r="K162" s="3">
        <v>0</v>
      </c>
      <c r="L162" s="3">
        <v>0</v>
      </c>
      <c r="M162" s="3">
        <v>0</v>
      </c>
      <c r="N162" s="4">
        <v>5.42</v>
      </c>
      <c r="O162" s="4">
        <v>5.34</v>
      </c>
      <c r="P162" s="4">
        <v>5.3</v>
      </c>
      <c r="Q162" s="4">
        <v>5.07</v>
      </c>
      <c r="R162" s="4">
        <v>5.14</v>
      </c>
      <c r="S162" s="4">
        <v>4.9400000000000004</v>
      </c>
      <c r="T162" s="4">
        <v>4.79</v>
      </c>
      <c r="U162" s="4">
        <v>4.4800000000000004</v>
      </c>
      <c r="V162" s="4">
        <v>4.3</v>
      </c>
      <c r="W162" s="4">
        <v>4.34</v>
      </c>
      <c r="X162" s="4">
        <v>4.21</v>
      </c>
      <c r="Y162" s="4">
        <v>4.04</v>
      </c>
      <c r="Z162" s="4">
        <v>3.79</v>
      </c>
      <c r="AA162" s="4">
        <v>3.47</v>
      </c>
      <c r="AB162" s="4">
        <v>3.44</v>
      </c>
      <c r="AC162" s="4">
        <v>3.26</v>
      </c>
      <c r="AD162" s="4">
        <v>3.19</v>
      </c>
      <c r="AE162" s="4">
        <v>3.2</v>
      </c>
      <c r="AF162" s="4">
        <v>3.19</v>
      </c>
      <c r="AG162" s="4">
        <v>3.16</v>
      </c>
      <c r="AH162" s="3">
        <v>0</v>
      </c>
      <c r="AI162" s="3">
        <v>0</v>
      </c>
      <c r="AJ162" s="3">
        <v>0</v>
      </c>
    </row>
    <row r="163" spans="1:36" ht="14.5" x14ac:dyDescent="0.35">
      <c r="A163" s="3" t="s">
        <v>486</v>
      </c>
      <c r="B163" s="3" t="s">
        <v>487</v>
      </c>
      <c r="C163" s="3" t="s">
        <v>488</v>
      </c>
      <c r="D163" s="3">
        <v>0</v>
      </c>
      <c r="E163" s="3">
        <v>0</v>
      </c>
      <c r="F163" s="3">
        <v>0</v>
      </c>
      <c r="G163" s="3">
        <v>0</v>
      </c>
      <c r="H163" s="3">
        <v>0</v>
      </c>
      <c r="I163" s="3">
        <v>0</v>
      </c>
      <c r="J163" s="3">
        <v>0</v>
      </c>
      <c r="K163" s="3">
        <v>0</v>
      </c>
      <c r="L163" s="3">
        <v>0</v>
      </c>
      <c r="M163" s="3">
        <v>0</v>
      </c>
      <c r="N163" s="4">
        <v>8.2100000000000009</v>
      </c>
      <c r="O163" s="4">
        <v>7.51</v>
      </c>
      <c r="P163" s="4">
        <v>7.05</v>
      </c>
      <c r="Q163" s="4">
        <v>6.56</v>
      </c>
      <c r="R163" s="4">
        <v>5</v>
      </c>
      <c r="S163" s="4">
        <v>4.3499999999999996</v>
      </c>
      <c r="T163" s="4">
        <v>4.4000000000000004</v>
      </c>
      <c r="U163" s="4">
        <v>4.38</v>
      </c>
      <c r="V163" s="4">
        <v>4.43</v>
      </c>
      <c r="W163" s="4">
        <v>4.37</v>
      </c>
      <c r="X163" s="4">
        <v>3.95</v>
      </c>
      <c r="Y163" s="4">
        <v>4.08</v>
      </c>
      <c r="Z163" s="4">
        <v>3.62</v>
      </c>
      <c r="AA163" s="4">
        <v>3.55</v>
      </c>
      <c r="AB163" s="4">
        <v>3.53</v>
      </c>
      <c r="AC163" s="4">
        <v>3.31</v>
      </c>
      <c r="AD163" s="4">
        <v>3.72</v>
      </c>
      <c r="AE163" s="4">
        <v>3.87</v>
      </c>
      <c r="AF163" s="4">
        <v>3.85</v>
      </c>
      <c r="AG163" s="4">
        <v>3.77</v>
      </c>
      <c r="AH163" s="3">
        <v>0</v>
      </c>
      <c r="AI163" s="3">
        <v>0</v>
      </c>
      <c r="AJ163" s="3">
        <v>0</v>
      </c>
    </row>
    <row r="164" spans="1:36" ht="14.5" x14ac:dyDescent="0.35">
      <c r="A164" s="3" t="s">
        <v>489</v>
      </c>
      <c r="B164" s="3" t="s">
        <v>490</v>
      </c>
      <c r="C164" s="3" t="s">
        <v>491</v>
      </c>
      <c r="D164" s="3">
        <v>0</v>
      </c>
      <c r="E164" s="3">
        <v>0</v>
      </c>
      <c r="F164" s="3">
        <v>0</v>
      </c>
      <c r="G164" s="3">
        <v>0</v>
      </c>
      <c r="H164" s="3">
        <v>0</v>
      </c>
      <c r="I164" s="3">
        <v>0</v>
      </c>
      <c r="J164" s="3">
        <v>0</v>
      </c>
      <c r="K164" s="3">
        <v>0</v>
      </c>
      <c r="L164" s="3">
        <v>0</v>
      </c>
      <c r="M164" s="3">
        <v>0</v>
      </c>
      <c r="N164" s="4">
        <v>2.5</v>
      </c>
      <c r="O164" s="4">
        <v>2.62</v>
      </c>
      <c r="P164" s="4">
        <v>2.73</v>
      </c>
      <c r="Q164" s="4">
        <v>2.64</v>
      </c>
      <c r="R164" s="4">
        <v>2.66</v>
      </c>
      <c r="S164" s="4">
        <v>2.5299999999999998</v>
      </c>
      <c r="T164" s="4">
        <v>2.15</v>
      </c>
      <c r="U164" s="4">
        <v>2.39</v>
      </c>
      <c r="V164" s="4">
        <v>2.54</v>
      </c>
      <c r="W164" s="4">
        <v>2.74</v>
      </c>
      <c r="X164" s="4">
        <v>2.75</v>
      </c>
      <c r="Y164" s="4">
        <v>2.76</v>
      </c>
      <c r="Z164" s="4">
        <v>2.81</v>
      </c>
      <c r="AA164" s="4">
        <v>2.5299999999999998</v>
      </c>
      <c r="AB164" s="4">
        <v>2.75</v>
      </c>
      <c r="AC164" s="4">
        <v>2.94</v>
      </c>
      <c r="AD164" s="4">
        <v>2.68</v>
      </c>
      <c r="AE164" s="4">
        <v>3.13</v>
      </c>
      <c r="AF164" s="4">
        <v>3.35</v>
      </c>
      <c r="AG164" s="4">
        <v>3.24</v>
      </c>
      <c r="AH164" s="3">
        <v>0</v>
      </c>
      <c r="AI164" s="3">
        <v>0</v>
      </c>
      <c r="AJ164" s="3">
        <v>0</v>
      </c>
    </row>
    <row r="165" spans="1:36" ht="14.5" x14ac:dyDescent="0.35">
      <c r="A165" s="3" t="s">
        <v>492</v>
      </c>
      <c r="B165" s="3" t="s">
        <v>493</v>
      </c>
      <c r="C165" s="3" t="s">
        <v>494</v>
      </c>
      <c r="D165" s="3">
        <v>0</v>
      </c>
      <c r="E165" s="3">
        <v>0</v>
      </c>
      <c r="F165" s="3">
        <v>0</v>
      </c>
      <c r="G165" s="3">
        <v>0</v>
      </c>
      <c r="H165" s="3">
        <v>0</v>
      </c>
      <c r="I165" s="3">
        <v>0</v>
      </c>
      <c r="J165" s="3">
        <v>0</v>
      </c>
      <c r="K165" s="3">
        <v>0</v>
      </c>
      <c r="L165" s="3">
        <v>0</v>
      </c>
      <c r="M165" s="3">
        <v>0</v>
      </c>
      <c r="N165" s="4">
        <v>4</v>
      </c>
      <c r="O165" s="4">
        <v>4.01</v>
      </c>
      <c r="P165" s="4">
        <v>4.43</v>
      </c>
      <c r="Q165" s="4">
        <v>4.4000000000000004</v>
      </c>
      <c r="R165" s="4">
        <v>4.4000000000000004</v>
      </c>
      <c r="S165" s="4">
        <v>4.3600000000000003</v>
      </c>
      <c r="T165" s="4">
        <v>4.17</v>
      </c>
      <c r="U165" s="4">
        <v>4.2</v>
      </c>
      <c r="V165" s="4">
        <v>3.96</v>
      </c>
      <c r="W165" s="4">
        <v>4.22</v>
      </c>
      <c r="X165" s="4">
        <v>4.1399999999999997</v>
      </c>
      <c r="Y165" s="4">
        <v>4.0599999999999996</v>
      </c>
      <c r="Z165" s="4">
        <v>4.13</v>
      </c>
      <c r="AA165" s="4">
        <v>4.09</v>
      </c>
      <c r="AB165" s="4">
        <v>4.08</v>
      </c>
      <c r="AC165" s="4">
        <v>4.16</v>
      </c>
      <c r="AD165" s="4">
        <v>4.37</v>
      </c>
      <c r="AE165" s="4">
        <v>4.24</v>
      </c>
      <c r="AF165" s="4">
        <v>4.25</v>
      </c>
      <c r="AG165" s="4">
        <v>4.24</v>
      </c>
      <c r="AH165" s="3">
        <v>0</v>
      </c>
      <c r="AI165" s="3">
        <v>0</v>
      </c>
      <c r="AJ165" s="3">
        <v>0</v>
      </c>
    </row>
    <row r="166" spans="1:36" ht="14.5" x14ac:dyDescent="0.35">
      <c r="A166" s="3" t="s">
        <v>495</v>
      </c>
      <c r="B166" s="3" t="s">
        <v>496</v>
      </c>
      <c r="C166" s="3" t="s">
        <v>497</v>
      </c>
      <c r="D166" s="3">
        <v>0</v>
      </c>
      <c r="E166" s="3">
        <v>0</v>
      </c>
      <c r="F166" s="3">
        <v>0</v>
      </c>
      <c r="G166" s="3">
        <v>0</v>
      </c>
      <c r="H166" s="3">
        <v>0</v>
      </c>
      <c r="I166" s="3">
        <v>0</v>
      </c>
      <c r="J166" s="3">
        <v>0</v>
      </c>
      <c r="K166" s="3">
        <v>0</v>
      </c>
      <c r="L166" s="3">
        <v>0</v>
      </c>
      <c r="M166" s="3">
        <v>0</v>
      </c>
      <c r="N166" s="4">
        <v>6.03</v>
      </c>
      <c r="O166" s="4">
        <v>5.72</v>
      </c>
      <c r="P166" s="4">
        <v>6.37</v>
      </c>
      <c r="Q166" s="4">
        <v>6.17</v>
      </c>
      <c r="R166" s="4">
        <v>6.06</v>
      </c>
      <c r="S166" s="4">
        <v>5.88</v>
      </c>
      <c r="T166" s="4">
        <v>5.67</v>
      </c>
      <c r="U166" s="4">
        <v>5.55</v>
      </c>
      <c r="V166" s="4">
        <v>5.45</v>
      </c>
      <c r="W166" s="4">
        <v>5.84</v>
      </c>
      <c r="X166" s="4">
        <v>6.08</v>
      </c>
      <c r="Y166" s="4">
        <v>6.34</v>
      </c>
      <c r="Z166" s="4">
        <v>6.48</v>
      </c>
      <c r="AA166" s="4">
        <v>6.7</v>
      </c>
      <c r="AB166" s="4">
        <v>6.65</v>
      </c>
      <c r="AC166" s="4">
        <v>6.68</v>
      </c>
      <c r="AD166" s="4">
        <v>7.86</v>
      </c>
      <c r="AE166" s="4">
        <v>8.0299999999999994</v>
      </c>
      <c r="AF166" s="4">
        <v>8.5</v>
      </c>
      <c r="AG166" s="4">
        <v>8.56</v>
      </c>
      <c r="AH166" s="3">
        <v>0</v>
      </c>
      <c r="AI166" s="3">
        <v>0</v>
      </c>
      <c r="AJ166" s="3">
        <v>0</v>
      </c>
    </row>
    <row r="167" spans="1:36" ht="14.5" x14ac:dyDescent="0.35">
      <c r="A167" s="3" t="s">
        <v>498</v>
      </c>
      <c r="B167" s="3" t="s">
        <v>499</v>
      </c>
      <c r="C167" s="3" t="s">
        <v>500</v>
      </c>
      <c r="D167" s="3">
        <v>0</v>
      </c>
      <c r="E167" s="3">
        <v>0</v>
      </c>
      <c r="F167" s="3">
        <v>0</v>
      </c>
      <c r="G167" s="3">
        <v>0</v>
      </c>
      <c r="H167" s="3">
        <v>0</v>
      </c>
      <c r="I167" s="3">
        <v>0</v>
      </c>
      <c r="J167" s="3">
        <v>0</v>
      </c>
      <c r="K167" s="3">
        <v>0</v>
      </c>
      <c r="L167" s="3">
        <v>0</v>
      </c>
      <c r="M167" s="3">
        <v>0</v>
      </c>
      <c r="N167" s="4">
        <v>5.07</v>
      </c>
      <c r="O167" s="4">
        <v>5.57</v>
      </c>
      <c r="P167" s="4">
        <v>5.79</v>
      </c>
      <c r="Q167" s="4">
        <v>8.1</v>
      </c>
      <c r="R167" s="4">
        <v>5.67</v>
      </c>
      <c r="S167" s="4">
        <v>5.56</v>
      </c>
      <c r="T167" s="4">
        <v>5.12</v>
      </c>
      <c r="U167" s="4">
        <v>4.9400000000000004</v>
      </c>
      <c r="V167" s="4">
        <v>4.93</v>
      </c>
      <c r="W167" s="4">
        <v>5.12</v>
      </c>
      <c r="X167" s="4">
        <v>5.32</v>
      </c>
      <c r="Y167" s="4">
        <v>5.42</v>
      </c>
      <c r="Z167" s="4">
        <v>5.26</v>
      </c>
      <c r="AA167" s="4">
        <v>5.0599999999999996</v>
      </c>
      <c r="AB167" s="4">
        <v>4.82</v>
      </c>
      <c r="AC167" s="4">
        <v>4.3600000000000003</v>
      </c>
      <c r="AD167" s="4">
        <v>4.12</v>
      </c>
      <c r="AE167" s="4">
        <v>4.74</v>
      </c>
      <c r="AF167" s="4">
        <v>5.67</v>
      </c>
      <c r="AG167" s="4">
        <v>5.57</v>
      </c>
      <c r="AH167" s="3">
        <v>0</v>
      </c>
      <c r="AI167" s="3">
        <v>0</v>
      </c>
      <c r="AJ167" s="3">
        <v>0</v>
      </c>
    </row>
    <row r="168" spans="1:36" ht="14.5" x14ac:dyDescent="0.35">
      <c r="A168" s="3" t="s">
        <v>501</v>
      </c>
      <c r="B168" s="3" t="s">
        <v>502</v>
      </c>
      <c r="C168" s="3" t="s">
        <v>503</v>
      </c>
      <c r="D168" s="3">
        <v>0</v>
      </c>
      <c r="E168" s="3">
        <v>0</v>
      </c>
      <c r="F168" s="3">
        <v>0</v>
      </c>
      <c r="G168" s="3">
        <v>0</v>
      </c>
      <c r="H168" s="3">
        <v>0</v>
      </c>
      <c r="I168" s="3">
        <v>0</v>
      </c>
      <c r="J168" s="3">
        <v>0</v>
      </c>
      <c r="K168" s="3">
        <v>0</v>
      </c>
      <c r="L168" s="3">
        <v>0</v>
      </c>
      <c r="M168" s="3">
        <v>0</v>
      </c>
      <c r="N168" s="4">
        <v>5.0199999999999996</v>
      </c>
      <c r="O168" s="4">
        <v>4.82</v>
      </c>
      <c r="P168" s="4">
        <v>4.6100000000000003</v>
      </c>
      <c r="Q168" s="4">
        <v>4.16</v>
      </c>
      <c r="R168" s="4">
        <v>3.88</v>
      </c>
      <c r="S168" s="4">
        <v>3.64</v>
      </c>
      <c r="T168" s="4">
        <v>3.69</v>
      </c>
      <c r="U168" s="4">
        <v>3.48</v>
      </c>
      <c r="V168" s="4">
        <v>3.42</v>
      </c>
      <c r="W168" s="4">
        <v>3.34</v>
      </c>
      <c r="X168" s="4">
        <v>3.42</v>
      </c>
      <c r="Y168" s="4">
        <v>3.15</v>
      </c>
      <c r="Z168" s="4">
        <v>3.21</v>
      </c>
      <c r="AA168" s="4">
        <v>3.01</v>
      </c>
      <c r="AB168" s="4">
        <v>2.97</v>
      </c>
      <c r="AC168" s="4">
        <v>3.03</v>
      </c>
      <c r="AD168" s="4">
        <v>2.96</v>
      </c>
      <c r="AE168" s="4">
        <v>2.75</v>
      </c>
      <c r="AF168" s="4">
        <v>2.92</v>
      </c>
      <c r="AG168" s="4">
        <v>2.85</v>
      </c>
      <c r="AH168" s="3">
        <v>0</v>
      </c>
      <c r="AI168" s="3">
        <v>0</v>
      </c>
      <c r="AJ168" s="3">
        <v>0</v>
      </c>
    </row>
    <row r="169" spans="1:36" ht="14.5" x14ac:dyDescent="0.35">
      <c r="A169" s="3" t="s">
        <v>504</v>
      </c>
      <c r="B169" s="3" t="s">
        <v>505</v>
      </c>
      <c r="C169" s="3" t="s">
        <v>506</v>
      </c>
      <c r="D169" s="3">
        <v>0</v>
      </c>
      <c r="E169" s="3">
        <v>0</v>
      </c>
      <c r="F169" s="3">
        <v>0</v>
      </c>
      <c r="G169" s="3">
        <v>0</v>
      </c>
      <c r="H169" s="3">
        <v>0</v>
      </c>
      <c r="I169" s="3">
        <v>0</v>
      </c>
      <c r="J169" s="3">
        <v>0</v>
      </c>
      <c r="K169" s="3">
        <v>0</v>
      </c>
      <c r="L169" s="3">
        <v>0</v>
      </c>
      <c r="M169" s="3">
        <v>0</v>
      </c>
      <c r="N169" s="4">
        <v>7.88</v>
      </c>
      <c r="O169" s="4">
        <v>7.84</v>
      </c>
      <c r="P169" s="4">
        <v>7.91</v>
      </c>
      <c r="Q169" s="4">
        <v>7.13</v>
      </c>
      <c r="R169" s="4">
        <v>6.86</v>
      </c>
      <c r="S169" s="4">
        <v>6.6</v>
      </c>
      <c r="T169" s="4">
        <v>6.42</v>
      </c>
      <c r="U169" s="4">
        <v>5.54</v>
      </c>
      <c r="V169" s="4">
        <v>5.23</v>
      </c>
      <c r="W169" s="4">
        <v>5.3</v>
      </c>
      <c r="X169" s="4">
        <v>4.84</v>
      </c>
      <c r="Y169" s="4">
        <v>5.2</v>
      </c>
      <c r="Z169" s="4">
        <v>4.41</v>
      </c>
      <c r="AA169" s="4">
        <v>5.05</v>
      </c>
      <c r="AB169" s="4">
        <v>4.87</v>
      </c>
      <c r="AC169" s="4">
        <v>4.71</v>
      </c>
      <c r="AD169" s="4">
        <v>4.7</v>
      </c>
      <c r="AE169" s="4">
        <v>4.5</v>
      </c>
      <c r="AF169" s="4">
        <v>4.47</v>
      </c>
      <c r="AG169" s="4">
        <v>4.62</v>
      </c>
      <c r="AH169" s="3">
        <v>0</v>
      </c>
      <c r="AI169" s="3">
        <v>0</v>
      </c>
      <c r="AJ169" s="3">
        <v>0</v>
      </c>
    </row>
    <row r="170" spans="1:36" ht="14.5" x14ac:dyDescent="0.35">
      <c r="A170" s="3" t="s">
        <v>507</v>
      </c>
      <c r="B170" s="3" t="s">
        <v>508</v>
      </c>
      <c r="C170" s="3" t="s">
        <v>509</v>
      </c>
      <c r="D170" s="3">
        <v>0</v>
      </c>
      <c r="E170" s="3">
        <v>0</v>
      </c>
      <c r="F170" s="3">
        <v>0</v>
      </c>
      <c r="G170" s="3">
        <v>0</v>
      </c>
      <c r="H170" s="3">
        <v>0</v>
      </c>
      <c r="I170" s="3">
        <v>0</v>
      </c>
      <c r="J170" s="3">
        <v>0</v>
      </c>
      <c r="K170" s="3">
        <v>0</v>
      </c>
      <c r="L170" s="3">
        <v>0</v>
      </c>
      <c r="M170" s="3">
        <v>0</v>
      </c>
      <c r="N170" s="4">
        <v>5.63</v>
      </c>
      <c r="O170" s="4">
        <v>5.55</v>
      </c>
      <c r="P170" s="4">
        <v>5.7</v>
      </c>
      <c r="Q170" s="4">
        <v>5.54</v>
      </c>
      <c r="R170" s="4">
        <v>5.72</v>
      </c>
      <c r="S170" s="4">
        <v>5.7</v>
      </c>
      <c r="T170" s="4">
        <v>5.77</v>
      </c>
      <c r="U170" s="4">
        <v>5.59</v>
      </c>
      <c r="V170" s="4">
        <v>5.53</v>
      </c>
      <c r="W170" s="4">
        <v>5.41</v>
      </c>
      <c r="X170" s="4">
        <v>5.87</v>
      </c>
      <c r="Y170" s="4">
        <v>5.78</v>
      </c>
      <c r="Z170" s="4">
        <v>5.93</v>
      </c>
      <c r="AA170" s="4">
        <v>5.93</v>
      </c>
      <c r="AB170" s="4">
        <v>5.62</v>
      </c>
      <c r="AC170" s="4">
        <v>5.6</v>
      </c>
      <c r="AD170" s="4">
        <v>5.7</v>
      </c>
      <c r="AE170" s="4">
        <v>5.68</v>
      </c>
      <c r="AF170" s="4">
        <v>5.78</v>
      </c>
      <c r="AG170" s="4">
        <v>5.8</v>
      </c>
      <c r="AH170" s="3">
        <v>0</v>
      </c>
      <c r="AI170" s="3">
        <v>0</v>
      </c>
      <c r="AJ170" s="3">
        <v>0</v>
      </c>
    </row>
    <row r="171" spans="1:36" ht="14.5" x14ac:dyDescent="0.35">
      <c r="A171" s="3" t="s">
        <v>510</v>
      </c>
      <c r="B171" s="3" t="s">
        <v>511</v>
      </c>
      <c r="C171" s="3" t="s">
        <v>512</v>
      </c>
      <c r="D171" s="3">
        <v>0</v>
      </c>
      <c r="E171" s="3">
        <v>0</v>
      </c>
      <c r="F171" s="3">
        <v>0</v>
      </c>
      <c r="G171" s="3">
        <v>0</v>
      </c>
      <c r="H171" s="3">
        <v>0</v>
      </c>
      <c r="I171" s="3">
        <v>0</v>
      </c>
      <c r="J171" s="3">
        <v>0</v>
      </c>
      <c r="K171" s="3">
        <v>0</v>
      </c>
      <c r="L171" s="3">
        <v>0</v>
      </c>
      <c r="M171" s="3">
        <v>0</v>
      </c>
      <c r="N171" s="4">
        <v>10.09</v>
      </c>
      <c r="O171" s="4">
        <v>10.25</v>
      </c>
      <c r="P171" s="4">
        <v>10.24</v>
      </c>
      <c r="Q171" s="4">
        <v>15.37</v>
      </c>
      <c r="R171" s="4">
        <v>15.7</v>
      </c>
      <c r="S171" s="4">
        <v>15.82</v>
      </c>
      <c r="T171" s="4">
        <v>15.19</v>
      </c>
      <c r="U171" s="4">
        <v>14.18</v>
      </c>
      <c r="V171" s="4">
        <v>13.47</v>
      </c>
      <c r="W171" s="4">
        <v>13.09</v>
      </c>
      <c r="X171" s="4">
        <v>13.52</v>
      </c>
      <c r="Y171" s="4">
        <v>13.09</v>
      </c>
      <c r="Z171" s="4">
        <v>12.69</v>
      </c>
      <c r="AA171" s="4">
        <v>11.79</v>
      </c>
      <c r="AB171" s="4">
        <v>12.61</v>
      </c>
      <c r="AC171" s="4">
        <v>13</v>
      </c>
      <c r="AD171" s="4">
        <v>13.9</v>
      </c>
      <c r="AE171" s="4">
        <v>13.7</v>
      </c>
      <c r="AF171" s="4">
        <v>13.6</v>
      </c>
      <c r="AG171" s="4">
        <v>14.3</v>
      </c>
      <c r="AH171" s="3">
        <v>0</v>
      </c>
      <c r="AI171" s="3">
        <v>0</v>
      </c>
      <c r="AJ171" s="3">
        <v>0</v>
      </c>
    </row>
    <row r="172" spans="1:36" ht="14.5" x14ac:dyDescent="0.35">
      <c r="A172" s="3" t="s">
        <v>513</v>
      </c>
      <c r="B172" s="3" t="s">
        <v>514</v>
      </c>
      <c r="C172" s="3" t="s">
        <v>515</v>
      </c>
      <c r="D172" s="3">
        <v>0</v>
      </c>
      <c r="E172" s="3">
        <v>0</v>
      </c>
      <c r="F172" s="3">
        <v>0</v>
      </c>
      <c r="G172" s="3">
        <v>0</v>
      </c>
      <c r="H172" s="3">
        <v>0</v>
      </c>
      <c r="I172" s="3">
        <v>0</v>
      </c>
      <c r="J172" s="3">
        <v>0</v>
      </c>
      <c r="K172" s="3">
        <v>0</v>
      </c>
      <c r="L172" s="3">
        <v>0</v>
      </c>
      <c r="M172" s="3">
        <v>0</v>
      </c>
      <c r="N172" s="4">
        <v>5.88</v>
      </c>
      <c r="O172" s="4">
        <v>6.32</v>
      </c>
      <c r="P172" s="4">
        <v>6.57</v>
      </c>
      <c r="Q172" s="4">
        <v>6.78</v>
      </c>
      <c r="R172" s="4">
        <v>6.98</v>
      </c>
      <c r="S172" s="4">
        <v>6.76</v>
      </c>
      <c r="T172" s="4">
        <v>6.51</v>
      </c>
      <c r="U172" s="4">
        <v>7.55</v>
      </c>
      <c r="V172" s="4">
        <v>6.73</v>
      </c>
      <c r="W172" s="4">
        <v>6.49</v>
      </c>
      <c r="X172" s="4">
        <v>5.66</v>
      </c>
      <c r="Y172" s="4">
        <v>5.91</v>
      </c>
      <c r="Z172" s="4">
        <v>5.49</v>
      </c>
      <c r="AA172" s="4">
        <v>5.93</v>
      </c>
      <c r="AB172" s="4">
        <v>5.59</v>
      </c>
      <c r="AC172" s="4">
        <v>5.38</v>
      </c>
      <c r="AD172" s="4">
        <v>5.18</v>
      </c>
      <c r="AE172" s="4">
        <v>4.93</v>
      </c>
      <c r="AF172" s="4">
        <v>5.31</v>
      </c>
      <c r="AG172" s="4">
        <v>5.28</v>
      </c>
      <c r="AH172" s="3">
        <v>0</v>
      </c>
      <c r="AI172" s="3">
        <v>0</v>
      </c>
      <c r="AJ172" s="3">
        <v>0</v>
      </c>
    </row>
    <row r="173" spans="1:36" ht="14.5" x14ac:dyDescent="0.35">
      <c r="A173" s="3" t="s">
        <v>516</v>
      </c>
      <c r="B173" s="3" t="s">
        <v>517</v>
      </c>
      <c r="C173" s="3" t="s">
        <v>518</v>
      </c>
      <c r="D173" s="3">
        <v>0</v>
      </c>
      <c r="E173" s="3">
        <v>0</v>
      </c>
      <c r="F173" s="3">
        <v>0</v>
      </c>
      <c r="G173" s="3">
        <v>0</v>
      </c>
      <c r="H173" s="3">
        <v>0</v>
      </c>
      <c r="I173" s="3">
        <v>0</v>
      </c>
      <c r="J173" s="3">
        <v>0</v>
      </c>
      <c r="K173" s="3">
        <v>0</v>
      </c>
      <c r="L173" s="3">
        <v>0</v>
      </c>
      <c r="M173" s="3">
        <v>0</v>
      </c>
      <c r="N173" s="4">
        <v>5.77</v>
      </c>
      <c r="O173" s="4">
        <v>5.66</v>
      </c>
      <c r="P173" s="4">
        <v>5.61</v>
      </c>
      <c r="Q173" s="4">
        <v>5.55</v>
      </c>
      <c r="R173" s="4">
        <v>5.53</v>
      </c>
      <c r="S173" s="4">
        <v>5.38</v>
      </c>
      <c r="T173" s="4">
        <v>5.3</v>
      </c>
      <c r="U173" s="4">
        <v>5.35</v>
      </c>
      <c r="V173" s="4">
        <v>5.17</v>
      </c>
      <c r="W173" s="4">
        <v>5.0999999999999996</v>
      </c>
      <c r="X173" s="4">
        <v>5.0999999999999996</v>
      </c>
      <c r="Y173" s="4">
        <v>5</v>
      </c>
      <c r="Z173" s="4">
        <v>4.8899999999999997</v>
      </c>
      <c r="AA173" s="4">
        <v>4.8</v>
      </c>
      <c r="AB173" s="4">
        <v>4.79</v>
      </c>
      <c r="AC173" s="4">
        <v>4.71</v>
      </c>
      <c r="AD173" s="4">
        <v>4.68</v>
      </c>
      <c r="AE173" s="4">
        <v>4.6500000000000004</v>
      </c>
      <c r="AF173" s="4">
        <v>4.4800000000000004</v>
      </c>
      <c r="AG173" s="4">
        <v>4.59</v>
      </c>
      <c r="AH173" s="3">
        <v>0</v>
      </c>
      <c r="AI173" s="3">
        <v>0</v>
      </c>
      <c r="AJ173" s="3">
        <v>0</v>
      </c>
    </row>
    <row r="174" spans="1:36" ht="14.5" x14ac:dyDescent="0.35">
      <c r="A174" s="3" t="s">
        <v>519</v>
      </c>
      <c r="B174" s="3" t="s">
        <v>520</v>
      </c>
      <c r="C174" s="3" t="s">
        <v>521</v>
      </c>
      <c r="D174" s="3">
        <v>0</v>
      </c>
      <c r="E174" s="3">
        <v>0</v>
      </c>
      <c r="F174" s="3">
        <v>0</v>
      </c>
      <c r="G174" s="3">
        <v>0</v>
      </c>
      <c r="H174" s="3">
        <v>0</v>
      </c>
      <c r="I174" s="3">
        <v>0</v>
      </c>
      <c r="J174" s="3">
        <v>0</v>
      </c>
      <c r="K174" s="3">
        <v>0</v>
      </c>
      <c r="L174" s="3">
        <v>0</v>
      </c>
      <c r="M174" s="3">
        <v>0</v>
      </c>
      <c r="N174" s="4">
        <v>3.14</v>
      </c>
      <c r="O174" s="4">
        <v>3.27</v>
      </c>
      <c r="P174" s="4">
        <v>3.23</v>
      </c>
      <c r="Q174" s="4">
        <v>3.2</v>
      </c>
      <c r="R174" s="4">
        <v>3.1</v>
      </c>
      <c r="S174" s="4">
        <v>3.05</v>
      </c>
      <c r="T174" s="4">
        <v>3.05</v>
      </c>
      <c r="U174" s="4">
        <v>2.98</v>
      </c>
      <c r="V174" s="4">
        <v>2.94</v>
      </c>
      <c r="W174" s="4">
        <v>2.94</v>
      </c>
      <c r="X174" s="4">
        <v>2.93</v>
      </c>
      <c r="Y174" s="4">
        <v>2.85</v>
      </c>
      <c r="Z174" s="4">
        <v>2.77</v>
      </c>
      <c r="AA174" s="4">
        <v>2.73</v>
      </c>
      <c r="AB174" s="4">
        <v>2.66</v>
      </c>
      <c r="AC174" s="4">
        <v>2.69</v>
      </c>
      <c r="AD174" s="4">
        <v>2.61</v>
      </c>
      <c r="AE174" s="4">
        <v>2.5</v>
      </c>
      <c r="AF174" s="4">
        <v>2.2999999999999998</v>
      </c>
      <c r="AG174" s="4">
        <v>2.36</v>
      </c>
      <c r="AH174" s="3">
        <v>0</v>
      </c>
      <c r="AI174" s="3">
        <v>0</v>
      </c>
      <c r="AJ174" s="3">
        <v>0</v>
      </c>
    </row>
    <row r="175" spans="1:36" ht="14.5" x14ac:dyDescent="0.35">
      <c r="A175" s="3" t="s">
        <v>522</v>
      </c>
      <c r="B175" s="3" t="s">
        <v>523</v>
      </c>
      <c r="C175" s="3" t="s">
        <v>524</v>
      </c>
      <c r="D175" s="3">
        <v>0</v>
      </c>
      <c r="E175" s="3">
        <v>0</v>
      </c>
      <c r="F175" s="3">
        <v>0</v>
      </c>
      <c r="G175" s="3">
        <v>0</v>
      </c>
      <c r="H175" s="3">
        <v>0</v>
      </c>
      <c r="I175" s="3">
        <v>0</v>
      </c>
      <c r="J175" s="3">
        <v>0</v>
      </c>
      <c r="K175" s="3">
        <v>0</v>
      </c>
      <c r="L175" s="3">
        <v>0</v>
      </c>
      <c r="M175" s="3">
        <v>0</v>
      </c>
      <c r="N175" s="4">
        <v>5.0999999999999996</v>
      </c>
      <c r="O175" s="4">
        <v>5.12</v>
      </c>
      <c r="P175" s="4">
        <v>5.25</v>
      </c>
      <c r="Q175" s="4">
        <v>5.16</v>
      </c>
      <c r="R175" s="4">
        <v>5.33</v>
      </c>
      <c r="S175" s="4">
        <v>5.25</v>
      </c>
      <c r="T175" s="4">
        <v>5.03</v>
      </c>
      <c r="U175" s="4">
        <v>5.05</v>
      </c>
      <c r="V175" s="4">
        <v>5.1100000000000003</v>
      </c>
      <c r="W175" s="4">
        <v>5.29</v>
      </c>
      <c r="X175" s="4">
        <v>5.48</v>
      </c>
      <c r="Y175" s="4">
        <v>5.17</v>
      </c>
      <c r="Z175" s="4">
        <v>4.97</v>
      </c>
      <c r="AA175" s="4">
        <v>4.8499999999999996</v>
      </c>
      <c r="AB175" s="4">
        <v>5.12</v>
      </c>
      <c r="AC175" s="4">
        <v>5.13</v>
      </c>
      <c r="AD175" s="4">
        <v>4.53</v>
      </c>
      <c r="AE175" s="4">
        <v>4.38</v>
      </c>
      <c r="AF175" s="4">
        <v>4.74</v>
      </c>
      <c r="AG175" s="4">
        <v>4.92</v>
      </c>
      <c r="AH175" s="3">
        <v>0</v>
      </c>
      <c r="AI175" s="3">
        <v>0</v>
      </c>
      <c r="AJ175" s="3">
        <v>0</v>
      </c>
    </row>
    <row r="176" spans="1:36" ht="14.5" x14ac:dyDescent="0.35">
      <c r="A176" s="3" t="s">
        <v>525</v>
      </c>
      <c r="B176" s="3" t="s">
        <v>526</v>
      </c>
      <c r="C176" s="3" t="s">
        <v>527</v>
      </c>
      <c r="D176" s="3">
        <v>0</v>
      </c>
      <c r="E176" s="3">
        <v>0</v>
      </c>
      <c r="F176" s="3">
        <v>0</v>
      </c>
      <c r="G176" s="3">
        <v>0</v>
      </c>
      <c r="H176" s="3">
        <v>0</v>
      </c>
      <c r="I176" s="3">
        <v>0</v>
      </c>
      <c r="J176" s="3">
        <v>0</v>
      </c>
      <c r="K176" s="3">
        <v>0</v>
      </c>
      <c r="L176" s="3">
        <v>0</v>
      </c>
      <c r="M176" s="3">
        <v>0</v>
      </c>
      <c r="N176" s="4">
        <v>10.52</v>
      </c>
      <c r="O176" s="4">
        <v>9.23</v>
      </c>
      <c r="P176" s="4">
        <v>8.52</v>
      </c>
      <c r="Q176" s="4">
        <v>8.1199999999999992</v>
      </c>
      <c r="R176" s="4">
        <v>7.52</v>
      </c>
      <c r="S176" s="4">
        <v>6.63</v>
      </c>
      <c r="T176" s="4">
        <v>5.93</v>
      </c>
      <c r="U176" s="4">
        <v>5.49</v>
      </c>
      <c r="V176" s="4">
        <v>4.79</v>
      </c>
      <c r="W176" s="4">
        <v>4.0999999999999996</v>
      </c>
      <c r="X176" s="4">
        <v>3.67</v>
      </c>
      <c r="Y176" s="4">
        <v>3.53</v>
      </c>
      <c r="Z176" s="4">
        <v>3.59</v>
      </c>
      <c r="AA176" s="4">
        <v>3.48</v>
      </c>
      <c r="AB176" s="4">
        <v>3.53</v>
      </c>
      <c r="AC176" s="4">
        <v>3.41</v>
      </c>
      <c r="AD176" s="4">
        <v>3.45</v>
      </c>
      <c r="AE176" s="4">
        <v>3.72</v>
      </c>
      <c r="AF176" s="4">
        <v>3.52</v>
      </c>
      <c r="AG176" s="4">
        <v>3.58</v>
      </c>
      <c r="AH176" s="3">
        <v>0</v>
      </c>
      <c r="AI176" s="3">
        <v>0</v>
      </c>
      <c r="AJ176" s="3">
        <v>0</v>
      </c>
    </row>
    <row r="177" spans="1:36" ht="14.5" x14ac:dyDescent="0.35">
      <c r="A177" s="8" t="s">
        <v>528</v>
      </c>
      <c r="B177" s="8" t="s">
        <v>529</v>
      </c>
      <c r="C177" s="14" t="s">
        <v>530</v>
      </c>
      <c r="D177" s="3">
        <v>0</v>
      </c>
      <c r="E177" s="3">
        <v>0</v>
      </c>
      <c r="F177" s="3">
        <v>0</v>
      </c>
      <c r="G177" s="3">
        <v>0</v>
      </c>
      <c r="H177" s="3">
        <v>0</v>
      </c>
      <c r="I177" s="3">
        <v>0</v>
      </c>
      <c r="J177" s="3">
        <v>0</v>
      </c>
      <c r="K177" s="3">
        <v>0</v>
      </c>
      <c r="L177" s="3">
        <v>0</v>
      </c>
      <c r="M177" s="3">
        <v>0</v>
      </c>
      <c r="N177" s="4">
        <v>6.16</v>
      </c>
      <c r="O177" s="4">
        <v>5.91</v>
      </c>
      <c r="P177" s="4">
        <v>5.89</v>
      </c>
      <c r="Q177" s="4">
        <v>5.78</v>
      </c>
      <c r="R177" s="4">
        <v>5.65</v>
      </c>
      <c r="S177" s="4">
        <v>5.52</v>
      </c>
      <c r="T177" s="4">
        <v>5.58</v>
      </c>
      <c r="U177" s="4">
        <v>5.52</v>
      </c>
      <c r="V177" s="4">
        <v>5.53</v>
      </c>
      <c r="W177" s="4">
        <v>5.43</v>
      </c>
      <c r="X177" s="4">
        <v>5.33</v>
      </c>
      <c r="Y177" s="4">
        <v>5.23</v>
      </c>
      <c r="Z177" s="4">
        <v>4.9800000000000004</v>
      </c>
      <c r="AA177" s="4">
        <v>4.93</v>
      </c>
      <c r="AB177" s="4">
        <v>4.78</v>
      </c>
      <c r="AC177" s="4">
        <v>4.67</v>
      </c>
      <c r="AD177" s="4">
        <v>4.54</v>
      </c>
      <c r="AE177" s="4">
        <v>4.49</v>
      </c>
      <c r="AF177" s="4">
        <v>4.3899999999999997</v>
      </c>
      <c r="AG177" s="4">
        <v>4.3</v>
      </c>
      <c r="AH177" s="3">
        <v>0</v>
      </c>
      <c r="AI177" s="3">
        <v>0</v>
      </c>
      <c r="AJ177" s="3">
        <v>0</v>
      </c>
    </row>
    <row r="178" spans="1:36" ht="14.5" x14ac:dyDescent="0.35">
      <c r="A178" s="1" t="s">
        <v>534</v>
      </c>
      <c r="B178" s="1" t="s">
        <v>535</v>
      </c>
      <c r="C178" s="1" t="s">
        <v>536</v>
      </c>
      <c r="D178" s="1">
        <v>0</v>
      </c>
      <c r="E178" s="1">
        <v>0</v>
      </c>
      <c r="F178" s="1">
        <v>0</v>
      </c>
      <c r="G178" s="1">
        <v>0</v>
      </c>
      <c r="H178" s="1">
        <v>0</v>
      </c>
      <c r="I178" s="1">
        <v>0</v>
      </c>
      <c r="J178" s="1">
        <v>0</v>
      </c>
      <c r="K178" s="1">
        <v>0</v>
      </c>
      <c r="L178" s="1">
        <v>0</v>
      </c>
      <c r="M178" s="1">
        <v>0</v>
      </c>
      <c r="N178" s="4">
        <v>4.2699999999999996</v>
      </c>
      <c r="O178" s="4">
        <v>4.3</v>
      </c>
      <c r="P178" s="4">
        <v>3.94</v>
      </c>
      <c r="Q178" s="4">
        <v>4.2300000000000004</v>
      </c>
      <c r="R178" s="4">
        <v>4.3</v>
      </c>
      <c r="S178" s="4">
        <v>4.28</v>
      </c>
      <c r="T178" s="4">
        <v>4.21</v>
      </c>
      <c r="U178" s="4">
        <v>3.83</v>
      </c>
      <c r="V178" s="4">
        <v>4.4400000000000004</v>
      </c>
      <c r="W178" s="4">
        <v>4.4400000000000004</v>
      </c>
      <c r="X178" s="4">
        <v>4.57</v>
      </c>
      <c r="Y178" s="4">
        <v>3.89</v>
      </c>
      <c r="Z178" s="4">
        <v>4.1399999999999997</v>
      </c>
      <c r="AA178" s="4">
        <v>4.37</v>
      </c>
      <c r="AB178" s="4">
        <v>3.77</v>
      </c>
      <c r="AC178" s="4">
        <v>3.77</v>
      </c>
      <c r="AD178" s="4">
        <v>3.57</v>
      </c>
      <c r="AE178" s="4">
        <v>3.68</v>
      </c>
      <c r="AF178" s="4">
        <v>3.66</v>
      </c>
      <c r="AG178" s="4">
        <v>3.33</v>
      </c>
      <c r="AH178" s="1">
        <v>0</v>
      </c>
      <c r="AI178" s="1">
        <v>0</v>
      </c>
      <c r="AJ178" s="1">
        <v>0</v>
      </c>
    </row>
    <row r="179" spans="1:36" ht="14.5" x14ac:dyDescent="0.35">
      <c r="A179" s="8" t="s">
        <v>531</v>
      </c>
      <c r="B179" s="8" t="s">
        <v>532</v>
      </c>
      <c r="C179" s="8" t="s">
        <v>533</v>
      </c>
      <c r="D179" s="3">
        <v>0</v>
      </c>
      <c r="E179" s="3">
        <v>0</v>
      </c>
      <c r="F179" s="3">
        <v>0</v>
      </c>
      <c r="G179" s="3">
        <v>0</v>
      </c>
      <c r="H179" s="3">
        <v>0</v>
      </c>
      <c r="I179" s="3">
        <v>0</v>
      </c>
      <c r="J179" s="3">
        <v>0</v>
      </c>
      <c r="K179" s="3">
        <v>0</v>
      </c>
      <c r="L179" s="3">
        <v>0</v>
      </c>
      <c r="M179" s="3">
        <v>0</v>
      </c>
      <c r="N179" s="4">
        <v>14.38</v>
      </c>
      <c r="O179" s="4">
        <v>14.94</v>
      </c>
      <c r="P179" s="4">
        <v>15.55</v>
      </c>
      <c r="Q179" s="4">
        <v>15.73</v>
      </c>
      <c r="R179" s="4">
        <v>14.76</v>
      </c>
      <c r="S179" s="4">
        <v>14.93</v>
      </c>
      <c r="T179" s="4">
        <v>14.77</v>
      </c>
      <c r="U179" s="4">
        <v>14.94</v>
      </c>
      <c r="V179" s="4">
        <v>14.36</v>
      </c>
      <c r="W179" s="4">
        <v>15.96</v>
      </c>
      <c r="X179" s="4">
        <v>16.21</v>
      </c>
      <c r="Y179" s="4">
        <v>15.62</v>
      </c>
      <c r="Z179" s="4">
        <v>6.83</v>
      </c>
      <c r="AA179" s="4">
        <v>3.34</v>
      </c>
      <c r="AB179" s="4">
        <v>3.38</v>
      </c>
      <c r="AC179" s="4">
        <v>3.28</v>
      </c>
      <c r="AD179" s="4">
        <v>3.16</v>
      </c>
      <c r="AE179" s="4">
        <v>3.13</v>
      </c>
      <c r="AF179" s="4">
        <v>3.07</v>
      </c>
      <c r="AG179" s="4">
        <v>3.2</v>
      </c>
      <c r="AH179" s="3">
        <v>0</v>
      </c>
      <c r="AI179" s="3">
        <v>0</v>
      </c>
      <c r="AJ179" s="3">
        <v>0</v>
      </c>
    </row>
    <row r="180" spans="1:36" ht="14.5" x14ac:dyDescent="0.35">
      <c r="A180" s="8"/>
      <c r="B180" s="8"/>
      <c r="C180" s="8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3"/>
      <c r="AI180" s="3"/>
      <c r="AJ18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Темпы</vt:lpstr>
      <vt:lpstr>Данные по патентам Y02 с 1990-2</vt:lpstr>
      <vt:lpstr>CO2 emissions (kg per PPP $ of </vt:lpstr>
      <vt:lpstr>энергоэффективность</vt:lpstr>
      <vt:lpstr>GDP growth (annual %)</vt:lpstr>
      <vt:lpstr>CO2 emissions (kt)</vt:lpstr>
      <vt:lpstr> Gross domestic expenditure on </vt:lpstr>
      <vt:lpstr>GHG emissions from fuel combust</vt:lpstr>
      <vt:lpstr>энергоемкость</vt:lpstr>
      <vt:lpstr>Промышленность (включая строите</vt:lpstr>
      <vt:lpstr>GII </vt:lpstr>
      <vt:lpstr>SDR (индекс ЦУР) 2019</vt:lpstr>
      <vt:lpstr>EPI (экологический индекс) 2022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Кирилл</cp:lastModifiedBy>
  <dcterms:modified xsi:type="dcterms:W3CDTF">2023-06-14T07:00:02Z</dcterms:modified>
</cp:coreProperties>
</file>