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zynne\Documents\DSI\visualization\02_activities\assignments\"/>
    </mc:Choice>
  </mc:AlternateContent>
  <xr:revisionPtr revIDLastSave="0" documentId="13_ncr:1_{942BC8BF-2773-4136-A4B1-B729953B2AF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Basement Flooding by Ward" sheetId="7" r:id="rId1"/>
    <sheet name="BFPSP by Ward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8" i="7" l="1"/>
  <c r="M48" i="7"/>
  <c r="L48" i="7"/>
  <c r="K48" i="7"/>
  <c r="J48" i="7"/>
  <c r="I48" i="7"/>
  <c r="H48" i="7"/>
  <c r="G48" i="7"/>
  <c r="F48" i="7"/>
  <c r="E48" i="7"/>
  <c r="D48" i="7"/>
  <c r="C48" i="7"/>
  <c r="B48" i="7"/>
  <c r="C48" i="8"/>
  <c r="D48" i="8"/>
  <c r="E48" i="8"/>
  <c r="F48" i="8"/>
  <c r="G48" i="8"/>
  <c r="H48" i="8"/>
  <c r="I48" i="8"/>
  <c r="J48" i="8"/>
  <c r="K48" i="8"/>
  <c r="L48" i="8"/>
  <c r="B48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3" i="8"/>
  <c r="T48" i="7"/>
  <c r="S48" i="7"/>
  <c r="R48" i="7"/>
  <c r="Q48" i="7"/>
  <c r="P48" i="7"/>
  <c r="O48" i="7"/>
  <c r="M48" i="8" l="1"/>
</calcChain>
</file>

<file path=xl/sharedStrings.xml><?xml version="1.0" encoding="utf-8"?>
<sst xmlns="http://schemas.openxmlformats.org/spreadsheetml/2006/main" count="41" uniqueCount="27">
  <si>
    <t>Grand Total</t>
  </si>
  <si>
    <t>2015</t>
  </si>
  <si>
    <t>2019</t>
  </si>
  <si>
    <t>2011</t>
  </si>
  <si>
    <t>2020</t>
  </si>
  <si>
    <t>2021</t>
  </si>
  <si>
    <t>2014</t>
  </si>
  <si>
    <t>2013</t>
  </si>
  <si>
    <t>2012</t>
  </si>
  <si>
    <t>2022</t>
  </si>
  <si>
    <t>2018</t>
  </si>
  <si>
    <t>2017</t>
  </si>
  <si>
    <t>2016</t>
  </si>
  <si>
    <t>2010</t>
  </si>
  <si>
    <t>2009</t>
  </si>
  <si>
    <t>2008</t>
  </si>
  <si>
    <t>2006</t>
  </si>
  <si>
    <t>2007</t>
  </si>
  <si>
    <t>All service requests received for water or sewage entering a basement due to a blocked drain, sewer backing up, or surface flooding from storm events.</t>
  </si>
  <si>
    <t>Ward * See Note 1</t>
  </si>
  <si>
    <t>2005</t>
  </si>
  <si>
    <t>2023
 (Jan 1 to Jun 30)</t>
  </si>
  <si>
    <t>Missing Ward Info</t>
  </si>
  <si>
    <t>Note 1: The number of wards were reduced from 44 to 25 effective December 1, 2018.</t>
  </si>
  <si>
    <t>The number of approved applications for the City's Basement Flooding Subsidy Protection Program. To assist homeowners, the City offers owners of single-family, duplex and triplex residential homes a financial subsidy of up to $3,400 per property to install flood protection devices including a backwater valve, a sump pump, and pipe severance and capping of the home's storm sewer or external weeping tile connection.</t>
  </si>
  <si>
    <t>Total</t>
  </si>
  <si>
    <t>2023 
(Jan 1 to Jun 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</si>
</sst>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6" fillId="0" borderId="3" xfId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1" fillId="0" borderId="2" xfId="1" applyFont="1" applyBorder="1" applyAlignment="1">
      <alignment horizontal="center"/>
    </xf>
    <xf numFmtId="0" fontId="1" fillId="0" borderId="6" xfId="1" applyFont="1" applyBorder="1"/>
    <xf numFmtId="0" fontId="3" fillId="0" borderId="6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6" xfId="1" applyFont="1" applyBorder="1"/>
    <xf numFmtId="0" fontId="7" fillId="0" borderId="1" xfId="0" applyFont="1" applyBorder="1" applyAlignment="1">
      <alignment vertical="top"/>
    </xf>
    <xf numFmtId="0" fontId="1" fillId="0" borderId="7" xfId="1" applyFont="1" applyBorder="1" applyAlignment="1">
      <alignment horizontal="center"/>
    </xf>
    <xf numFmtId="0" fontId="3" fillId="0" borderId="8" xfId="0" applyFont="1" applyBorder="1" applyAlignment="1">
      <alignment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center" vertical="top" wrapText="1"/>
    </xf>
  </cellXfs>
  <cellStyles count="2">
    <cellStyle name="Normal" xfId="0" builtinId="0"/>
    <cellStyle name="Normal 2" xfId="1" xr:uid="{BEF50E8A-49EC-4B56-816E-8B7F2FF86330}"/>
  </cellStyles>
  <dxfs count="40">
    <dxf>
      <font>
        <b val="0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2"/>
          <c:order val="0"/>
          <c:tx>
            <c:strRef>
              <c:f>'Basement Flooding by Ward'!$B$2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Ward'!$B$3:$B$46</c:f>
              <c:numCache>
                <c:formatCode>General</c:formatCode>
                <c:ptCount val="44"/>
                <c:pt idx="0">
                  <c:v>180</c:v>
                </c:pt>
                <c:pt idx="1">
                  <c:v>183</c:v>
                </c:pt>
                <c:pt idx="2">
                  <c:v>130</c:v>
                </c:pt>
                <c:pt idx="3">
                  <c:v>166</c:v>
                </c:pt>
                <c:pt idx="4">
                  <c:v>386</c:v>
                </c:pt>
                <c:pt idx="5">
                  <c:v>437</c:v>
                </c:pt>
                <c:pt idx="6">
                  <c:v>281</c:v>
                </c:pt>
                <c:pt idx="7">
                  <c:v>179</c:v>
                </c:pt>
                <c:pt idx="8">
                  <c:v>185</c:v>
                </c:pt>
                <c:pt idx="9">
                  <c:v>329</c:v>
                </c:pt>
                <c:pt idx="10">
                  <c:v>483</c:v>
                </c:pt>
                <c:pt idx="11">
                  <c:v>239</c:v>
                </c:pt>
                <c:pt idx="12">
                  <c:v>448</c:v>
                </c:pt>
                <c:pt idx="13">
                  <c:v>230</c:v>
                </c:pt>
                <c:pt idx="14">
                  <c:v>306</c:v>
                </c:pt>
                <c:pt idx="15">
                  <c:v>397</c:v>
                </c:pt>
                <c:pt idx="16">
                  <c:v>379</c:v>
                </c:pt>
                <c:pt idx="17">
                  <c:v>194</c:v>
                </c:pt>
                <c:pt idx="18">
                  <c:v>180</c:v>
                </c:pt>
                <c:pt idx="19">
                  <c:v>141</c:v>
                </c:pt>
                <c:pt idx="20">
                  <c:v>308</c:v>
                </c:pt>
                <c:pt idx="21">
                  <c:v>301</c:v>
                </c:pt>
                <c:pt idx="22">
                  <c:v>716</c:v>
                </c:pt>
                <c:pt idx="23">
                  <c:v>352</c:v>
                </c:pt>
                <c:pt idx="24">
                  <c:v>253</c:v>
                </c:pt>
                <c:pt idx="25">
                  <c:v>204</c:v>
                </c:pt>
                <c:pt idx="26">
                  <c:v>139</c:v>
                </c:pt>
                <c:pt idx="27">
                  <c:v>61</c:v>
                </c:pt>
                <c:pt idx="28">
                  <c:v>463</c:v>
                </c:pt>
                <c:pt idx="29">
                  <c:v>458</c:v>
                </c:pt>
                <c:pt idx="30">
                  <c:v>365</c:v>
                </c:pt>
                <c:pt idx="31">
                  <c:v>596</c:v>
                </c:pt>
                <c:pt idx="32">
                  <c:v>482</c:v>
                </c:pt>
                <c:pt idx="33">
                  <c:v>158</c:v>
                </c:pt>
                <c:pt idx="34">
                  <c:v>307</c:v>
                </c:pt>
                <c:pt idx="35">
                  <c:v>383</c:v>
                </c:pt>
                <c:pt idx="36">
                  <c:v>273</c:v>
                </c:pt>
                <c:pt idx="37">
                  <c:v>197</c:v>
                </c:pt>
                <c:pt idx="38">
                  <c:v>77</c:v>
                </c:pt>
                <c:pt idx="39">
                  <c:v>114</c:v>
                </c:pt>
                <c:pt idx="40">
                  <c:v>104</c:v>
                </c:pt>
                <c:pt idx="41">
                  <c:v>64</c:v>
                </c:pt>
                <c:pt idx="42">
                  <c:v>135</c:v>
                </c:pt>
                <c:pt idx="4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D10-4A9F-9277-5EE3607994B1}"/>
            </c:ext>
          </c:extLst>
        </c:ser>
        <c:ser>
          <c:idx val="13"/>
          <c:order val="1"/>
          <c:tx>
            <c:strRef>
              <c:f>'Basement Flooding by Ward'!$C$2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Ward'!$C$3:$C$47</c:f>
              <c:numCache>
                <c:formatCode>General</c:formatCode>
                <c:ptCount val="45"/>
                <c:pt idx="0">
                  <c:v>107</c:v>
                </c:pt>
                <c:pt idx="1">
                  <c:v>150</c:v>
                </c:pt>
                <c:pt idx="2">
                  <c:v>101</c:v>
                </c:pt>
                <c:pt idx="3">
                  <c:v>166</c:v>
                </c:pt>
                <c:pt idx="4">
                  <c:v>358</c:v>
                </c:pt>
                <c:pt idx="5">
                  <c:v>408</c:v>
                </c:pt>
                <c:pt idx="6">
                  <c:v>145</c:v>
                </c:pt>
                <c:pt idx="7">
                  <c:v>41</c:v>
                </c:pt>
                <c:pt idx="8">
                  <c:v>135</c:v>
                </c:pt>
                <c:pt idx="9">
                  <c:v>176</c:v>
                </c:pt>
                <c:pt idx="10">
                  <c:v>384</c:v>
                </c:pt>
                <c:pt idx="11">
                  <c:v>191</c:v>
                </c:pt>
                <c:pt idx="12">
                  <c:v>385</c:v>
                </c:pt>
                <c:pt idx="13">
                  <c:v>207</c:v>
                </c:pt>
                <c:pt idx="14">
                  <c:v>268</c:v>
                </c:pt>
                <c:pt idx="15">
                  <c:v>307</c:v>
                </c:pt>
                <c:pt idx="16">
                  <c:v>314</c:v>
                </c:pt>
                <c:pt idx="17">
                  <c:v>159</c:v>
                </c:pt>
                <c:pt idx="18">
                  <c:v>184</c:v>
                </c:pt>
                <c:pt idx="19">
                  <c:v>152</c:v>
                </c:pt>
                <c:pt idx="20">
                  <c:v>209</c:v>
                </c:pt>
                <c:pt idx="21">
                  <c:v>211</c:v>
                </c:pt>
                <c:pt idx="22">
                  <c:v>228</c:v>
                </c:pt>
                <c:pt idx="23">
                  <c:v>139</c:v>
                </c:pt>
                <c:pt idx="24">
                  <c:v>209</c:v>
                </c:pt>
                <c:pt idx="25">
                  <c:v>170</c:v>
                </c:pt>
                <c:pt idx="26">
                  <c:v>113</c:v>
                </c:pt>
                <c:pt idx="27">
                  <c:v>73</c:v>
                </c:pt>
                <c:pt idx="28">
                  <c:v>396</c:v>
                </c:pt>
                <c:pt idx="29">
                  <c:v>405</c:v>
                </c:pt>
                <c:pt idx="30">
                  <c:v>372</c:v>
                </c:pt>
                <c:pt idx="31">
                  <c:v>570</c:v>
                </c:pt>
                <c:pt idx="32">
                  <c:v>49</c:v>
                </c:pt>
                <c:pt idx="33">
                  <c:v>91</c:v>
                </c:pt>
                <c:pt idx="34">
                  <c:v>294</c:v>
                </c:pt>
                <c:pt idx="35">
                  <c:v>393</c:v>
                </c:pt>
                <c:pt idx="36">
                  <c:v>317</c:v>
                </c:pt>
                <c:pt idx="37">
                  <c:v>187</c:v>
                </c:pt>
                <c:pt idx="38">
                  <c:v>80</c:v>
                </c:pt>
                <c:pt idx="39">
                  <c:v>138</c:v>
                </c:pt>
                <c:pt idx="40">
                  <c:v>100</c:v>
                </c:pt>
                <c:pt idx="41">
                  <c:v>54</c:v>
                </c:pt>
                <c:pt idx="42">
                  <c:v>112</c:v>
                </c:pt>
                <c:pt idx="43">
                  <c:v>143</c:v>
                </c:pt>
                <c:pt idx="44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D10-4A9F-9277-5EE3607994B1}"/>
            </c:ext>
          </c:extLst>
        </c:ser>
        <c:ser>
          <c:idx val="14"/>
          <c:order val="2"/>
          <c:tx>
            <c:strRef>
              <c:f>'Basement Flooding by Ward'!$D$2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Ward'!$D$3:$D$46</c:f>
              <c:numCache>
                <c:formatCode>General</c:formatCode>
                <c:ptCount val="44"/>
                <c:pt idx="0">
                  <c:v>98</c:v>
                </c:pt>
                <c:pt idx="1">
                  <c:v>173</c:v>
                </c:pt>
                <c:pt idx="2">
                  <c:v>126</c:v>
                </c:pt>
                <c:pt idx="3">
                  <c:v>128</c:v>
                </c:pt>
                <c:pt idx="4">
                  <c:v>303</c:v>
                </c:pt>
                <c:pt idx="5">
                  <c:v>422</c:v>
                </c:pt>
                <c:pt idx="6">
                  <c:v>121</c:v>
                </c:pt>
                <c:pt idx="7">
                  <c:v>43</c:v>
                </c:pt>
                <c:pt idx="8">
                  <c:v>156</c:v>
                </c:pt>
                <c:pt idx="9">
                  <c:v>197</c:v>
                </c:pt>
                <c:pt idx="10">
                  <c:v>416</c:v>
                </c:pt>
                <c:pt idx="11">
                  <c:v>232</c:v>
                </c:pt>
                <c:pt idx="12">
                  <c:v>387</c:v>
                </c:pt>
                <c:pt idx="13">
                  <c:v>167</c:v>
                </c:pt>
                <c:pt idx="14">
                  <c:v>320</c:v>
                </c:pt>
                <c:pt idx="15">
                  <c:v>290</c:v>
                </c:pt>
                <c:pt idx="16">
                  <c:v>326</c:v>
                </c:pt>
                <c:pt idx="17">
                  <c:v>203</c:v>
                </c:pt>
                <c:pt idx="18">
                  <c:v>164</c:v>
                </c:pt>
                <c:pt idx="19">
                  <c:v>141</c:v>
                </c:pt>
                <c:pt idx="20">
                  <c:v>244</c:v>
                </c:pt>
                <c:pt idx="21">
                  <c:v>210</c:v>
                </c:pt>
                <c:pt idx="22">
                  <c:v>174</c:v>
                </c:pt>
                <c:pt idx="23">
                  <c:v>103</c:v>
                </c:pt>
                <c:pt idx="24">
                  <c:v>182</c:v>
                </c:pt>
                <c:pt idx="25">
                  <c:v>127</c:v>
                </c:pt>
                <c:pt idx="26">
                  <c:v>95</c:v>
                </c:pt>
                <c:pt idx="27">
                  <c:v>84</c:v>
                </c:pt>
                <c:pt idx="28">
                  <c:v>334</c:v>
                </c:pt>
                <c:pt idx="29">
                  <c:v>392</c:v>
                </c:pt>
                <c:pt idx="30">
                  <c:v>324</c:v>
                </c:pt>
                <c:pt idx="31">
                  <c:v>506</c:v>
                </c:pt>
                <c:pt idx="32">
                  <c:v>43</c:v>
                </c:pt>
                <c:pt idx="33">
                  <c:v>80</c:v>
                </c:pt>
                <c:pt idx="34">
                  <c:v>281</c:v>
                </c:pt>
                <c:pt idx="35">
                  <c:v>427</c:v>
                </c:pt>
                <c:pt idx="36">
                  <c:v>347</c:v>
                </c:pt>
                <c:pt idx="37">
                  <c:v>204</c:v>
                </c:pt>
                <c:pt idx="38">
                  <c:v>46</c:v>
                </c:pt>
                <c:pt idx="39">
                  <c:v>86</c:v>
                </c:pt>
                <c:pt idx="40">
                  <c:v>80</c:v>
                </c:pt>
                <c:pt idx="41">
                  <c:v>70</c:v>
                </c:pt>
                <c:pt idx="42">
                  <c:v>125</c:v>
                </c:pt>
                <c:pt idx="4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D10-4A9F-9277-5EE3607994B1}"/>
            </c:ext>
          </c:extLst>
        </c:ser>
        <c:ser>
          <c:idx val="15"/>
          <c:order val="3"/>
          <c:tx>
            <c:strRef>
              <c:f>'Basement Flooding by Ward'!$E$2</c:f>
              <c:strCache>
                <c:ptCount val="1"/>
                <c:pt idx="0">
                  <c:v>2008</c:v>
                </c:pt>
              </c:strCache>
            </c:strRef>
          </c:tx>
          <c:spPr>
            <a:ln w="25400">
              <a:noFill/>
            </a:ln>
          </c:spPr>
          <c:invertIfNegative val="0"/>
          <c:val>
            <c:numRef>
              <c:f>'Basement Flooding by Ward'!$E$3:$E$46</c:f>
              <c:numCache>
                <c:formatCode>General</c:formatCode>
                <c:ptCount val="44"/>
                <c:pt idx="0">
                  <c:v>80</c:v>
                </c:pt>
                <c:pt idx="1">
                  <c:v>137</c:v>
                </c:pt>
                <c:pt idx="2">
                  <c:v>100</c:v>
                </c:pt>
                <c:pt idx="3">
                  <c:v>135</c:v>
                </c:pt>
                <c:pt idx="4">
                  <c:v>301</c:v>
                </c:pt>
                <c:pt idx="5">
                  <c:v>360</c:v>
                </c:pt>
                <c:pt idx="6">
                  <c:v>185</c:v>
                </c:pt>
                <c:pt idx="7">
                  <c:v>67</c:v>
                </c:pt>
                <c:pt idx="8">
                  <c:v>162</c:v>
                </c:pt>
                <c:pt idx="9">
                  <c:v>197</c:v>
                </c:pt>
                <c:pt idx="10">
                  <c:v>365</c:v>
                </c:pt>
                <c:pt idx="11">
                  <c:v>231</c:v>
                </c:pt>
                <c:pt idx="12">
                  <c:v>400</c:v>
                </c:pt>
                <c:pt idx="13">
                  <c:v>160</c:v>
                </c:pt>
                <c:pt idx="14">
                  <c:v>309</c:v>
                </c:pt>
                <c:pt idx="15">
                  <c:v>317</c:v>
                </c:pt>
                <c:pt idx="16">
                  <c:v>380</c:v>
                </c:pt>
                <c:pt idx="17">
                  <c:v>220</c:v>
                </c:pt>
                <c:pt idx="18">
                  <c:v>177</c:v>
                </c:pt>
                <c:pt idx="19">
                  <c:v>124</c:v>
                </c:pt>
                <c:pt idx="20">
                  <c:v>298</c:v>
                </c:pt>
                <c:pt idx="21">
                  <c:v>210</c:v>
                </c:pt>
                <c:pt idx="22">
                  <c:v>241</c:v>
                </c:pt>
                <c:pt idx="23">
                  <c:v>138</c:v>
                </c:pt>
                <c:pt idx="24">
                  <c:v>178</c:v>
                </c:pt>
                <c:pt idx="25">
                  <c:v>153</c:v>
                </c:pt>
                <c:pt idx="26">
                  <c:v>115</c:v>
                </c:pt>
                <c:pt idx="27">
                  <c:v>86</c:v>
                </c:pt>
                <c:pt idx="28">
                  <c:v>348</c:v>
                </c:pt>
                <c:pt idx="29">
                  <c:v>504</c:v>
                </c:pt>
                <c:pt idx="30">
                  <c:v>366</c:v>
                </c:pt>
                <c:pt idx="31">
                  <c:v>495</c:v>
                </c:pt>
                <c:pt idx="32">
                  <c:v>88</c:v>
                </c:pt>
                <c:pt idx="33">
                  <c:v>136</c:v>
                </c:pt>
                <c:pt idx="34">
                  <c:v>239</c:v>
                </c:pt>
                <c:pt idx="35">
                  <c:v>278</c:v>
                </c:pt>
                <c:pt idx="36">
                  <c:v>237</c:v>
                </c:pt>
                <c:pt idx="37">
                  <c:v>193</c:v>
                </c:pt>
                <c:pt idx="38">
                  <c:v>35</c:v>
                </c:pt>
                <c:pt idx="39">
                  <c:v>66</c:v>
                </c:pt>
                <c:pt idx="40">
                  <c:v>73</c:v>
                </c:pt>
                <c:pt idx="41">
                  <c:v>58</c:v>
                </c:pt>
                <c:pt idx="42">
                  <c:v>125</c:v>
                </c:pt>
                <c:pt idx="4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D10-4A9F-9277-5EE3607994B1}"/>
            </c:ext>
          </c:extLst>
        </c:ser>
        <c:ser>
          <c:idx val="16"/>
          <c:order val="4"/>
          <c:tx>
            <c:strRef>
              <c:f>'Basement Flooding by Ward'!$F$2</c:f>
              <c:strCache>
                <c:ptCount val="1"/>
                <c:pt idx="0">
                  <c:v>2009</c:v>
                </c:pt>
              </c:strCache>
            </c:strRef>
          </c:tx>
          <c:spPr>
            <a:ln w="25400">
              <a:noFill/>
            </a:ln>
          </c:spPr>
          <c:invertIfNegative val="0"/>
          <c:val>
            <c:numRef>
              <c:f>'Basement Flooding by Ward'!$F$3:$F$47</c:f>
              <c:numCache>
                <c:formatCode>General</c:formatCode>
                <c:ptCount val="45"/>
                <c:pt idx="0">
                  <c:v>82</c:v>
                </c:pt>
                <c:pt idx="1">
                  <c:v>119</c:v>
                </c:pt>
                <c:pt idx="2">
                  <c:v>88</c:v>
                </c:pt>
                <c:pt idx="3">
                  <c:v>117</c:v>
                </c:pt>
                <c:pt idx="4">
                  <c:v>278</c:v>
                </c:pt>
                <c:pt idx="5">
                  <c:v>326</c:v>
                </c:pt>
                <c:pt idx="6">
                  <c:v>162</c:v>
                </c:pt>
                <c:pt idx="7">
                  <c:v>46</c:v>
                </c:pt>
                <c:pt idx="8">
                  <c:v>130</c:v>
                </c:pt>
                <c:pt idx="9">
                  <c:v>193</c:v>
                </c:pt>
                <c:pt idx="10">
                  <c:v>282</c:v>
                </c:pt>
                <c:pt idx="11">
                  <c:v>143</c:v>
                </c:pt>
                <c:pt idx="12">
                  <c:v>260</c:v>
                </c:pt>
                <c:pt idx="13">
                  <c:v>170</c:v>
                </c:pt>
                <c:pt idx="14">
                  <c:v>235</c:v>
                </c:pt>
                <c:pt idx="15">
                  <c:v>255</c:v>
                </c:pt>
                <c:pt idx="16">
                  <c:v>221</c:v>
                </c:pt>
                <c:pt idx="17">
                  <c:v>164</c:v>
                </c:pt>
                <c:pt idx="18">
                  <c:v>183</c:v>
                </c:pt>
                <c:pt idx="19">
                  <c:v>173</c:v>
                </c:pt>
                <c:pt idx="20">
                  <c:v>195</c:v>
                </c:pt>
                <c:pt idx="21">
                  <c:v>179</c:v>
                </c:pt>
                <c:pt idx="22">
                  <c:v>205</c:v>
                </c:pt>
                <c:pt idx="23">
                  <c:v>114</c:v>
                </c:pt>
                <c:pt idx="24">
                  <c:v>191</c:v>
                </c:pt>
                <c:pt idx="25">
                  <c:v>120</c:v>
                </c:pt>
                <c:pt idx="26">
                  <c:v>108</c:v>
                </c:pt>
                <c:pt idx="27">
                  <c:v>66</c:v>
                </c:pt>
                <c:pt idx="28">
                  <c:v>346</c:v>
                </c:pt>
                <c:pt idx="29">
                  <c:v>365</c:v>
                </c:pt>
                <c:pt idx="30">
                  <c:v>339</c:v>
                </c:pt>
                <c:pt idx="31">
                  <c:v>496</c:v>
                </c:pt>
                <c:pt idx="32">
                  <c:v>68</c:v>
                </c:pt>
                <c:pt idx="33">
                  <c:v>106</c:v>
                </c:pt>
                <c:pt idx="34">
                  <c:v>215</c:v>
                </c:pt>
                <c:pt idx="35">
                  <c:v>195</c:v>
                </c:pt>
                <c:pt idx="36">
                  <c:v>166</c:v>
                </c:pt>
                <c:pt idx="37">
                  <c:v>144</c:v>
                </c:pt>
                <c:pt idx="38">
                  <c:v>21</c:v>
                </c:pt>
                <c:pt idx="39">
                  <c:v>39</c:v>
                </c:pt>
                <c:pt idx="40">
                  <c:v>45</c:v>
                </c:pt>
                <c:pt idx="41">
                  <c:v>56</c:v>
                </c:pt>
                <c:pt idx="42">
                  <c:v>85</c:v>
                </c:pt>
                <c:pt idx="43">
                  <c:v>100</c:v>
                </c:pt>
                <c:pt idx="44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D10-4A9F-9277-5EE3607994B1}"/>
            </c:ext>
          </c:extLst>
        </c:ser>
        <c:ser>
          <c:idx val="17"/>
          <c:order val="5"/>
          <c:tx>
            <c:strRef>
              <c:f>'Basement Flooding by Ward'!$G$2</c:f>
              <c:strCache>
                <c:ptCount val="1"/>
                <c:pt idx="0">
                  <c:v>2010</c:v>
                </c:pt>
              </c:strCache>
            </c:strRef>
          </c:tx>
          <c:spPr>
            <a:ln w="25400">
              <a:noFill/>
            </a:ln>
          </c:spPr>
          <c:invertIfNegative val="0"/>
          <c:val>
            <c:numRef>
              <c:f>'Basement Flooding by Ward'!$G$3:$G$46</c:f>
              <c:numCache>
                <c:formatCode>General</c:formatCode>
                <c:ptCount val="44"/>
                <c:pt idx="0">
                  <c:v>59</c:v>
                </c:pt>
                <c:pt idx="1">
                  <c:v>118</c:v>
                </c:pt>
                <c:pt idx="2">
                  <c:v>90</c:v>
                </c:pt>
                <c:pt idx="3">
                  <c:v>137</c:v>
                </c:pt>
                <c:pt idx="4">
                  <c:v>274</c:v>
                </c:pt>
                <c:pt idx="5">
                  <c:v>324</c:v>
                </c:pt>
                <c:pt idx="6">
                  <c:v>165</c:v>
                </c:pt>
                <c:pt idx="7">
                  <c:v>51</c:v>
                </c:pt>
                <c:pt idx="8">
                  <c:v>177</c:v>
                </c:pt>
                <c:pt idx="9">
                  <c:v>202</c:v>
                </c:pt>
                <c:pt idx="10">
                  <c:v>327</c:v>
                </c:pt>
                <c:pt idx="11">
                  <c:v>198</c:v>
                </c:pt>
                <c:pt idx="12">
                  <c:v>307</c:v>
                </c:pt>
                <c:pt idx="13">
                  <c:v>167</c:v>
                </c:pt>
                <c:pt idx="14">
                  <c:v>282</c:v>
                </c:pt>
                <c:pt idx="15">
                  <c:v>264</c:v>
                </c:pt>
                <c:pt idx="16">
                  <c:v>268</c:v>
                </c:pt>
                <c:pt idx="17">
                  <c:v>188</c:v>
                </c:pt>
                <c:pt idx="18">
                  <c:v>173</c:v>
                </c:pt>
                <c:pt idx="19">
                  <c:v>151</c:v>
                </c:pt>
                <c:pt idx="20">
                  <c:v>210</c:v>
                </c:pt>
                <c:pt idx="21">
                  <c:v>197</c:v>
                </c:pt>
                <c:pt idx="22">
                  <c:v>197</c:v>
                </c:pt>
                <c:pt idx="23">
                  <c:v>104</c:v>
                </c:pt>
                <c:pt idx="24">
                  <c:v>145</c:v>
                </c:pt>
                <c:pt idx="25">
                  <c:v>162</c:v>
                </c:pt>
                <c:pt idx="26">
                  <c:v>133</c:v>
                </c:pt>
                <c:pt idx="27">
                  <c:v>63</c:v>
                </c:pt>
                <c:pt idx="28">
                  <c:v>342</c:v>
                </c:pt>
                <c:pt idx="29">
                  <c:v>389</c:v>
                </c:pt>
                <c:pt idx="30">
                  <c:v>338</c:v>
                </c:pt>
                <c:pt idx="31">
                  <c:v>517</c:v>
                </c:pt>
                <c:pt idx="32">
                  <c:v>52</c:v>
                </c:pt>
                <c:pt idx="33">
                  <c:v>129</c:v>
                </c:pt>
                <c:pt idx="34">
                  <c:v>213</c:v>
                </c:pt>
                <c:pt idx="35">
                  <c:v>190</c:v>
                </c:pt>
                <c:pt idx="36">
                  <c:v>224</c:v>
                </c:pt>
                <c:pt idx="37">
                  <c:v>166</c:v>
                </c:pt>
                <c:pt idx="38">
                  <c:v>28</c:v>
                </c:pt>
                <c:pt idx="39">
                  <c:v>57</c:v>
                </c:pt>
                <c:pt idx="40">
                  <c:v>65</c:v>
                </c:pt>
                <c:pt idx="41">
                  <c:v>49</c:v>
                </c:pt>
                <c:pt idx="42">
                  <c:v>113</c:v>
                </c:pt>
                <c:pt idx="4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D10-4A9F-9277-5EE3607994B1}"/>
            </c:ext>
          </c:extLst>
        </c:ser>
        <c:ser>
          <c:idx val="18"/>
          <c:order val="6"/>
          <c:tx>
            <c:strRef>
              <c:f>'Basement Flooding by Ward'!$H$2</c:f>
              <c:strCache>
                <c:ptCount val="1"/>
                <c:pt idx="0">
                  <c:v>2011</c:v>
                </c:pt>
              </c:strCache>
            </c:strRef>
          </c:tx>
          <c:spPr>
            <a:ln w="25400">
              <a:noFill/>
            </a:ln>
          </c:spPr>
          <c:invertIfNegative val="0"/>
          <c:val>
            <c:numRef>
              <c:f>'Basement Flooding by Ward'!$H$3:$H$46</c:f>
              <c:numCache>
                <c:formatCode>General</c:formatCode>
                <c:ptCount val="44"/>
                <c:pt idx="0">
                  <c:v>114</c:v>
                </c:pt>
                <c:pt idx="1">
                  <c:v>196</c:v>
                </c:pt>
                <c:pt idx="2">
                  <c:v>112</c:v>
                </c:pt>
                <c:pt idx="3">
                  <c:v>145</c:v>
                </c:pt>
                <c:pt idx="4">
                  <c:v>346</c:v>
                </c:pt>
                <c:pt idx="5">
                  <c:v>369</c:v>
                </c:pt>
                <c:pt idx="6">
                  <c:v>265</c:v>
                </c:pt>
                <c:pt idx="7">
                  <c:v>109</c:v>
                </c:pt>
                <c:pt idx="8">
                  <c:v>192</c:v>
                </c:pt>
                <c:pt idx="9">
                  <c:v>298</c:v>
                </c:pt>
                <c:pt idx="10">
                  <c:v>398</c:v>
                </c:pt>
                <c:pt idx="11">
                  <c:v>213</c:v>
                </c:pt>
                <c:pt idx="12">
                  <c:v>440</c:v>
                </c:pt>
                <c:pt idx="13">
                  <c:v>236</c:v>
                </c:pt>
                <c:pt idx="14">
                  <c:v>320</c:v>
                </c:pt>
                <c:pt idx="15">
                  <c:v>348</c:v>
                </c:pt>
                <c:pt idx="16">
                  <c:v>275</c:v>
                </c:pt>
                <c:pt idx="17">
                  <c:v>227</c:v>
                </c:pt>
                <c:pt idx="18">
                  <c:v>245</c:v>
                </c:pt>
                <c:pt idx="19">
                  <c:v>193</c:v>
                </c:pt>
                <c:pt idx="20">
                  <c:v>253</c:v>
                </c:pt>
                <c:pt idx="21">
                  <c:v>234</c:v>
                </c:pt>
                <c:pt idx="22">
                  <c:v>202</c:v>
                </c:pt>
                <c:pt idx="23">
                  <c:v>151</c:v>
                </c:pt>
                <c:pt idx="24">
                  <c:v>200</c:v>
                </c:pt>
                <c:pt idx="25">
                  <c:v>168</c:v>
                </c:pt>
                <c:pt idx="26">
                  <c:v>152</c:v>
                </c:pt>
                <c:pt idx="27">
                  <c:v>96</c:v>
                </c:pt>
                <c:pt idx="28">
                  <c:v>458</c:v>
                </c:pt>
                <c:pt idx="29">
                  <c:v>469</c:v>
                </c:pt>
                <c:pt idx="30">
                  <c:v>399</c:v>
                </c:pt>
                <c:pt idx="31">
                  <c:v>664</c:v>
                </c:pt>
                <c:pt idx="32">
                  <c:v>59</c:v>
                </c:pt>
                <c:pt idx="33">
                  <c:v>122</c:v>
                </c:pt>
                <c:pt idx="34">
                  <c:v>313</c:v>
                </c:pt>
                <c:pt idx="35">
                  <c:v>320</c:v>
                </c:pt>
                <c:pt idx="36">
                  <c:v>333</c:v>
                </c:pt>
                <c:pt idx="37">
                  <c:v>230</c:v>
                </c:pt>
                <c:pt idx="38">
                  <c:v>70</c:v>
                </c:pt>
                <c:pt idx="39">
                  <c:v>96</c:v>
                </c:pt>
                <c:pt idx="40">
                  <c:v>89</c:v>
                </c:pt>
                <c:pt idx="41">
                  <c:v>97</c:v>
                </c:pt>
                <c:pt idx="42">
                  <c:v>172</c:v>
                </c:pt>
                <c:pt idx="4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D10-4A9F-9277-5EE3607994B1}"/>
            </c:ext>
          </c:extLst>
        </c:ser>
        <c:ser>
          <c:idx val="19"/>
          <c:order val="7"/>
          <c:tx>
            <c:strRef>
              <c:f>'Basement Flooding by Ward'!$I$2</c:f>
              <c:strCache>
                <c:ptCount val="1"/>
                <c:pt idx="0">
                  <c:v>2012</c:v>
                </c:pt>
              </c:strCache>
            </c:strRef>
          </c:tx>
          <c:spPr>
            <a:ln w="25400">
              <a:noFill/>
            </a:ln>
          </c:spPr>
          <c:invertIfNegative val="0"/>
          <c:val>
            <c:numRef>
              <c:f>'Basement Flooding by Ward'!$I$3:$I$47</c:f>
              <c:numCache>
                <c:formatCode>General</c:formatCode>
                <c:ptCount val="45"/>
                <c:pt idx="0">
                  <c:v>98</c:v>
                </c:pt>
                <c:pt idx="1">
                  <c:v>161</c:v>
                </c:pt>
                <c:pt idx="2">
                  <c:v>97</c:v>
                </c:pt>
                <c:pt idx="3">
                  <c:v>144</c:v>
                </c:pt>
                <c:pt idx="4">
                  <c:v>357</c:v>
                </c:pt>
                <c:pt idx="5">
                  <c:v>344</c:v>
                </c:pt>
                <c:pt idx="6">
                  <c:v>232</c:v>
                </c:pt>
                <c:pt idx="7">
                  <c:v>72</c:v>
                </c:pt>
                <c:pt idx="8">
                  <c:v>134</c:v>
                </c:pt>
                <c:pt idx="9">
                  <c:v>214</c:v>
                </c:pt>
                <c:pt idx="10">
                  <c:v>356</c:v>
                </c:pt>
                <c:pt idx="11">
                  <c:v>234</c:v>
                </c:pt>
                <c:pt idx="12">
                  <c:v>362</c:v>
                </c:pt>
                <c:pt idx="13">
                  <c:v>196</c:v>
                </c:pt>
                <c:pt idx="14">
                  <c:v>290</c:v>
                </c:pt>
                <c:pt idx="15">
                  <c:v>251</c:v>
                </c:pt>
                <c:pt idx="16">
                  <c:v>284</c:v>
                </c:pt>
                <c:pt idx="17">
                  <c:v>180</c:v>
                </c:pt>
                <c:pt idx="18">
                  <c:v>188</c:v>
                </c:pt>
                <c:pt idx="19">
                  <c:v>172</c:v>
                </c:pt>
                <c:pt idx="20">
                  <c:v>167</c:v>
                </c:pt>
                <c:pt idx="21">
                  <c:v>199</c:v>
                </c:pt>
                <c:pt idx="22">
                  <c:v>193</c:v>
                </c:pt>
                <c:pt idx="23">
                  <c:v>161</c:v>
                </c:pt>
                <c:pt idx="24">
                  <c:v>168</c:v>
                </c:pt>
                <c:pt idx="25">
                  <c:v>130</c:v>
                </c:pt>
                <c:pt idx="26">
                  <c:v>148</c:v>
                </c:pt>
                <c:pt idx="27">
                  <c:v>87</c:v>
                </c:pt>
                <c:pt idx="28">
                  <c:v>320</c:v>
                </c:pt>
                <c:pt idx="29">
                  <c:v>393</c:v>
                </c:pt>
                <c:pt idx="30">
                  <c:v>348</c:v>
                </c:pt>
                <c:pt idx="31">
                  <c:v>480</c:v>
                </c:pt>
                <c:pt idx="32">
                  <c:v>94</c:v>
                </c:pt>
                <c:pt idx="33">
                  <c:v>139</c:v>
                </c:pt>
                <c:pt idx="34">
                  <c:v>399</c:v>
                </c:pt>
                <c:pt idx="35">
                  <c:v>680</c:v>
                </c:pt>
                <c:pt idx="36">
                  <c:v>327</c:v>
                </c:pt>
                <c:pt idx="37">
                  <c:v>244</c:v>
                </c:pt>
                <c:pt idx="38">
                  <c:v>50</c:v>
                </c:pt>
                <c:pt idx="39">
                  <c:v>107</c:v>
                </c:pt>
                <c:pt idx="40">
                  <c:v>67</c:v>
                </c:pt>
                <c:pt idx="41">
                  <c:v>59</c:v>
                </c:pt>
                <c:pt idx="42">
                  <c:v>150</c:v>
                </c:pt>
                <c:pt idx="43">
                  <c:v>159</c:v>
                </c:pt>
                <c:pt idx="4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D10-4A9F-9277-5EE3607994B1}"/>
            </c:ext>
          </c:extLst>
        </c:ser>
        <c:ser>
          <c:idx val="20"/>
          <c:order val="8"/>
          <c:tx>
            <c:strRef>
              <c:f>'Basement Flooding by Ward'!$J$2</c:f>
              <c:strCache>
                <c:ptCount val="1"/>
                <c:pt idx="0">
                  <c:v>2013</c:v>
                </c:pt>
              </c:strCache>
            </c:strRef>
          </c:tx>
          <c:spPr>
            <a:ln w="25400">
              <a:noFill/>
            </a:ln>
          </c:spPr>
          <c:invertIfNegative val="0"/>
          <c:val>
            <c:numRef>
              <c:f>'Basement Flooding by Ward'!$J$3:$J$46</c:f>
              <c:numCache>
                <c:formatCode>General</c:formatCode>
                <c:ptCount val="44"/>
                <c:pt idx="0">
                  <c:v>243</c:v>
                </c:pt>
                <c:pt idx="1">
                  <c:v>622</c:v>
                </c:pt>
                <c:pt idx="2">
                  <c:v>802</c:v>
                </c:pt>
                <c:pt idx="3">
                  <c:v>675</c:v>
                </c:pt>
                <c:pt idx="4">
                  <c:v>666</c:v>
                </c:pt>
                <c:pt idx="5">
                  <c:v>475</c:v>
                </c:pt>
                <c:pt idx="6">
                  <c:v>383</c:v>
                </c:pt>
                <c:pt idx="7">
                  <c:v>197</c:v>
                </c:pt>
                <c:pt idx="8">
                  <c:v>464</c:v>
                </c:pt>
                <c:pt idx="9">
                  <c:v>352</c:v>
                </c:pt>
                <c:pt idx="10">
                  <c:v>829</c:v>
                </c:pt>
                <c:pt idx="11">
                  <c:v>498</c:v>
                </c:pt>
                <c:pt idx="12">
                  <c:v>380</c:v>
                </c:pt>
                <c:pt idx="13">
                  <c:v>198</c:v>
                </c:pt>
                <c:pt idx="14">
                  <c:v>621</c:v>
                </c:pt>
                <c:pt idx="15">
                  <c:v>446</c:v>
                </c:pt>
                <c:pt idx="16">
                  <c:v>469</c:v>
                </c:pt>
                <c:pt idx="17">
                  <c:v>229</c:v>
                </c:pt>
                <c:pt idx="18">
                  <c:v>365</c:v>
                </c:pt>
                <c:pt idx="19">
                  <c:v>210</c:v>
                </c:pt>
                <c:pt idx="20">
                  <c:v>366</c:v>
                </c:pt>
                <c:pt idx="21">
                  <c:v>222</c:v>
                </c:pt>
                <c:pt idx="22">
                  <c:v>271</c:v>
                </c:pt>
                <c:pt idx="23">
                  <c:v>132</c:v>
                </c:pt>
                <c:pt idx="24">
                  <c:v>261</c:v>
                </c:pt>
                <c:pt idx="25">
                  <c:v>135</c:v>
                </c:pt>
                <c:pt idx="26">
                  <c:v>184</c:v>
                </c:pt>
                <c:pt idx="27">
                  <c:v>77</c:v>
                </c:pt>
                <c:pt idx="28">
                  <c:v>373</c:v>
                </c:pt>
                <c:pt idx="29">
                  <c:v>384</c:v>
                </c:pt>
                <c:pt idx="30">
                  <c:v>377</c:v>
                </c:pt>
                <c:pt idx="31">
                  <c:v>492</c:v>
                </c:pt>
                <c:pt idx="32">
                  <c:v>118</c:v>
                </c:pt>
                <c:pt idx="33">
                  <c:v>146</c:v>
                </c:pt>
                <c:pt idx="34">
                  <c:v>228</c:v>
                </c:pt>
                <c:pt idx="35">
                  <c:v>312</c:v>
                </c:pt>
                <c:pt idx="36">
                  <c:v>304</c:v>
                </c:pt>
                <c:pt idx="37">
                  <c:v>156</c:v>
                </c:pt>
                <c:pt idx="38">
                  <c:v>36</c:v>
                </c:pt>
                <c:pt idx="39">
                  <c:v>101</c:v>
                </c:pt>
                <c:pt idx="40">
                  <c:v>81</c:v>
                </c:pt>
                <c:pt idx="41">
                  <c:v>52</c:v>
                </c:pt>
                <c:pt idx="42">
                  <c:v>116</c:v>
                </c:pt>
                <c:pt idx="4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D10-4A9F-9277-5EE3607994B1}"/>
            </c:ext>
          </c:extLst>
        </c:ser>
        <c:ser>
          <c:idx val="21"/>
          <c:order val="9"/>
          <c:tx>
            <c:strRef>
              <c:f>'Basement Flooding by Ward'!$K$2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Ward'!$K$3:$K$46</c:f>
              <c:numCache>
                <c:formatCode>General</c:formatCode>
                <c:ptCount val="44"/>
                <c:pt idx="0">
                  <c:v>120</c:v>
                </c:pt>
                <c:pt idx="1">
                  <c:v>213</c:v>
                </c:pt>
                <c:pt idx="2">
                  <c:v>113</c:v>
                </c:pt>
                <c:pt idx="3">
                  <c:v>155</c:v>
                </c:pt>
                <c:pt idx="4">
                  <c:v>297</c:v>
                </c:pt>
                <c:pt idx="5">
                  <c:v>358</c:v>
                </c:pt>
                <c:pt idx="6">
                  <c:v>225</c:v>
                </c:pt>
                <c:pt idx="7">
                  <c:v>75</c:v>
                </c:pt>
                <c:pt idx="8">
                  <c:v>224</c:v>
                </c:pt>
                <c:pt idx="9">
                  <c:v>470</c:v>
                </c:pt>
                <c:pt idx="10">
                  <c:v>394</c:v>
                </c:pt>
                <c:pt idx="11">
                  <c:v>295</c:v>
                </c:pt>
                <c:pt idx="12">
                  <c:v>386</c:v>
                </c:pt>
                <c:pt idx="13">
                  <c:v>151</c:v>
                </c:pt>
                <c:pt idx="14">
                  <c:v>361</c:v>
                </c:pt>
                <c:pt idx="15">
                  <c:v>289</c:v>
                </c:pt>
                <c:pt idx="16">
                  <c:v>308</c:v>
                </c:pt>
                <c:pt idx="17">
                  <c:v>149</c:v>
                </c:pt>
                <c:pt idx="18">
                  <c:v>184</c:v>
                </c:pt>
                <c:pt idx="19">
                  <c:v>149</c:v>
                </c:pt>
                <c:pt idx="20">
                  <c:v>208</c:v>
                </c:pt>
                <c:pt idx="21">
                  <c:v>189</c:v>
                </c:pt>
                <c:pt idx="22">
                  <c:v>258</c:v>
                </c:pt>
                <c:pt idx="23">
                  <c:v>133</c:v>
                </c:pt>
                <c:pt idx="24">
                  <c:v>168</c:v>
                </c:pt>
                <c:pt idx="25">
                  <c:v>114</c:v>
                </c:pt>
                <c:pt idx="26">
                  <c:v>150</c:v>
                </c:pt>
                <c:pt idx="27">
                  <c:v>77</c:v>
                </c:pt>
                <c:pt idx="28">
                  <c:v>369</c:v>
                </c:pt>
                <c:pt idx="29">
                  <c:v>403</c:v>
                </c:pt>
                <c:pt idx="30">
                  <c:v>322</c:v>
                </c:pt>
                <c:pt idx="31">
                  <c:v>403</c:v>
                </c:pt>
                <c:pt idx="32">
                  <c:v>79</c:v>
                </c:pt>
                <c:pt idx="33">
                  <c:v>123</c:v>
                </c:pt>
                <c:pt idx="34">
                  <c:v>230</c:v>
                </c:pt>
                <c:pt idx="35">
                  <c:v>234</c:v>
                </c:pt>
                <c:pt idx="36">
                  <c:v>267</c:v>
                </c:pt>
                <c:pt idx="37">
                  <c:v>199</c:v>
                </c:pt>
                <c:pt idx="38">
                  <c:v>39</c:v>
                </c:pt>
                <c:pt idx="39">
                  <c:v>61</c:v>
                </c:pt>
                <c:pt idx="40">
                  <c:v>71</c:v>
                </c:pt>
                <c:pt idx="41">
                  <c:v>70</c:v>
                </c:pt>
                <c:pt idx="42">
                  <c:v>99</c:v>
                </c:pt>
                <c:pt idx="4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D10-4A9F-9277-5EE3607994B1}"/>
            </c:ext>
          </c:extLst>
        </c:ser>
        <c:ser>
          <c:idx val="22"/>
          <c:order val="10"/>
          <c:tx>
            <c:strRef>
              <c:f>'Basement Flooding by Ward'!$L$2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Ward'!$L$3:$L$47</c:f>
              <c:numCache>
                <c:formatCode>General</c:formatCode>
                <c:ptCount val="45"/>
                <c:pt idx="0">
                  <c:v>117</c:v>
                </c:pt>
                <c:pt idx="1">
                  <c:v>188</c:v>
                </c:pt>
                <c:pt idx="2">
                  <c:v>132</c:v>
                </c:pt>
                <c:pt idx="3">
                  <c:v>130</c:v>
                </c:pt>
                <c:pt idx="4">
                  <c:v>304</c:v>
                </c:pt>
                <c:pt idx="5">
                  <c:v>400</c:v>
                </c:pt>
                <c:pt idx="6">
                  <c:v>172</c:v>
                </c:pt>
                <c:pt idx="7">
                  <c:v>53</c:v>
                </c:pt>
                <c:pt idx="8">
                  <c:v>142</c:v>
                </c:pt>
                <c:pt idx="9">
                  <c:v>182</c:v>
                </c:pt>
                <c:pt idx="10">
                  <c:v>333</c:v>
                </c:pt>
                <c:pt idx="11">
                  <c:v>265</c:v>
                </c:pt>
                <c:pt idx="12">
                  <c:v>362</c:v>
                </c:pt>
                <c:pt idx="13">
                  <c:v>119</c:v>
                </c:pt>
                <c:pt idx="14">
                  <c:v>298</c:v>
                </c:pt>
                <c:pt idx="15">
                  <c:v>241</c:v>
                </c:pt>
                <c:pt idx="16">
                  <c:v>271</c:v>
                </c:pt>
                <c:pt idx="17">
                  <c:v>194</c:v>
                </c:pt>
                <c:pt idx="18">
                  <c:v>196</c:v>
                </c:pt>
                <c:pt idx="19">
                  <c:v>161</c:v>
                </c:pt>
                <c:pt idx="20">
                  <c:v>198</c:v>
                </c:pt>
                <c:pt idx="21">
                  <c:v>154</c:v>
                </c:pt>
                <c:pt idx="22">
                  <c:v>173</c:v>
                </c:pt>
                <c:pt idx="23">
                  <c:v>106</c:v>
                </c:pt>
                <c:pt idx="24">
                  <c:v>165</c:v>
                </c:pt>
                <c:pt idx="25">
                  <c:v>108</c:v>
                </c:pt>
                <c:pt idx="26">
                  <c:v>132</c:v>
                </c:pt>
                <c:pt idx="27">
                  <c:v>108</c:v>
                </c:pt>
                <c:pt idx="28">
                  <c:v>298</c:v>
                </c:pt>
                <c:pt idx="29">
                  <c:v>305</c:v>
                </c:pt>
                <c:pt idx="30">
                  <c:v>238</c:v>
                </c:pt>
                <c:pt idx="31">
                  <c:v>394</c:v>
                </c:pt>
                <c:pt idx="32">
                  <c:v>54</c:v>
                </c:pt>
                <c:pt idx="33">
                  <c:v>132</c:v>
                </c:pt>
                <c:pt idx="34">
                  <c:v>158</c:v>
                </c:pt>
                <c:pt idx="35">
                  <c:v>215</c:v>
                </c:pt>
                <c:pt idx="36">
                  <c:v>250</c:v>
                </c:pt>
                <c:pt idx="37">
                  <c:v>116</c:v>
                </c:pt>
                <c:pt idx="38">
                  <c:v>35</c:v>
                </c:pt>
                <c:pt idx="39">
                  <c:v>69</c:v>
                </c:pt>
                <c:pt idx="40">
                  <c:v>62</c:v>
                </c:pt>
                <c:pt idx="41">
                  <c:v>61</c:v>
                </c:pt>
                <c:pt idx="42">
                  <c:v>95</c:v>
                </c:pt>
                <c:pt idx="43">
                  <c:v>106</c:v>
                </c:pt>
                <c:pt idx="4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D10-4A9F-9277-5EE3607994B1}"/>
            </c:ext>
          </c:extLst>
        </c:ser>
        <c:ser>
          <c:idx val="23"/>
          <c:order val="11"/>
          <c:tx>
            <c:strRef>
              <c:f>'Basement Flooding by Ward'!$M$2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Ward'!$M$3:$M$46</c:f>
              <c:numCache>
                <c:formatCode>General</c:formatCode>
                <c:ptCount val="44"/>
                <c:pt idx="0">
                  <c:v>93</c:v>
                </c:pt>
                <c:pt idx="1">
                  <c:v>195</c:v>
                </c:pt>
                <c:pt idx="2">
                  <c:v>83</c:v>
                </c:pt>
                <c:pt idx="3">
                  <c:v>155</c:v>
                </c:pt>
                <c:pt idx="4">
                  <c:v>301</c:v>
                </c:pt>
                <c:pt idx="5">
                  <c:v>342</c:v>
                </c:pt>
                <c:pt idx="6">
                  <c:v>158</c:v>
                </c:pt>
                <c:pt idx="7">
                  <c:v>51</c:v>
                </c:pt>
                <c:pt idx="8">
                  <c:v>162</c:v>
                </c:pt>
                <c:pt idx="9">
                  <c:v>233</c:v>
                </c:pt>
                <c:pt idx="10">
                  <c:v>306</c:v>
                </c:pt>
                <c:pt idx="11">
                  <c:v>202</c:v>
                </c:pt>
                <c:pt idx="12">
                  <c:v>302</c:v>
                </c:pt>
                <c:pt idx="13">
                  <c:v>165</c:v>
                </c:pt>
                <c:pt idx="14">
                  <c:v>217</c:v>
                </c:pt>
                <c:pt idx="15">
                  <c:v>211</c:v>
                </c:pt>
                <c:pt idx="16">
                  <c:v>215</c:v>
                </c:pt>
                <c:pt idx="17">
                  <c:v>140</c:v>
                </c:pt>
                <c:pt idx="18">
                  <c:v>174</c:v>
                </c:pt>
                <c:pt idx="19">
                  <c:v>132</c:v>
                </c:pt>
                <c:pt idx="20">
                  <c:v>190</c:v>
                </c:pt>
                <c:pt idx="21">
                  <c:v>165</c:v>
                </c:pt>
                <c:pt idx="22">
                  <c:v>145</c:v>
                </c:pt>
                <c:pt idx="23">
                  <c:v>84</c:v>
                </c:pt>
                <c:pt idx="24">
                  <c:v>145</c:v>
                </c:pt>
                <c:pt idx="25">
                  <c:v>100</c:v>
                </c:pt>
                <c:pt idx="26">
                  <c:v>131</c:v>
                </c:pt>
                <c:pt idx="27">
                  <c:v>69</c:v>
                </c:pt>
                <c:pt idx="28">
                  <c:v>299</c:v>
                </c:pt>
                <c:pt idx="29">
                  <c:v>313</c:v>
                </c:pt>
                <c:pt idx="30">
                  <c:v>256</c:v>
                </c:pt>
                <c:pt idx="31">
                  <c:v>435</c:v>
                </c:pt>
                <c:pt idx="32">
                  <c:v>54</c:v>
                </c:pt>
                <c:pt idx="33">
                  <c:v>122</c:v>
                </c:pt>
                <c:pt idx="34">
                  <c:v>232</c:v>
                </c:pt>
                <c:pt idx="35">
                  <c:v>231</c:v>
                </c:pt>
                <c:pt idx="36">
                  <c:v>266</c:v>
                </c:pt>
                <c:pt idx="37">
                  <c:v>174</c:v>
                </c:pt>
                <c:pt idx="38">
                  <c:v>26</c:v>
                </c:pt>
                <c:pt idx="39">
                  <c:v>79</c:v>
                </c:pt>
                <c:pt idx="40">
                  <c:v>55</c:v>
                </c:pt>
                <c:pt idx="41">
                  <c:v>48</c:v>
                </c:pt>
                <c:pt idx="42">
                  <c:v>112</c:v>
                </c:pt>
                <c:pt idx="4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D10-4A9F-9277-5EE3607994B1}"/>
            </c:ext>
          </c:extLst>
        </c:ser>
        <c:ser>
          <c:idx val="0"/>
          <c:order val="12"/>
          <c:tx>
            <c:strRef>
              <c:f>'Basement Flooding by Ward'!$N$2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Ward'!$N$3:$N$46</c:f>
              <c:numCache>
                <c:formatCode>General</c:formatCode>
                <c:ptCount val="44"/>
                <c:pt idx="0">
                  <c:v>133</c:v>
                </c:pt>
                <c:pt idx="1">
                  <c:v>231</c:v>
                </c:pt>
                <c:pt idx="2">
                  <c:v>136</c:v>
                </c:pt>
                <c:pt idx="3">
                  <c:v>160</c:v>
                </c:pt>
                <c:pt idx="4">
                  <c:v>344</c:v>
                </c:pt>
                <c:pt idx="5">
                  <c:v>320</c:v>
                </c:pt>
                <c:pt idx="6">
                  <c:v>190</c:v>
                </c:pt>
                <c:pt idx="7">
                  <c:v>71</c:v>
                </c:pt>
                <c:pt idx="8">
                  <c:v>165</c:v>
                </c:pt>
                <c:pt idx="9">
                  <c:v>229</c:v>
                </c:pt>
                <c:pt idx="10">
                  <c:v>341</c:v>
                </c:pt>
                <c:pt idx="11">
                  <c:v>172</c:v>
                </c:pt>
                <c:pt idx="12">
                  <c:v>304</c:v>
                </c:pt>
                <c:pt idx="13">
                  <c:v>140</c:v>
                </c:pt>
                <c:pt idx="14">
                  <c:v>273</c:v>
                </c:pt>
                <c:pt idx="15">
                  <c:v>269</c:v>
                </c:pt>
                <c:pt idx="16">
                  <c:v>211</c:v>
                </c:pt>
                <c:pt idx="17">
                  <c:v>172</c:v>
                </c:pt>
                <c:pt idx="18">
                  <c:v>194</c:v>
                </c:pt>
                <c:pt idx="19">
                  <c:v>128</c:v>
                </c:pt>
                <c:pt idx="20">
                  <c:v>207</c:v>
                </c:pt>
                <c:pt idx="21">
                  <c:v>176</c:v>
                </c:pt>
                <c:pt idx="22">
                  <c:v>205</c:v>
                </c:pt>
                <c:pt idx="23">
                  <c:v>170</c:v>
                </c:pt>
                <c:pt idx="24">
                  <c:v>184</c:v>
                </c:pt>
                <c:pt idx="25">
                  <c:v>153</c:v>
                </c:pt>
                <c:pt idx="26">
                  <c:v>115</c:v>
                </c:pt>
                <c:pt idx="27">
                  <c:v>103</c:v>
                </c:pt>
                <c:pt idx="28">
                  <c:v>341</c:v>
                </c:pt>
                <c:pt idx="29">
                  <c:v>355</c:v>
                </c:pt>
                <c:pt idx="30">
                  <c:v>283</c:v>
                </c:pt>
                <c:pt idx="31">
                  <c:v>405</c:v>
                </c:pt>
                <c:pt idx="32">
                  <c:v>58</c:v>
                </c:pt>
                <c:pt idx="33">
                  <c:v>149</c:v>
                </c:pt>
                <c:pt idx="34">
                  <c:v>198</c:v>
                </c:pt>
                <c:pt idx="35">
                  <c:v>295</c:v>
                </c:pt>
                <c:pt idx="36">
                  <c:v>287</c:v>
                </c:pt>
                <c:pt idx="37">
                  <c:v>184</c:v>
                </c:pt>
                <c:pt idx="38">
                  <c:v>35</c:v>
                </c:pt>
                <c:pt idx="39">
                  <c:v>102</c:v>
                </c:pt>
                <c:pt idx="40">
                  <c:v>66</c:v>
                </c:pt>
                <c:pt idx="41">
                  <c:v>57</c:v>
                </c:pt>
                <c:pt idx="42">
                  <c:v>159</c:v>
                </c:pt>
                <c:pt idx="43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D10-4A9F-9277-5EE3607994B1}"/>
            </c:ext>
          </c:extLst>
        </c:ser>
        <c:ser>
          <c:idx val="1"/>
          <c:order val="13"/>
          <c:tx>
            <c:strRef>
              <c:f>'Basement Flooding by Ward'!$O$2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Ward'!$O$3:$O$47</c:f>
              <c:numCache>
                <c:formatCode>General</c:formatCode>
                <c:ptCount val="45"/>
                <c:pt idx="0">
                  <c:v>103</c:v>
                </c:pt>
                <c:pt idx="1">
                  <c:v>223</c:v>
                </c:pt>
                <c:pt idx="2">
                  <c:v>176</c:v>
                </c:pt>
                <c:pt idx="3">
                  <c:v>182</c:v>
                </c:pt>
                <c:pt idx="4">
                  <c:v>345</c:v>
                </c:pt>
                <c:pt idx="5">
                  <c:v>387</c:v>
                </c:pt>
                <c:pt idx="6">
                  <c:v>173</c:v>
                </c:pt>
                <c:pt idx="7">
                  <c:v>98</c:v>
                </c:pt>
                <c:pt idx="8">
                  <c:v>352</c:v>
                </c:pt>
                <c:pt idx="9">
                  <c:v>204</c:v>
                </c:pt>
                <c:pt idx="10">
                  <c:v>407</c:v>
                </c:pt>
                <c:pt idx="11">
                  <c:v>323</c:v>
                </c:pt>
                <c:pt idx="12">
                  <c:v>240</c:v>
                </c:pt>
                <c:pt idx="13">
                  <c:v>183</c:v>
                </c:pt>
                <c:pt idx="14">
                  <c:v>300</c:v>
                </c:pt>
                <c:pt idx="15">
                  <c:v>230</c:v>
                </c:pt>
                <c:pt idx="16">
                  <c:v>295</c:v>
                </c:pt>
                <c:pt idx="17">
                  <c:v>253</c:v>
                </c:pt>
                <c:pt idx="18">
                  <c:v>283</c:v>
                </c:pt>
                <c:pt idx="19">
                  <c:v>204</c:v>
                </c:pt>
                <c:pt idx="20">
                  <c:v>227</c:v>
                </c:pt>
                <c:pt idx="21">
                  <c:v>162</c:v>
                </c:pt>
                <c:pt idx="22">
                  <c:v>177</c:v>
                </c:pt>
                <c:pt idx="23">
                  <c:v>129</c:v>
                </c:pt>
                <c:pt idx="24">
                  <c:v>147</c:v>
                </c:pt>
                <c:pt idx="25">
                  <c:v>109</c:v>
                </c:pt>
                <c:pt idx="26">
                  <c:v>124</c:v>
                </c:pt>
                <c:pt idx="27">
                  <c:v>82</c:v>
                </c:pt>
                <c:pt idx="28">
                  <c:v>293</c:v>
                </c:pt>
                <c:pt idx="29">
                  <c:v>327</c:v>
                </c:pt>
                <c:pt idx="30">
                  <c:v>237</c:v>
                </c:pt>
                <c:pt idx="31">
                  <c:v>371</c:v>
                </c:pt>
                <c:pt idx="32">
                  <c:v>68</c:v>
                </c:pt>
                <c:pt idx="33">
                  <c:v>117</c:v>
                </c:pt>
                <c:pt idx="34">
                  <c:v>247</c:v>
                </c:pt>
                <c:pt idx="35">
                  <c:v>260</c:v>
                </c:pt>
                <c:pt idx="36">
                  <c:v>290</c:v>
                </c:pt>
                <c:pt idx="37">
                  <c:v>166</c:v>
                </c:pt>
                <c:pt idx="38">
                  <c:v>43</c:v>
                </c:pt>
                <c:pt idx="39">
                  <c:v>82</c:v>
                </c:pt>
                <c:pt idx="40">
                  <c:v>60</c:v>
                </c:pt>
                <c:pt idx="41">
                  <c:v>74</c:v>
                </c:pt>
                <c:pt idx="42">
                  <c:v>126</c:v>
                </c:pt>
                <c:pt idx="43">
                  <c:v>131</c:v>
                </c:pt>
                <c:pt idx="4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D10-4A9F-9277-5EE3607994B1}"/>
            </c:ext>
          </c:extLst>
        </c:ser>
        <c:ser>
          <c:idx val="2"/>
          <c:order val="14"/>
          <c:tx>
            <c:strRef>
              <c:f>'Basement Flooding by Ward'!$P$2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'Basement Flooding by Ward'!$P$3:$P$46</c:f>
              <c:numCache>
                <c:formatCode>General</c:formatCode>
                <c:ptCount val="44"/>
                <c:pt idx="0">
                  <c:v>262</c:v>
                </c:pt>
                <c:pt idx="1">
                  <c:v>318</c:v>
                </c:pt>
                <c:pt idx="2">
                  <c:v>553</c:v>
                </c:pt>
                <c:pt idx="3">
                  <c:v>397</c:v>
                </c:pt>
                <c:pt idx="4">
                  <c:v>567</c:v>
                </c:pt>
                <c:pt idx="5">
                  <c:v>285</c:v>
                </c:pt>
                <c:pt idx="6">
                  <c:v>263</c:v>
                </c:pt>
                <c:pt idx="7">
                  <c:v>393</c:v>
                </c:pt>
                <c:pt idx="8">
                  <c:v>368</c:v>
                </c:pt>
                <c:pt idx="9">
                  <c:v>109</c:v>
                </c:pt>
                <c:pt idx="10">
                  <c:v>265</c:v>
                </c:pt>
                <c:pt idx="11">
                  <c:v>263</c:v>
                </c:pt>
                <c:pt idx="12">
                  <c:v>87</c:v>
                </c:pt>
                <c:pt idx="13">
                  <c:v>584</c:v>
                </c:pt>
                <c:pt idx="14">
                  <c:v>240</c:v>
                </c:pt>
                <c:pt idx="15">
                  <c:v>119</c:v>
                </c:pt>
                <c:pt idx="16">
                  <c:v>129</c:v>
                </c:pt>
                <c:pt idx="17">
                  <c:v>218</c:v>
                </c:pt>
                <c:pt idx="18">
                  <c:v>542</c:v>
                </c:pt>
                <c:pt idx="19">
                  <c:v>468</c:v>
                </c:pt>
                <c:pt idx="20">
                  <c:v>398</c:v>
                </c:pt>
                <c:pt idx="21">
                  <c:v>115</c:v>
                </c:pt>
                <c:pt idx="22">
                  <c:v>99</c:v>
                </c:pt>
                <c:pt idx="23">
                  <c:v>219</c:v>
                </c:pt>
                <c:pt idx="24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D10-4A9F-9277-5EE3607994B1}"/>
            </c:ext>
          </c:extLst>
        </c:ser>
        <c:ser>
          <c:idx val="5"/>
          <c:order val="15"/>
          <c:tx>
            <c:strRef>
              <c:f>'Basement Flooding by Ward'!$Q$2</c:f>
              <c:strCache>
                <c:ptCount val="1"/>
                <c:pt idx="0">
                  <c:v>2020</c:v>
                </c:pt>
              </c:strCache>
            </c:strRef>
          </c:tx>
          <c:spPr>
            <a:ln w="25400">
              <a:noFill/>
            </a:ln>
          </c:spPr>
          <c:invertIfNegative val="0"/>
          <c:val>
            <c:numRef>
              <c:f>'Basement Flooding by Ward'!$Q$3:$Q$46</c:f>
              <c:numCache>
                <c:formatCode>General</c:formatCode>
                <c:ptCount val="44"/>
                <c:pt idx="0">
                  <c:v>228</c:v>
                </c:pt>
                <c:pt idx="1">
                  <c:v>270</c:v>
                </c:pt>
                <c:pt idx="2">
                  <c:v>542</c:v>
                </c:pt>
                <c:pt idx="3">
                  <c:v>347</c:v>
                </c:pt>
                <c:pt idx="4">
                  <c:v>646</c:v>
                </c:pt>
                <c:pt idx="5">
                  <c:v>275</c:v>
                </c:pt>
                <c:pt idx="6">
                  <c:v>235</c:v>
                </c:pt>
                <c:pt idx="7">
                  <c:v>416</c:v>
                </c:pt>
                <c:pt idx="8">
                  <c:v>357</c:v>
                </c:pt>
                <c:pt idx="9">
                  <c:v>60</c:v>
                </c:pt>
                <c:pt idx="10">
                  <c:v>269</c:v>
                </c:pt>
                <c:pt idx="11">
                  <c:v>256</c:v>
                </c:pt>
                <c:pt idx="12">
                  <c:v>82</c:v>
                </c:pt>
                <c:pt idx="13">
                  <c:v>540</c:v>
                </c:pt>
                <c:pt idx="14">
                  <c:v>261</c:v>
                </c:pt>
                <c:pt idx="15">
                  <c:v>118</c:v>
                </c:pt>
                <c:pt idx="16">
                  <c:v>121</c:v>
                </c:pt>
                <c:pt idx="17">
                  <c:v>231</c:v>
                </c:pt>
                <c:pt idx="18">
                  <c:v>532</c:v>
                </c:pt>
                <c:pt idx="19">
                  <c:v>393</c:v>
                </c:pt>
                <c:pt idx="20">
                  <c:v>345</c:v>
                </c:pt>
                <c:pt idx="21">
                  <c:v>72</c:v>
                </c:pt>
                <c:pt idx="22">
                  <c:v>75</c:v>
                </c:pt>
                <c:pt idx="23">
                  <c:v>213</c:v>
                </c:pt>
                <c:pt idx="24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D10-4A9F-9277-5EE3607994B1}"/>
            </c:ext>
          </c:extLst>
        </c:ser>
        <c:ser>
          <c:idx val="4"/>
          <c:order val="16"/>
          <c:tx>
            <c:strRef>
              <c:f>'Basement Flooding by Ward'!$R$2</c:f>
              <c:strCache>
                <c:ptCount val="1"/>
                <c:pt idx="0">
                  <c:v>2021</c:v>
                </c:pt>
              </c:strCache>
            </c:strRef>
          </c:tx>
          <c:spPr>
            <a:ln w="25400">
              <a:noFill/>
            </a:ln>
          </c:spPr>
          <c:invertIfNegative val="0"/>
          <c:val>
            <c:numRef>
              <c:f>'Basement Flooding by Ward'!$R$3:$R$47</c:f>
              <c:numCache>
                <c:formatCode>General</c:formatCode>
                <c:ptCount val="45"/>
                <c:pt idx="0">
                  <c:v>244</c:v>
                </c:pt>
                <c:pt idx="1">
                  <c:v>287</c:v>
                </c:pt>
                <c:pt idx="2">
                  <c:v>542</c:v>
                </c:pt>
                <c:pt idx="3">
                  <c:v>367</c:v>
                </c:pt>
                <c:pt idx="4">
                  <c:v>464</c:v>
                </c:pt>
                <c:pt idx="5">
                  <c:v>372</c:v>
                </c:pt>
                <c:pt idx="6">
                  <c:v>216</c:v>
                </c:pt>
                <c:pt idx="7">
                  <c:v>412</c:v>
                </c:pt>
                <c:pt idx="8">
                  <c:v>358</c:v>
                </c:pt>
                <c:pt idx="9">
                  <c:v>90</c:v>
                </c:pt>
                <c:pt idx="10">
                  <c:v>226</c:v>
                </c:pt>
                <c:pt idx="11">
                  <c:v>283</c:v>
                </c:pt>
                <c:pt idx="12">
                  <c:v>81</c:v>
                </c:pt>
                <c:pt idx="13">
                  <c:v>577</c:v>
                </c:pt>
                <c:pt idx="14">
                  <c:v>267</c:v>
                </c:pt>
                <c:pt idx="15">
                  <c:v>160</c:v>
                </c:pt>
                <c:pt idx="16">
                  <c:v>141</c:v>
                </c:pt>
                <c:pt idx="17">
                  <c:v>208</c:v>
                </c:pt>
                <c:pt idx="18">
                  <c:v>538</c:v>
                </c:pt>
                <c:pt idx="19">
                  <c:v>472</c:v>
                </c:pt>
                <c:pt idx="20">
                  <c:v>342</c:v>
                </c:pt>
                <c:pt idx="21">
                  <c:v>99</c:v>
                </c:pt>
                <c:pt idx="22">
                  <c:v>84</c:v>
                </c:pt>
                <c:pt idx="23">
                  <c:v>272</c:v>
                </c:pt>
                <c:pt idx="24">
                  <c:v>162</c:v>
                </c:pt>
                <c:pt idx="4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D10-4A9F-9277-5EE3607994B1}"/>
            </c:ext>
          </c:extLst>
        </c:ser>
        <c:ser>
          <c:idx val="3"/>
          <c:order val="17"/>
          <c:tx>
            <c:strRef>
              <c:f>'Basement Flooding by Ward'!$S$2</c:f>
              <c:strCache>
                <c:ptCount val="1"/>
                <c:pt idx="0">
                  <c:v>2022</c:v>
                </c:pt>
              </c:strCache>
            </c:strRef>
          </c:tx>
          <c:spPr>
            <a:ln w="25400">
              <a:noFill/>
            </a:ln>
          </c:spPr>
          <c:invertIfNegative val="0"/>
          <c:val>
            <c:numRef>
              <c:f>'Basement Flooding by Ward'!$S$3:$S$46</c:f>
              <c:numCache>
                <c:formatCode>General</c:formatCode>
                <c:ptCount val="44"/>
                <c:pt idx="0">
                  <c:v>224</c:v>
                </c:pt>
                <c:pt idx="1">
                  <c:v>255</c:v>
                </c:pt>
                <c:pt idx="2">
                  <c:v>610</c:v>
                </c:pt>
                <c:pt idx="3">
                  <c:v>353</c:v>
                </c:pt>
                <c:pt idx="4">
                  <c:v>490</c:v>
                </c:pt>
                <c:pt idx="5">
                  <c:v>303</c:v>
                </c:pt>
                <c:pt idx="6">
                  <c:v>220</c:v>
                </c:pt>
                <c:pt idx="7">
                  <c:v>334</c:v>
                </c:pt>
                <c:pt idx="8">
                  <c:v>361</c:v>
                </c:pt>
                <c:pt idx="9">
                  <c:v>96</c:v>
                </c:pt>
                <c:pt idx="10">
                  <c:v>232</c:v>
                </c:pt>
                <c:pt idx="11">
                  <c:v>217</c:v>
                </c:pt>
                <c:pt idx="12">
                  <c:v>84</c:v>
                </c:pt>
                <c:pt idx="13">
                  <c:v>616</c:v>
                </c:pt>
                <c:pt idx="14">
                  <c:v>266</c:v>
                </c:pt>
                <c:pt idx="15">
                  <c:v>154</c:v>
                </c:pt>
                <c:pt idx="16">
                  <c:v>156</c:v>
                </c:pt>
                <c:pt idx="17">
                  <c:v>255</c:v>
                </c:pt>
                <c:pt idx="18">
                  <c:v>597</c:v>
                </c:pt>
                <c:pt idx="19">
                  <c:v>449</c:v>
                </c:pt>
                <c:pt idx="20">
                  <c:v>347</c:v>
                </c:pt>
                <c:pt idx="21">
                  <c:v>99</c:v>
                </c:pt>
                <c:pt idx="22">
                  <c:v>104</c:v>
                </c:pt>
                <c:pt idx="23">
                  <c:v>232</c:v>
                </c:pt>
                <c:pt idx="24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D10-4A9F-9277-5EE3607994B1}"/>
            </c:ext>
          </c:extLst>
        </c:ser>
        <c:ser>
          <c:idx val="11"/>
          <c:order val="18"/>
          <c:tx>
            <c:strRef>
              <c:f>'Basement Flooding by Ward'!$T$2</c:f>
              <c:strCache>
                <c:ptCount val="1"/>
                <c:pt idx="0">
                  <c:v>2023
 (Jan 1 to Jun 30)</c:v>
                </c:pt>
              </c:strCache>
            </c:strRef>
          </c:tx>
          <c:spPr>
            <a:ln w="25400">
              <a:noFill/>
            </a:ln>
          </c:spPr>
          <c:invertIfNegative val="0"/>
          <c:val>
            <c:numRef>
              <c:f>'Basement Flooding by Ward'!$T$3:$T$46</c:f>
              <c:numCache>
                <c:formatCode>General</c:formatCode>
                <c:ptCount val="44"/>
                <c:pt idx="0">
                  <c:v>120</c:v>
                </c:pt>
                <c:pt idx="1">
                  <c:v>164</c:v>
                </c:pt>
                <c:pt idx="2">
                  <c:v>283</c:v>
                </c:pt>
                <c:pt idx="3">
                  <c:v>211</c:v>
                </c:pt>
                <c:pt idx="4">
                  <c:v>228</c:v>
                </c:pt>
                <c:pt idx="5">
                  <c:v>174</c:v>
                </c:pt>
                <c:pt idx="6">
                  <c:v>114</c:v>
                </c:pt>
                <c:pt idx="7">
                  <c:v>210</c:v>
                </c:pt>
                <c:pt idx="8">
                  <c:v>167</c:v>
                </c:pt>
                <c:pt idx="9">
                  <c:v>59</c:v>
                </c:pt>
                <c:pt idx="10">
                  <c:v>123</c:v>
                </c:pt>
                <c:pt idx="11">
                  <c:v>118</c:v>
                </c:pt>
                <c:pt idx="12">
                  <c:v>56</c:v>
                </c:pt>
                <c:pt idx="13">
                  <c:v>291</c:v>
                </c:pt>
                <c:pt idx="14">
                  <c:v>128</c:v>
                </c:pt>
                <c:pt idx="15">
                  <c:v>85</c:v>
                </c:pt>
                <c:pt idx="16">
                  <c:v>86</c:v>
                </c:pt>
                <c:pt idx="17">
                  <c:v>135</c:v>
                </c:pt>
                <c:pt idx="18">
                  <c:v>289</c:v>
                </c:pt>
                <c:pt idx="19">
                  <c:v>272</c:v>
                </c:pt>
                <c:pt idx="20">
                  <c:v>213</c:v>
                </c:pt>
                <c:pt idx="21">
                  <c:v>68</c:v>
                </c:pt>
                <c:pt idx="22">
                  <c:v>30</c:v>
                </c:pt>
                <c:pt idx="23">
                  <c:v>139</c:v>
                </c:pt>
                <c:pt idx="2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D10-4A9F-9277-5EE36079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4608079"/>
        <c:axId val="1084604719"/>
      </c:barChart>
      <c:catAx>
        <c:axId val="108460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04719"/>
        <c:crosses val="autoZero"/>
        <c:auto val="1"/>
        <c:lblAlgn val="ctr"/>
        <c:lblOffset val="100"/>
        <c:noMultiLvlLbl val="0"/>
      </c:catAx>
      <c:valAx>
        <c:axId val="10846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0807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02329711454164"/>
          <c:y val="4.1025634399251458E-3"/>
          <c:w val="0.11955371432229508"/>
          <c:h val="0.94397965774606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133349</xdr:rowOff>
    </xdr:from>
    <xdr:to>
      <xdr:col>23</xdr:col>
      <xdr:colOff>476250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A9D902-68CB-7BAD-F671-F275EB92F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4F09FB-894F-4B0F-8E5F-4A4B629AE96F}" name="Table1" displayName="Table1" ref="A2:T48" totalsRowShown="0" headerRowDxfId="39" dataDxfId="38">
  <tableColumns count="20">
    <tableColumn id="1" xr3:uid="{3ABB1EA6-8279-4CCC-BF4C-3543B4AFE5D4}" name="Ward * See Note 1" dataDxfId="37"/>
    <tableColumn id="2" xr3:uid="{400FF978-0BE6-48C5-8361-89E29E4BD3DE}" name="2005" dataDxfId="36"/>
    <tableColumn id="3" xr3:uid="{E2AA5616-7D41-4352-9BA0-1700A44BFB5E}" name="2006" dataDxfId="35"/>
    <tableColumn id="4" xr3:uid="{DF97037F-2D15-48F8-98E9-761BCA1E7E30}" name="2007" dataDxfId="34"/>
    <tableColumn id="5" xr3:uid="{3CF51552-C656-4635-BED7-53C4E327F429}" name="2008" dataDxfId="33"/>
    <tableColumn id="6" xr3:uid="{FE01BFB6-7C7E-4B89-BB6C-19C017443AFA}" name="2009" dataDxfId="32"/>
    <tableColumn id="7" xr3:uid="{ECCAD4F1-C829-49A6-A16F-E954223AAC1F}" name="2010" dataDxfId="31"/>
    <tableColumn id="8" xr3:uid="{F1C8B8B8-6070-488F-A6C0-4CD283AAC348}" name="2011" dataDxfId="30"/>
    <tableColumn id="9" xr3:uid="{AA58164D-2B38-4C28-91F1-6F16C8468F9A}" name="2012" dataDxfId="29"/>
    <tableColumn id="10" xr3:uid="{2ED3F348-FCED-4C18-948A-026424BF47A0}" name="2013" dataDxfId="28"/>
    <tableColumn id="11" xr3:uid="{EFC528C3-61CE-4614-92A5-3B6CE4839CE3}" name="2014" dataDxfId="27"/>
    <tableColumn id="12" xr3:uid="{9E24FACE-FE7E-4A3F-A8A0-D7D319F69C65}" name="2015" dataDxfId="26"/>
    <tableColumn id="13" xr3:uid="{1DCFF53A-1A26-43FC-9A6F-7C28E808DF17}" name="2016" dataDxfId="25"/>
    <tableColumn id="14" xr3:uid="{A2986528-F204-4924-8EDF-692E8709513B}" name="2017" dataDxfId="24"/>
    <tableColumn id="24" xr3:uid="{FC8827EC-F184-4010-A7BC-4CCE5A6DDA70}" name="2018" dataDxfId="23"/>
    <tableColumn id="17" xr3:uid="{9085045D-56B3-492A-B24B-64B63F875A59}" name="2019" dataDxfId="22"/>
    <tableColumn id="18" xr3:uid="{884B0386-C229-46F8-99DF-59955A52F4F3}" name="2020" dataDxfId="21"/>
    <tableColumn id="19" xr3:uid="{6A34BE0F-A91E-4F7B-881C-E8814296FF18}" name="2021" dataDxfId="20"/>
    <tableColumn id="20" xr3:uid="{82140AF5-0D9D-4963-A894-32D291B97C5B}" name="2022" dataDxfId="19"/>
    <tableColumn id="15" xr3:uid="{563E047D-E551-4DD1-AC1E-BFD4C9F3AC01}" name="2023_x000a_ (Jan 1 to Jun 30)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A13F75-3CC9-484B-96A2-EEAB98FB528D}" name="Table5" displayName="Table5" ref="A2:M48" totalsRowShown="0" headerRowDxfId="17" dataDxfId="15" headerRowBorderDxfId="16" tableBorderDxfId="14" totalsRowBorderDxfId="13">
  <autoFilter ref="A2:M48" xr:uid="{93A13F75-3CC9-484B-96A2-EEAB98FB528D}"/>
  <tableColumns count="13">
    <tableColumn id="1" xr3:uid="{5D922C94-CDD5-4DB8-81CA-9F42CCDA99BC}" name="Ward * See Note 1" dataDxfId="12" dataCellStyle="Normal 2"/>
    <tableColumn id="2" xr3:uid="{B5EF5D45-89C3-4C14-88F7-F9765C44F73E}" name="2013" dataDxfId="11" dataCellStyle="Normal 2"/>
    <tableColumn id="3" xr3:uid="{1EE2295F-9436-4335-9DA1-8CDAEF96419E}" name="2014" dataDxfId="10" dataCellStyle="Normal 2"/>
    <tableColumn id="4" xr3:uid="{25398CD7-7B3D-4731-8A1F-DD03A71C2079}" name="2015" dataDxfId="9"/>
    <tableColumn id="6" xr3:uid="{FF916C8A-D4C2-4B50-831F-A3CF65DE0C16}" name="2016" dataDxfId="8"/>
    <tableColumn id="9" xr3:uid="{1315E214-772B-4CFF-A833-C982E94A9F6D}" name="2017" dataDxfId="7"/>
    <tableColumn id="10" xr3:uid="{35A2C5CA-9C2F-4266-909E-0D39F39D2F28}" name="2018" dataDxfId="6"/>
    <tableColumn id="11" xr3:uid="{5E080A68-D55E-4DC3-AF71-8A3464C6ADA1}" name="2019" dataDxfId="5"/>
    <tableColumn id="12" xr3:uid="{839CE08A-C733-4ACF-AD8A-23F1A1C2765F}" name="2020" dataDxfId="4"/>
    <tableColumn id="13" xr3:uid="{255623AA-36C9-45B9-A292-356B6CE84BBD}" name="2021" dataDxfId="3"/>
    <tableColumn id="14" xr3:uid="{996E4807-7554-4714-BBB4-065AAC9601A8}" name="2022" dataDxfId="2"/>
    <tableColumn id="7" xr3:uid="{AA23AB35-F2A0-40FA-83ED-C05F805ECB53}" name="2023 _x000a_(Jan 1 to Jun 30)" dataDxfId="1"/>
    <tableColumn id="5" xr3:uid="{9CAB6013-9F69-428D-8BA6-713C98C65680}" name="Total" dataDxfId="0">
      <calculatedColumnFormula>SUM(Table5[[#This Row],[2013]:[2023 
(Jan 1 to Jun 30)]])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70EE-3AD7-4A36-8566-81AD420992BA}">
  <dimension ref="A1:T50"/>
  <sheetViews>
    <sheetView tabSelected="1" topLeftCell="G1" workbookViewId="0">
      <selection activeCell="AD25" sqref="AD25"/>
    </sheetView>
  </sheetViews>
  <sheetFormatPr defaultRowHeight="12.75" x14ac:dyDescent="0.2"/>
  <cols>
    <col min="1" max="1" width="14.42578125" style="3" customWidth="1"/>
    <col min="2" max="2" width="9.5703125" style="3" bestFit="1" customWidth="1"/>
    <col min="3" max="3" width="6" style="3" customWidth="1"/>
    <col min="4" max="16384" width="9.140625" style="1"/>
  </cols>
  <sheetData>
    <row r="1" spans="1:20" ht="105" customHeight="1" x14ac:dyDescent="0.2">
      <c r="A1" s="17" t="s">
        <v>18</v>
      </c>
      <c r="B1" s="18"/>
      <c r="C1" s="18"/>
    </row>
    <row r="2" spans="1:20" ht="38.25" x14ac:dyDescent="0.2">
      <c r="A2" s="2" t="s">
        <v>19</v>
      </c>
      <c r="B2" s="3" t="s">
        <v>20</v>
      </c>
      <c r="C2" s="3" t="s">
        <v>16</v>
      </c>
      <c r="D2" s="3" t="s">
        <v>17</v>
      </c>
      <c r="E2" s="3" t="s">
        <v>15</v>
      </c>
      <c r="F2" s="3" t="s">
        <v>14</v>
      </c>
      <c r="G2" s="3" t="s">
        <v>13</v>
      </c>
      <c r="H2" s="3" t="s">
        <v>3</v>
      </c>
      <c r="I2" s="3" t="s">
        <v>8</v>
      </c>
      <c r="J2" s="3" t="s">
        <v>7</v>
      </c>
      <c r="K2" s="3" t="s">
        <v>6</v>
      </c>
      <c r="L2" s="3" t="s">
        <v>1</v>
      </c>
      <c r="M2" s="3" t="s">
        <v>12</v>
      </c>
      <c r="N2" s="3" t="s">
        <v>11</v>
      </c>
      <c r="O2" s="3" t="s">
        <v>10</v>
      </c>
      <c r="P2" s="3" t="s">
        <v>2</v>
      </c>
      <c r="Q2" s="3" t="s">
        <v>4</v>
      </c>
      <c r="R2" s="3" t="s">
        <v>5</v>
      </c>
      <c r="S2" s="3" t="s">
        <v>9</v>
      </c>
      <c r="T2" s="2" t="s">
        <v>21</v>
      </c>
    </row>
    <row r="3" spans="1:20" x14ac:dyDescent="0.2">
      <c r="A3" s="3">
        <v>1</v>
      </c>
      <c r="B3" s="3">
        <v>180</v>
      </c>
      <c r="C3" s="3">
        <v>107</v>
      </c>
      <c r="D3" s="3">
        <v>98</v>
      </c>
      <c r="E3" s="3">
        <v>80</v>
      </c>
      <c r="F3" s="3">
        <v>82</v>
      </c>
      <c r="G3" s="3">
        <v>59</v>
      </c>
      <c r="H3" s="3">
        <v>114</v>
      </c>
      <c r="I3" s="3">
        <v>98</v>
      </c>
      <c r="J3" s="3">
        <v>243</v>
      </c>
      <c r="K3" s="3">
        <v>120</v>
      </c>
      <c r="L3" s="3">
        <v>117</v>
      </c>
      <c r="M3" s="3">
        <v>93</v>
      </c>
      <c r="N3" s="3">
        <v>133</v>
      </c>
      <c r="O3" s="3">
        <v>103</v>
      </c>
      <c r="P3" s="3">
        <v>262</v>
      </c>
      <c r="Q3" s="3">
        <v>228</v>
      </c>
      <c r="R3" s="3">
        <v>244</v>
      </c>
      <c r="S3" s="3">
        <v>224</v>
      </c>
      <c r="T3" s="3">
        <v>120</v>
      </c>
    </row>
    <row r="4" spans="1:20" x14ac:dyDescent="0.2">
      <c r="A4" s="3">
        <v>2</v>
      </c>
      <c r="B4" s="3">
        <v>183</v>
      </c>
      <c r="C4" s="3">
        <v>150</v>
      </c>
      <c r="D4" s="3">
        <v>173</v>
      </c>
      <c r="E4" s="3">
        <v>137</v>
      </c>
      <c r="F4" s="3">
        <v>119</v>
      </c>
      <c r="G4" s="3">
        <v>118</v>
      </c>
      <c r="H4" s="3">
        <v>196</v>
      </c>
      <c r="I4" s="3">
        <v>161</v>
      </c>
      <c r="J4" s="3">
        <v>622</v>
      </c>
      <c r="K4" s="3">
        <v>213</v>
      </c>
      <c r="L4" s="3">
        <v>188</v>
      </c>
      <c r="M4" s="3">
        <v>195</v>
      </c>
      <c r="N4" s="3">
        <v>231</v>
      </c>
      <c r="O4" s="3">
        <v>223</v>
      </c>
      <c r="P4" s="3">
        <v>318</v>
      </c>
      <c r="Q4" s="3">
        <v>270</v>
      </c>
      <c r="R4" s="3">
        <v>287</v>
      </c>
      <c r="S4" s="3">
        <v>255</v>
      </c>
      <c r="T4" s="3">
        <v>164</v>
      </c>
    </row>
    <row r="5" spans="1:20" x14ac:dyDescent="0.2">
      <c r="A5" s="3">
        <v>3</v>
      </c>
      <c r="B5" s="3">
        <v>130</v>
      </c>
      <c r="C5" s="3">
        <v>101</v>
      </c>
      <c r="D5" s="3">
        <v>126</v>
      </c>
      <c r="E5" s="3">
        <v>100</v>
      </c>
      <c r="F5" s="3">
        <v>88</v>
      </c>
      <c r="G5" s="3">
        <v>90</v>
      </c>
      <c r="H5" s="3">
        <v>112</v>
      </c>
      <c r="I5" s="3">
        <v>97</v>
      </c>
      <c r="J5" s="3">
        <v>802</v>
      </c>
      <c r="K5" s="3">
        <v>113</v>
      </c>
      <c r="L5" s="3">
        <v>132</v>
      </c>
      <c r="M5" s="3">
        <v>83</v>
      </c>
      <c r="N5" s="3">
        <v>136</v>
      </c>
      <c r="O5" s="3">
        <v>176</v>
      </c>
      <c r="P5" s="3">
        <v>553</v>
      </c>
      <c r="Q5" s="3">
        <v>542</v>
      </c>
      <c r="R5" s="3">
        <v>542</v>
      </c>
      <c r="S5" s="3">
        <v>610</v>
      </c>
      <c r="T5" s="3">
        <v>283</v>
      </c>
    </row>
    <row r="6" spans="1:20" x14ac:dyDescent="0.2">
      <c r="A6" s="3">
        <v>4</v>
      </c>
      <c r="B6" s="3">
        <v>166</v>
      </c>
      <c r="C6" s="3">
        <v>166</v>
      </c>
      <c r="D6" s="3">
        <v>128</v>
      </c>
      <c r="E6" s="3">
        <v>135</v>
      </c>
      <c r="F6" s="3">
        <v>117</v>
      </c>
      <c r="G6" s="3">
        <v>137</v>
      </c>
      <c r="H6" s="3">
        <v>145</v>
      </c>
      <c r="I6" s="3">
        <v>144</v>
      </c>
      <c r="J6" s="3">
        <v>675</v>
      </c>
      <c r="K6" s="3">
        <v>155</v>
      </c>
      <c r="L6" s="3">
        <v>130</v>
      </c>
      <c r="M6" s="3">
        <v>155</v>
      </c>
      <c r="N6" s="3">
        <v>160</v>
      </c>
      <c r="O6" s="3">
        <v>182</v>
      </c>
      <c r="P6" s="3">
        <v>397</v>
      </c>
      <c r="Q6" s="3">
        <v>347</v>
      </c>
      <c r="R6" s="3">
        <v>367</v>
      </c>
      <c r="S6" s="3">
        <v>353</v>
      </c>
      <c r="T6" s="3">
        <v>211</v>
      </c>
    </row>
    <row r="7" spans="1:20" x14ac:dyDescent="0.2">
      <c r="A7" s="3">
        <v>5</v>
      </c>
      <c r="B7" s="3">
        <v>386</v>
      </c>
      <c r="C7" s="3">
        <v>358</v>
      </c>
      <c r="D7" s="3">
        <v>303</v>
      </c>
      <c r="E7" s="3">
        <v>301</v>
      </c>
      <c r="F7" s="3">
        <v>278</v>
      </c>
      <c r="G7" s="3">
        <v>274</v>
      </c>
      <c r="H7" s="3">
        <v>346</v>
      </c>
      <c r="I7" s="3">
        <v>357</v>
      </c>
      <c r="J7" s="3">
        <v>666</v>
      </c>
      <c r="K7" s="3">
        <v>297</v>
      </c>
      <c r="L7" s="3">
        <v>304</v>
      </c>
      <c r="M7" s="3">
        <v>301</v>
      </c>
      <c r="N7" s="3">
        <v>344</v>
      </c>
      <c r="O7" s="3">
        <v>345</v>
      </c>
      <c r="P7" s="3">
        <v>567</v>
      </c>
      <c r="Q7" s="3">
        <v>646</v>
      </c>
      <c r="R7" s="3">
        <v>464</v>
      </c>
      <c r="S7" s="3">
        <v>490</v>
      </c>
      <c r="T7" s="3">
        <v>228</v>
      </c>
    </row>
    <row r="8" spans="1:20" x14ac:dyDescent="0.2">
      <c r="A8" s="3">
        <v>6</v>
      </c>
      <c r="B8" s="3">
        <v>437</v>
      </c>
      <c r="C8" s="3">
        <v>408</v>
      </c>
      <c r="D8" s="3">
        <v>422</v>
      </c>
      <c r="E8" s="3">
        <v>360</v>
      </c>
      <c r="F8" s="3">
        <v>326</v>
      </c>
      <c r="G8" s="3">
        <v>324</v>
      </c>
      <c r="H8" s="3">
        <v>369</v>
      </c>
      <c r="I8" s="3">
        <v>344</v>
      </c>
      <c r="J8" s="3">
        <v>475</v>
      </c>
      <c r="K8" s="3">
        <v>358</v>
      </c>
      <c r="L8" s="3">
        <v>400</v>
      </c>
      <c r="M8" s="3">
        <v>342</v>
      </c>
      <c r="N8" s="3">
        <v>320</v>
      </c>
      <c r="O8" s="3">
        <v>387</v>
      </c>
      <c r="P8" s="3">
        <v>285</v>
      </c>
      <c r="Q8" s="3">
        <v>275</v>
      </c>
      <c r="R8" s="3">
        <v>372</v>
      </c>
      <c r="S8" s="3">
        <v>303</v>
      </c>
      <c r="T8" s="3">
        <v>174</v>
      </c>
    </row>
    <row r="9" spans="1:20" x14ac:dyDescent="0.2">
      <c r="A9" s="3">
        <v>7</v>
      </c>
      <c r="B9" s="3">
        <v>281</v>
      </c>
      <c r="C9" s="3">
        <v>145</v>
      </c>
      <c r="D9" s="3">
        <v>121</v>
      </c>
      <c r="E9" s="3">
        <v>185</v>
      </c>
      <c r="F9" s="3">
        <v>162</v>
      </c>
      <c r="G9" s="3">
        <v>165</v>
      </c>
      <c r="H9" s="3">
        <v>265</v>
      </c>
      <c r="I9" s="3">
        <v>232</v>
      </c>
      <c r="J9" s="3">
        <v>383</v>
      </c>
      <c r="K9" s="3">
        <v>225</v>
      </c>
      <c r="L9" s="3">
        <v>172</v>
      </c>
      <c r="M9" s="3">
        <v>158</v>
      </c>
      <c r="N9" s="3">
        <v>190</v>
      </c>
      <c r="O9" s="3">
        <v>173</v>
      </c>
      <c r="P9" s="3">
        <v>263</v>
      </c>
      <c r="Q9" s="3">
        <v>235</v>
      </c>
      <c r="R9" s="3">
        <v>216</v>
      </c>
      <c r="S9" s="3">
        <v>220</v>
      </c>
      <c r="T9" s="3">
        <v>114</v>
      </c>
    </row>
    <row r="10" spans="1:20" x14ac:dyDescent="0.2">
      <c r="A10" s="3">
        <v>8</v>
      </c>
      <c r="B10" s="3">
        <v>179</v>
      </c>
      <c r="C10" s="3">
        <v>41</v>
      </c>
      <c r="D10" s="3">
        <v>43</v>
      </c>
      <c r="E10" s="3">
        <v>67</v>
      </c>
      <c r="F10" s="3">
        <v>46</v>
      </c>
      <c r="G10" s="3">
        <v>51</v>
      </c>
      <c r="H10" s="3">
        <v>109</v>
      </c>
      <c r="I10" s="3">
        <v>72</v>
      </c>
      <c r="J10" s="3">
        <v>197</v>
      </c>
      <c r="K10" s="3">
        <v>75</v>
      </c>
      <c r="L10" s="3">
        <v>53</v>
      </c>
      <c r="M10" s="3">
        <v>51</v>
      </c>
      <c r="N10" s="3">
        <v>71</v>
      </c>
      <c r="O10" s="3">
        <v>98</v>
      </c>
      <c r="P10" s="3">
        <v>393</v>
      </c>
      <c r="Q10" s="3">
        <v>416</v>
      </c>
      <c r="R10" s="3">
        <v>412</v>
      </c>
      <c r="S10" s="3">
        <v>334</v>
      </c>
      <c r="T10" s="3">
        <v>210</v>
      </c>
    </row>
    <row r="11" spans="1:20" x14ac:dyDescent="0.2">
      <c r="A11" s="3">
        <v>9</v>
      </c>
      <c r="B11" s="3">
        <v>185</v>
      </c>
      <c r="C11" s="3">
        <v>135</v>
      </c>
      <c r="D11" s="3">
        <v>156</v>
      </c>
      <c r="E11" s="3">
        <v>162</v>
      </c>
      <c r="F11" s="3">
        <v>130</v>
      </c>
      <c r="G11" s="3">
        <v>177</v>
      </c>
      <c r="H11" s="3">
        <v>192</v>
      </c>
      <c r="I11" s="3">
        <v>134</v>
      </c>
      <c r="J11" s="3">
        <v>464</v>
      </c>
      <c r="K11" s="3">
        <v>224</v>
      </c>
      <c r="L11" s="3">
        <v>142</v>
      </c>
      <c r="M11" s="3">
        <v>162</v>
      </c>
      <c r="N11" s="3">
        <v>165</v>
      </c>
      <c r="O11" s="3">
        <v>352</v>
      </c>
      <c r="P11" s="3">
        <v>368</v>
      </c>
      <c r="Q11" s="3">
        <v>357</v>
      </c>
      <c r="R11" s="3">
        <v>358</v>
      </c>
      <c r="S11" s="3">
        <v>361</v>
      </c>
      <c r="T11" s="3">
        <v>167</v>
      </c>
    </row>
    <row r="12" spans="1:20" x14ac:dyDescent="0.2">
      <c r="A12" s="3">
        <v>10</v>
      </c>
      <c r="B12" s="3">
        <v>329</v>
      </c>
      <c r="C12" s="3">
        <v>176</v>
      </c>
      <c r="D12" s="3">
        <v>197</v>
      </c>
      <c r="E12" s="3">
        <v>197</v>
      </c>
      <c r="F12" s="3">
        <v>193</v>
      </c>
      <c r="G12" s="3">
        <v>202</v>
      </c>
      <c r="H12" s="3">
        <v>298</v>
      </c>
      <c r="I12" s="3">
        <v>214</v>
      </c>
      <c r="J12" s="3">
        <v>352</v>
      </c>
      <c r="K12" s="3">
        <v>470</v>
      </c>
      <c r="L12" s="3">
        <v>182</v>
      </c>
      <c r="M12" s="3">
        <v>233</v>
      </c>
      <c r="N12" s="3">
        <v>229</v>
      </c>
      <c r="O12" s="3">
        <v>204</v>
      </c>
      <c r="P12" s="3">
        <v>109</v>
      </c>
      <c r="Q12" s="3">
        <v>60</v>
      </c>
      <c r="R12" s="3">
        <v>90</v>
      </c>
      <c r="S12" s="3">
        <v>96</v>
      </c>
      <c r="T12" s="3">
        <v>59</v>
      </c>
    </row>
    <row r="13" spans="1:20" x14ac:dyDescent="0.2">
      <c r="A13" s="3">
        <v>11</v>
      </c>
      <c r="B13" s="3">
        <v>483</v>
      </c>
      <c r="C13" s="3">
        <v>384</v>
      </c>
      <c r="D13" s="3">
        <v>416</v>
      </c>
      <c r="E13" s="3">
        <v>365</v>
      </c>
      <c r="F13" s="3">
        <v>282</v>
      </c>
      <c r="G13" s="3">
        <v>327</v>
      </c>
      <c r="H13" s="3">
        <v>398</v>
      </c>
      <c r="I13" s="3">
        <v>356</v>
      </c>
      <c r="J13" s="3">
        <v>829</v>
      </c>
      <c r="K13" s="3">
        <v>394</v>
      </c>
      <c r="L13" s="3">
        <v>333</v>
      </c>
      <c r="M13" s="3">
        <v>306</v>
      </c>
      <c r="N13" s="3">
        <v>341</v>
      </c>
      <c r="O13" s="3">
        <v>407</v>
      </c>
      <c r="P13" s="3">
        <v>265</v>
      </c>
      <c r="Q13" s="3">
        <v>269</v>
      </c>
      <c r="R13" s="3">
        <v>226</v>
      </c>
      <c r="S13" s="3">
        <v>232</v>
      </c>
      <c r="T13" s="3">
        <v>123</v>
      </c>
    </row>
    <row r="14" spans="1:20" x14ac:dyDescent="0.2">
      <c r="A14" s="3">
        <v>12</v>
      </c>
      <c r="B14" s="3">
        <v>239</v>
      </c>
      <c r="C14" s="3">
        <v>191</v>
      </c>
      <c r="D14" s="3">
        <v>232</v>
      </c>
      <c r="E14" s="3">
        <v>231</v>
      </c>
      <c r="F14" s="3">
        <v>143</v>
      </c>
      <c r="G14" s="3">
        <v>198</v>
      </c>
      <c r="H14" s="3">
        <v>213</v>
      </c>
      <c r="I14" s="3">
        <v>234</v>
      </c>
      <c r="J14" s="3">
        <v>498</v>
      </c>
      <c r="K14" s="3">
        <v>295</v>
      </c>
      <c r="L14" s="3">
        <v>265</v>
      </c>
      <c r="M14" s="3">
        <v>202</v>
      </c>
      <c r="N14" s="3">
        <v>172</v>
      </c>
      <c r="O14" s="3">
        <v>323</v>
      </c>
      <c r="P14" s="3">
        <v>263</v>
      </c>
      <c r="Q14" s="3">
        <v>256</v>
      </c>
      <c r="R14" s="3">
        <v>283</v>
      </c>
      <c r="S14" s="3">
        <v>217</v>
      </c>
      <c r="T14" s="3">
        <v>118</v>
      </c>
    </row>
    <row r="15" spans="1:20" x14ac:dyDescent="0.2">
      <c r="A15" s="3">
        <v>13</v>
      </c>
      <c r="B15" s="3">
        <v>448</v>
      </c>
      <c r="C15" s="3">
        <v>385</v>
      </c>
      <c r="D15" s="3">
        <v>387</v>
      </c>
      <c r="E15" s="3">
        <v>400</v>
      </c>
      <c r="F15" s="3">
        <v>260</v>
      </c>
      <c r="G15" s="3">
        <v>307</v>
      </c>
      <c r="H15" s="3">
        <v>440</v>
      </c>
      <c r="I15" s="3">
        <v>362</v>
      </c>
      <c r="J15" s="3">
        <v>380</v>
      </c>
      <c r="K15" s="3">
        <v>386</v>
      </c>
      <c r="L15" s="3">
        <v>362</v>
      </c>
      <c r="M15" s="3">
        <v>302</v>
      </c>
      <c r="N15" s="3">
        <v>304</v>
      </c>
      <c r="O15" s="3">
        <v>240</v>
      </c>
      <c r="P15" s="3">
        <v>87</v>
      </c>
      <c r="Q15" s="3">
        <v>82</v>
      </c>
      <c r="R15" s="3">
        <v>81</v>
      </c>
      <c r="S15" s="3">
        <v>84</v>
      </c>
      <c r="T15" s="3">
        <v>56</v>
      </c>
    </row>
    <row r="16" spans="1:20" x14ac:dyDescent="0.2">
      <c r="A16" s="3">
        <v>14</v>
      </c>
      <c r="B16" s="3">
        <v>230</v>
      </c>
      <c r="C16" s="3">
        <v>207</v>
      </c>
      <c r="D16" s="3">
        <v>167</v>
      </c>
      <c r="E16" s="3">
        <v>160</v>
      </c>
      <c r="F16" s="3">
        <v>170</v>
      </c>
      <c r="G16" s="3">
        <v>167</v>
      </c>
      <c r="H16" s="3">
        <v>236</v>
      </c>
      <c r="I16" s="3">
        <v>196</v>
      </c>
      <c r="J16" s="3">
        <v>198</v>
      </c>
      <c r="K16" s="3">
        <v>151</v>
      </c>
      <c r="L16" s="3">
        <v>119</v>
      </c>
      <c r="M16" s="3">
        <v>165</v>
      </c>
      <c r="N16" s="3">
        <v>140</v>
      </c>
      <c r="O16" s="3">
        <v>183</v>
      </c>
      <c r="P16" s="3">
        <v>584</v>
      </c>
      <c r="Q16" s="3">
        <v>540</v>
      </c>
      <c r="R16" s="3">
        <v>577</v>
      </c>
      <c r="S16" s="3">
        <v>616</v>
      </c>
      <c r="T16" s="3">
        <v>291</v>
      </c>
    </row>
    <row r="17" spans="1:20" x14ac:dyDescent="0.2">
      <c r="A17" s="3">
        <v>15</v>
      </c>
      <c r="B17" s="3">
        <v>306</v>
      </c>
      <c r="C17" s="3">
        <v>268</v>
      </c>
      <c r="D17" s="3">
        <v>320</v>
      </c>
      <c r="E17" s="3">
        <v>309</v>
      </c>
      <c r="F17" s="3">
        <v>235</v>
      </c>
      <c r="G17" s="3">
        <v>282</v>
      </c>
      <c r="H17" s="3">
        <v>320</v>
      </c>
      <c r="I17" s="3">
        <v>290</v>
      </c>
      <c r="J17" s="3">
        <v>621</v>
      </c>
      <c r="K17" s="3">
        <v>361</v>
      </c>
      <c r="L17" s="3">
        <v>298</v>
      </c>
      <c r="M17" s="3">
        <v>217</v>
      </c>
      <c r="N17" s="3">
        <v>273</v>
      </c>
      <c r="O17" s="3">
        <v>300</v>
      </c>
      <c r="P17" s="3">
        <v>240</v>
      </c>
      <c r="Q17" s="3">
        <v>261</v>
      </c>
      <c r="R17" s="3">
        <v>267</v>
      </c>
      <c r="S17" s="3">
        <v>266</v>
      </c>
      <c r="T17" s="3">
        <v>128</v>
      </c>
    </row>
    <row r="18" spans="1:20" x14ac:dyDescent="0.2">
      <c r="A18" s="3">
        <v>16</v>
      </c>
      <c r="B18" s="3">
        <v>397</v>
      </c>
      <c r="C18" s="3">
        <v>307</v>
      </c>
      <c r="D18" s="3">
        <v>290</v>
      </c>
      <c r="E18" s="3">
        <v>317</v>
      </c>
      <c r="F18" s="3">
        <v>255</v>
      </c>
      <c r="G18" s="3">
        <v>264</v>
      </c>
      <c r="H18" s="3">
        <v>348</v>
      </c>
      <c r="I18" s="3">
        <v>251</v>
      </c>
      <c r="J18" s="3">
        <v>446</v>
      </c>
      <c r="K18" s="3">
        <v>289</v>
      </c>
      <c r="L18" s="3">
        <v>241</v>
      </c>
      <c r="M18" s="3">
        <v>211</v>
      </c>
      <c r="N18" s="3">
        <v>269</v>
      </c>
      <c r="O18" s="3">
        <v>230</v>
      </c>
      <c r="P18" s="3">
        <v>119</v>
      </c>
      <c r="Q18" s="3">
        <v>118</v>
      </c>
      <c r="R18" s="3">
        <v>160</v>
      </c>
      <c r="S18" s="3">
        <v>154</v>
      </c>
      <c r="T18" s="3">
        <v>85</v>
      </c>
    </row>
    <row r="19" spans="1:20" x14ac:dyDescent="0.2">
      <c r="A19" s="3">
        <v>17</v>
      </c>
      <c r="B19" s="3">
        <v>379</v>
      </c>
      <c r="C19" s="3">
        <v>314</v>
      </c>
      <c r="D19" s="3">
        <v>326</v>
      </c>
      <c r="E19" s="3">
        <v>380</v>
      </c>
      <c r="F19" s="3">
        <v>221</v>
      </c>
      <c r="G19" s="3">
        <v>268</v>
      </c>
      <c r="H19" s="3">
        <v>275</v>
      </c>
      <c r="I19" s="3">
        <v>284</v>
      </c>
      <c r="J19" s="3">
        <v>469</v>
      </c>
      <c r="K19" s="3">
        <v>308</v>
      </c>
      <c r="L19" s="3">
        <v>271</v>
      </c>
      <c r="M19" s="3">
        <v>215</v>
      </c>
      <c r="N19" s="3">
        <v>211</v>
      </c>
      <c r="O19" s="3">
        <v>295</v>
      </c>
      <c r="P19" s="3">
        <v>129</v>
      </c>
      <c r="Q19" s="3">
        <v>121</v>
      </c>
      <c r="R19" s="3">
        <v>141</v>
      </c>
      <c r="S19" s="3">
        <v>156</v>
      </c>
      <c r="T19" s="3">
        <v>86</v>
      </c>
    </row>
    <row r="20" spans="1:20" x14ac:dyDescent="0.2">
      <c r="A20" s="3">
        <v>18</v>
      </c>
      <c r="B20" s="3">
        <v>194</v>
      </c>
      <c r="C20" s="3">
        <v>159</v>
      </c>
      <c r="D20" s="3">
        <v>203</v>
      </c>
      <c r="E20" s="3">
        <v>220</v>
      </c>
      <c r="F20" s="3">
        <v>164</v>
      </c>
      <c r="G20" s="3">
        <v>188</v>
      </c>
      <c r="H20" s="3">
        <v>227</v>
      </c>
      <c r="I20" s="3">
        <v>180</v>
      </c>
      <c r="J20" s="3">
        <v>229</v>
      </c>
      <c r="K20" s="3">
        <v>149</v>
      </c>
      <c r="L20" s="3">
        <v>194</v>
      </c>
      <c r="M20" s="3">
        <v>140</v>
      </c>
      <c r="N20" s="3">
        <v>172</v>
      </c>
      <c r="O20" s="3">
        <v>253</v>
      </c>
      <c r="P20" s="3">
        <v>218</v>
      </c>
      <c r="Q20" s="3">
        <v>231</v>
      </c>
      <c r="R20" s="3">
        <v>208</v>
      </c>
      <c r="S20" s="3">
        <v>255</v>
      </c>
      <c r="T20" s="3">
        <v>135</v>
      </c>
    </row>
    <row r="21" spans="1:20" x14ac:dyDescent="0.2">
      <c r="A21" s="3">
        <v>19</v>
      </c>
      <c r="B21" s="3">
        <v>180</v>
      </c>
      <c r="C21" s="3">
        <v>184</v>
      </c>
      <c r="D21" s="3">
        <v>164</v>
      </c>
      <c r="E21" s="3">
        <v>177</v>
      </c>
      <c r="F21" s="3">
        <v>183</v>
      </c>
      <c r="G21" s="3">
        <v>173</v>
      </c>
      <c r="H21" s="3">
        <v>245</v>
      </c>
      <c r="I21" s="3">
        <v>188</v>
      </c>
      <c r="J21" s="3">
        <v>365</v>
      </c>
      <c r="K21" s="3">
        <v>184</v>
      </c>
      <c r="L21" s="3">
        <v>196</v>
      </c>
      <c r="M21" s="3">
        <v>174</v>
      </c>
      <c r="N21" s="3">
        <v>194</v>
      </c>
      <c r="O21" s="3">
        <v>283</v>
      </c>
      <c r="P21" s="3">
        <v>542</v>
      </c>
      <c r="Q21" s="3">
        <v>532</v>
      </c>
      <c r="R21" s="3">
        <v>538</v>
      </c>
      <c r="S21" s="3">
        <v>597</v>
      </c>
      <c r="T21" s="3">
        <v>289</v>
      </c>
    </row>
    <row r="22" spans="1:20" x14ac:dyDescent="0.2">
      <c r="A22" s="3">
        <v>20</v>
      </c>
      <c r="B22" s="3">
        <v>141</v>
      </c>
      <c r="C22" s="3">
        <v>152</v>
      </c>
      <c r="D22" s="3">
        <v>141</v>
      </c>
      <c r="E22" s="3">
        <v>124</v>
      </c>
      <c r="F22" s="3">
        <v>173</v>
      </c>
      <c r="G22" s="3">
        <v>151</v>
      </c>
      <c r="H22" s="3">
        <v>193</v>
      </c>
      <c r="I22" s="3">
        <v>172</v>
      </c>
      <c r="J22" s="3">
        <v>210</v>
      </c>
      <c r="K22" s="3">
        <v>149</v>
      </c>
      <c r="L22" s="3">
        <v>161</v>
      </c>
      <c r="M22" s="3">
        <v>132</v>
      </c>
      <c r="N22" s="3">
        <v>128</v>
      </c>
      <c r="O22" s="3">
        <v>204</v>
      </c>
      <c r="P22" s="3">
        <v>468</v>
      </c>
      <c r="Q22" s="3">
        <v>393</v>
      </c>
      <c r="R22" s="3">
        <v>472</v>
      </c>
      <c r="S22" s="3">
        <v>449</v>
      </c>
      <c r="T22" s="3">
        <v>272</v>
      </c>
    </row>
    <row r="23" spans="1:20" x14ac:dyDescent="0.2">
      <c r="A23" s="3">
        <v>21</v>
      </c>
      <c r="B23" s="3">
        <v>308</v>
      </c>
      <c r="C23" s="3">
        <v>209</v>
      </c>
      <c r="D23" s="3">
        <v>244</v>
      </c>
      <c r="E23" s="3">
        <v>298</v>
      </c>
      <c r="F23" s="3">
        <v>195</v>
      </c>
      <c r="G23" s="3">
        <v>210</v>
      </c>
      <c r="H23" s="3">
        <v>253</v>
      </c>
      <c r="I23" s="3">
        <v>167</v>
      </c>
      <c r="J23" s="3">
        <v>366</v>
      </c>
      <c r="K23" s="3">
        <v>208</v>
      </c>
      <c r="L23" s="3">
        <v>198</v>
      </c>
      <c r="M23" s="3">
        <v>190</v>
      </c>
      <c r="N23" s="3">
        <v>207</v>
      </c>
      <c r="O23" s="3">
        <v>227</v>
      </c>
      <c r="P23" s="3">
        <v>398</v>
      </c>
      <c r="Q23" s="3">
        <v>345</v>
      </c>
      <c r="R23" s="3">
        <v>342</v>
      </c>
      <c r="S23" s="3">
        <v>347</v>
      </c>
      <c r="T23" s="3">
        <v>213</v>
      </c>
    </row>
    <row r="24" spans="1:20" x14ac:dyDescent="0.2">
      <c r="A24" s="3">
        <v>22</v>
      </c>
      <c r="B24" s="3">
        <v>301</v>
      </c>
      <c r="C24" s="3">
        <v>211</v>
      </c>
      <c r="D24" s="3">
        <v>210</v>
      </c>
      <c r="E24" s="3">
        <v>210</v>
      </c>
      <c r="F24" s="3">
        <v>179</v>
      </c>
      <c r="G24" s="3">
        <v>197</v>
      </c>
      <c r="H24" s="3">
        <v>234</v>
      </c>
      <c r="I24" s="3">
        <v>199</v>
      </c>
      <c r="J24" s="3">
        <v>222</v>
      </c>
      <c r="K24" s="3">
        <v>189</v>
      </c>
      <c r="L24" s="3">
        <v>154</v>
      </c>
      <c r="M24" s="3">
        <v>165</v>
      </c>
      <c r="N24" s="3">
        <v>176</v>
      </c>
      <c r="O24" s="3">
        <v>162</v>
      </c>
      <c r="P24" s="3">
        <v>115</v>
      </c>
      <c r="Q24" s="3">
        <v>72</v>
      </c>
      <c r="R24" s="3">
        <v>99</v>
      </c>
      <c r="S24" s="3">
        <v>99</v>
      </c>
      <c r="T24" s="3">
        <v>68</v>
      </c>
    </row>
    <row r="25" spans="1:20" x14ac:dyDescent="0.2">
      <c r="A25" s="3">
        <v>23</v>
      </c>
      <c r="B25" s="3">
        <v>716</v>
      </c>
      <c r="C25" s="3">
        <v>228</v>
      </c>
      <c r="D25" s="3">
        <v>174</v>
      </c>
      <c r="E25" s="3">
        <v>241</v>
      </c>
      <c r="F25" s="3">
        <v>205</v>
      </c>
      <c r="G25" s="3">
        <v>197</v>
      </c>
      <c r="H25" s="3">
        <v>202</v>
      </c>
      <c r="I25" s="3">
        <v>193</v>
      </c>
      <c r="J25" s="3">
        <v>271</v>
      </c>
      <c r="K25" s="3">
        <v>258</v>
      </c>
      <c r="L25" s="3">
        <v>173</v>
      </c>
      <c r="M25" s="3">
        <v>145</v>
      </c>
      <c r="N25" s="3">
        <v>205</v>
      </c>
      <c r="O25" s="3">
        <v>177</v>
      </c>
      <c r="P25" s="3">
        <v>99</v>
      </c>
      <c r="Q25" s="3">
        <v>75</v>
      </c>
      <c r="R25" s="3">
        <v>84</v>
      </c>
      <c r="S25" s="3">
        <v>104</v>
      </c>
      <c r="T25" s="3">
        <v>30</v>
      </c>
    </row>
    <row r="26" spans="1:20" x14ac:dyDescent="0.2">
      <c r="A26" s="3">
        <v>24</v>
      </c>
      <c r="B26" s="3">
        <v>352</v>
      </c>
      <c r="C26" s="3">
        <v>139</v>
      </c>
      <c r="D26" s="3">
        <v>103</v>
      </c>
      <c r="E26" s="3">
        <v>138</v>
      </c>
      <c r="F26" s="3">
        <v>114</v>
      </c>
      <c r="G26" s="3">
        <v>104</v>
      </c>
      <c r="H26" s="3">
        <v>151</v>
      </c>
      <c r="I26" s="3">
        <v>161</v>
      </c>
      <c r="J26" s="3">
        <v>132</v>
      </c>
      <c r="K26" s="3">
        <v>133</v>
      </c>
      <c r="L26" s="3">
        <v>106</v>
      </c>
      <c r="M26" s="3">
        <v>84</v>
      </c>
      <c r="N26" s="3">
        <v>170</v>
      </c>
      <c r="O26" s="3">
        <v>129</v>
      </c>
      <c r="P26" s="3">
        <v>219</v>
      </c>
      <c r="Q26" s="3">
        <v>213</v>
      </c>
      <c r="R26" s="3">
        <v>272</v>
      </c>
      <c r="S26" s="3">
        <v>232</v>
      </c>
      <c r="T26" s="3">
        <v>139</v>
      </c>
    </row>
    <row r="27" spans="1:20" x14ac:dyDescent="0.2">
      <c r="A27" s="3">
        <v>25</v>
      </c>
      <c r="B27" s="3">
        <v>253</v>
      </c>
      <c r="C27" s="3">
        <v>209</v>
      </c>
      <c r="D27" s="3">
        <v>182</v>
      </c>
      <c r="E27" s="3">
        <v>178</v>
      </c>
      <c r="F27" s="3">
        <v>191</v>
      </c>
      <c r="G27" s="3">
        <v>145</v>
      </c>
      <c r="H27" s="3">
        <v>200</v>
      </c>
      <c r="I27" s="3">
        <v>168</v>
      </c>
      <c r="J27" s="3">
        <v>261</v>
      </c>
      <c r="K27" s="3">
        <v>168</v>
      </c>
      <c r="L27" s="3">
        <v>165</v>
      </c>
      <c r="M27" s="3">
        <v>145</v>
      </c>
      <c r="N27" s="3">
        <v>184</v>
      </c>
      <c r="O27" s="3">
        <v>147</v>
      </c>
      <c r="P27" s="3">
        <v>168</v>
      </c>
      <c r="Q27" s="3">
        <v>176</v>
      </c>
      <c r="R27" s="3">
        <v>162</v>
      </c>
      <c r="S27" s="3">
        <v>169</v>
      </c>
      <c r="T27" s="3">
        <v>111</v>
      </c>
    </row>
    <row r="28" spans="1:20" x14ac:dyDescent="0.2">
      <c r="A28" s="3">
        <v>26</v>
      </c>
      <c r="B28" s="3">
        <v>204</v>
      </c>
      <c r="C28" s="3">
        <v>170</v>
      </c>
      <c r="D28" s="3">
        <v>127</v>
      </c>
      <c r="E28" s="3">
        <v>153</v>
      </c>
      <c r="F28" s="3">
        <v>120</v>
      </c>
      <c r="G28" s="3">
        <v>162</v>
      </c>
      <c r="H28" s="3">
        <v>168</v>
      </c>
      <c r="I28" s="3">
        <v>130</v>
      </c>
      <c r="J28" s="3">
        <v>135</v>
      </c>
      <c r="K28" s="3">
        <v>114</v>
      </c>
      <c r="L28" s="3">
        <v>108</v>
      </c>
      <c r="M28" s="3">
        <v>100</v>
      </c>
      <c r="N28" s="3">
        <v>153</v>
      </c>
      <c r="O28" s="3">
        <v>109</v>
      </c>
      <c r="P28" s="3"/>
      <c r="Q28" s="3"/>
      <c r="R28" s="3"/>
      <c r="S28" s="3"/>
      <c r="T28" s="3"/>
    </row>
    <row r="29" spans="1:20" x14ac:dyDescent="0.2">
      <c r="A29" s="3">
        <v>27</v>
      </c>
      <c r="B29" s="3">
        <v>139</v>
      </c>
      <c r="C29" s="3">
        <v>113</v>
      </c>
      <c r="D29" s="3">
        <v>95</v>
      </c>
      <c r="E29" s="3">
        <v>115</v>
      </c>
      <c r="F29" s="3">
        <v>108</v>
      </c>
      <c r="G29" s="3">
        <v>133</v>
      </c>
      <c r="H29" s="3">
        <v>152</v>
      </c>
      <c r="I29" s="3">
        <v>148</v>
      </c>
      <c r="J29" s="3">
        <v>184</v>
      </c>
      <c r="K29" s="3">
        <v>150</v>
      </c>
      <c r="L29" s="3">
        <v>132</v>
      </c>
      <c r="M29" s="3">
        <v>131</v>
      </c>
      <c r="N29" s="3">
        <v>115</v>
      </c>
      <c r="O29" s="3">
        <v>124</v>
      </c>
      <c r="P29" s="3"/>
      <c r="Q29" s="3"/>
      <c r="R29" s="3"/>
      <c r="S29" s="3"/>
      <c r="T29" s="3"/>
    </row>
    <row r="30" spans="1:20" x14ac:dyDescent="0.2">
      <c r="A30" s="3">
        <v>28</v>
      </c>
      <c r="B30" s="3">
        <v>61</v>
      </c>
      <c r="C30" s="3">
        <v>73</v>
      </c>
      <c r="D30" s="3">
        <v>84</v>
      </c>
      <c r="E30" s="3">
        <v>86</v>
      </c>
      <c r="F30" s="3">
        <v>66</v>
      </c>
      <c r="G30" s="3">
        <v>63</v>
      </c>
      <c r="H30" s="3">
        <v>96</v>
      </c>
      <c r="I30" s="3">
        <v>87</v>
      </c>
      <c r="J30" s="3">
        <v>77</v>
      </c>
      <c r="K30" s="3">
        <v>77</v>
      </c>
      <c r="L30" s="3">
        <v>108</v>
      </c>
      <c r="M30" s="3">
        <v>69</v>
      </c>
      <c r="N30" s="3">
        <v>103</v>
      </c>
      <c r="O30" s="3">
        <v>82</v>
      </c>
      <c r="P30" s="3"/>
      <c r="Q30" s="3"/>
      <c r="R30" s="3"/>
      <c r="S30" s="3"/>
      <c r="T30" s="3"/>
    </row>
    <row r="31" spans="1:20" x14ac:dyDescent="0.2">
      <c r="A31" s="3">
        <v>29</v>
      </c>
      <c r="B31" s="3">
        <v>463</v>
      </c>
      <c r="C31" s="3">
        <v>396</v>
      </c>
      <c r="D31" s="3">
        <v>334</v>
      </c>
      <c r="E31" s="3">
        <v>348</v>
      </c>
      <c r="F31" s="3">
        <v>346</v>
      </c>
      <c r="G31" s="3">
        <v>342</v>
      </c>
      <c r="H31" s="3">
        <v>458</v>
      </c>
      <c r="I31" s="3">
        <v>320</v>
      </c>
      <c r="J31" s="3">
        <v>373</v>
      </c>
      <c r="K31" s="3">
        <v>369</v>
      </c>
      <c r="L31" s="3">
        <v>298</v>
      </c>
      <c r="M31" s="3">
        <v>299</v>
      </c>
      <c r="N31" s="3">
        <v>341</v>
      </c>
      <c r="O31" s="3">
        <v>293</v>
      </c>
      <c r="P31" s="3"/>
      <c r="Q31" s="3"/>
      <c r="R31" s="3"/>
      <c r="S31" s="3"/>
      <c r="T31" s="3"/>
    </row>
    <row r="32" spans="1:20" x14ac:dyDescent="0.2">
      <c r="A32" s="3">
        <v>30</v>
      </c>
      <c r="B32" s="3">
        <v>458</v>
      </c>
      <c r="C32" s="3">
        <v>405</v>
      </c>
      <c r="D32" s="3">
        <v>392</v>
      </c>
      <c r="E32" s="3">
        <v>504</v>
      </c>
      <c r="F32" s="3">
        <v>365</v>
      </c>
      <c r="G32" s="3">
        <v>389</v>
      </c>
      <c r="H32" s="3">
        <v>469</v>
      </c>
      <c r="I32" s="3">
        <v>393</v>
      </c>
      <c r="J32" s="3">
        <v>384</v>
      </c>
      <c r="K32" s="3">
        <v>403</v>
      </c>
      <c r="L32" s="3">
        <v>305</v>
      </c>
      <c r="M32" s="3">
        <v>313</v>
      </c>
      <c r="N32" s="3">
        <v>355</v>
      </c>
      <c r="O32" s="3">
        <v>327</v>
      </c>
      <c r="P32" s="3"/>
      <c r="Q32" s="3"/>
      <c r="R32" s="3"/>
      <c r="S32" s="3"/>
      <c r="T32" s="3"/>
    </row>
    <row r="33" spans="1:20" x14ac:dyDescent="0.2">
      <c r="A33" s="3">
        <v>31</v>
      </c>
      <c r="B33" s="3">
        <v>365</v>
      </c>
      <c r="C33" s="3">
        <v>372</v>
      </c>
      <c r="D33" s="3">
        <v>324</v>
      </c>
      <c r="E33" s="3">
        <v>366</v>
      </c>
      <c r="F33" s="3">
        <v>339</v>
      </c>
      <c r="G33" s="3">
        <v>338</v>
      </c>
      <c r="H33" s="3">
        <v>399</v>
      </c>
      <c r="I33" s="3">
        <v>348</v>
      </c>
      <c r="J33" s="3">
        <v>377</v>
      </c>
      <c r="K33" s="3">
        <v>322</v>
      </c>
      <c r="L33" s="3">
        <v>238</v>
      </c>
      <c r="M33" s="3">
        <v>256</v>
      </c>
      <c r="N33" s="3">
        <v>283</v>
      </c>
      <c r="O33" s="3">
        <v>237</v>
      </c>
      <c r="P33" s="3"/>
      <c r="Q33" s="3"/>
      <c r="R33" s="3"/>
      <c r="S33" s="3"/>
      <c r="T33" s="3"/>
    </row>
    <row r="34" spans="1:20" x14ac:dyDescent="0.2">
      <c r="A34" s="3">
        <v>32</v>
      </c>
      <c r="B34" s="3">
        <v>596</v>
      </c>
      <c r="C34" s="3">
        <v>570</v>
      </c>
      <c r="D34" s="3">
        <v>506</v>
      </c>
      <c r="E34" s="3">
        <v>495</v>
      </c>
      <c r="F34" s="3">
        <v>496</v>
      </c>
      <c r="G34" s="3">
        <v>517</v>
      </c>
      <c r="H34" s="3">
        <v>664</v>
      </c>
      <c r="I34" s="3">
        <v>480</v>
      </c>
      <c r="J34" s="3">
        <v>492</v>
      </c>
      <c r="K34" s="3">
        <v>403</v>
      </c>
      <c r="L34" s="3">
        <v>394</v>
      </c>
      <c r="M34" s="3">
        <v>435</v>
      </c>
      <c r="N34" s="3">
        <v>405</v>
      </c>
      <c r="O34" s="3">
        <v>371</v>
      </c>
      <c r="P34" s="3"/>
      <c r="Q34" s="3"/>
      <c r="R34" s="3"/>
      <c r="S34" s="3"/>
      <c r="T34" s="3"/>
    </row>
    <row r="35" spans="1:20" x14ac:dyDescent="0.2">
      <c r="A35" s="3">
        <v>33</v>
      </c>
      <c r="B35" s="3">
        <v>482</v>
      </c>
      <c r="C35" s="3">
        <v>49</v>
      </c>
      <c r="D35" s="3">
        <v>43</v>
      </c>
      <c r="E35" s="3">
        <v>88</v>
      </c>
      <c r="F35" s="3">
        <v>68</v>
      </c>
      <c r="G35" s="3">
        <v>52</v>
      </c>
      <c r="H35" s="3">
        <v>59</v>
      </c>
      <c r="I35" s="3">
        <v>94</v>
      </c>
      <c r="J35" s="3">
        <v>118</v>
      </c>
      <c r="K35" s="3">
        <v>79</v>
      </c>
      <c r="L35" s="3">
        <v>54</v>
      </c>
      <c r="M35" s="3">
        <v>54</v>
      </c>
      <c r="N35" s="3">
        <v>58</v>
      </c>
      <c r="O35" s="3">
        <v>68</v>
      </c>
      <c r="P35" s="3"/>
      <c r="Q35" s="3"/>
      <c r="R35" s="3"/>
      <c r="S35" s="3"/>
      <c r="T35" s="3"/>
    </row>
    <row r="36" spans="1:20" x14ac:dyDescent="0.2">
      <c r="A36" s="3">
        <v>34</v>
      </c>
      <c r="B36" s="3">
        <v>158</v>
      </c>
      <c r="C36" s="3">
        <v>91</v>
      </c>
      <c r="D36" s="3">
        <v>80</v>
      </c>
      <c r="E36" s="3">
        <v>136</v>
      </c>
      <c r="F36" s="3">
        <v>106</v>
      </c>
      <c r="G36" s="3">
        <v>129</v>
      </c>
      <c r="H36" s="3">
        <v>122</v>
      </c>
      <c r="I36" s="3">
        <v>139</v>
      </c>
      <c r="J36" s="3">
        <v>146</v>
      </c>
      <c r="K36" s="3">
        <v>123</v>
      </c>
      <c r="L36" s="3">
        <v>132</v>
      </c>
      <c r="M36" s="3">
        <v>122</v>
      </c>
      <c r="N36" s="3">
        <v>149</v>
      </c>
      <c r="O36" s="3">
        <v>117</v>
      </c>
      <c r="P36" s="3"/>
      <c r="Q36" s="3"/>
      <c r="R36" s="3"/>
      <c r="S36" s="3"/>
      <c r="T36" s="3"/>
    </row>
    <row r="37" spans="1:20" x14ac:dyDescent="0.2">
      <c r="A37" s="3">
        <v>35</v>
      </c>
      <c r="B37" s="3">
        <v>307</v>
      </c>
      <c r="C37" s="3">
        <v>294</v>
      </c>
      <c r="D37" s="3">
        <v>281</v>
      </c>
      <c r="E37" s="3">
        <v>239</v>
      </c>
      <c r="F37" s="3">
        <v>215</v>
      </c>
      <c r="G37" s="3">
        <v>213</v>
      </c>
      <c r="H37" s="3">
        <v>313</v>
      </c>
      <c r="I37" s="3">
        <v>399</v>
      </c>
      <c r="J37" s="3">
        <v>228</v>
      </c>
      <c r="K37" s="3">
        <v>230</v>
      </c>
      <c r="L37" s="3">
        <v>158</v>
      </c>
      <c r="M37" s="3">
        <v>232</v>
      </c>
      <c r="N37" s="3">
        <v>198</v>
      </c>
      <c r="O37" s="3">
        <v>247</v>
      </c>
      <c r="P37" s="3"/>
      <c r="Q37" s="3"/>
      <c r="R37" s="3"/>
      <c r="S37" s="3"/>
      <c r="T37" s="3"/>
    </row>
    <row r="38" spans="1:20" x14ac:dyDescent="0.2">
      <c r="A38" s="3">
        <v>36</v>
      </c>
      <c r="B38" s="3">
        <v>383</v>
      </c>
      <c r="C38" s="3">
        <v>393</v>
      </c>
      <c r="D38" s="3">
        <v>427</v>
      </c>
      <c r="E38" s="3">
        <v>278</v>
      </c>
      <c r="F38" s="3">
        <v>195</v>
      </c>
      <c r="G38" s="3">
        <v>190</v>
      </c>
      <c r="H38" s="3">
        <v>320</v>
      </c>
      <c r="I38" s="3">
        <v>680</v>
      </c>
      <c r="J38" s="3">
        <v>312</v>
      </c>
      <c r="K38" s="3">
        <v>234</v>
      </c>
      <c r="L38" s="3">
        <v>215</v>
      </c>
      <c r="M38" s="3">
        <v>231</v>
      </c>
      <c r="N38" s="3">
        <v>295</v>
      </c>
      <c r="O38" s="3">
        <v>260</v>
      </c>
      <c r="P38" s="3"/>
      <c r="Q38" s="3"/>
      <c r="R38" s="3"/>
      <c r="S38" s="3"/>
      <c r="T38" s="3"/>
    </row>
    <row r="39" spans="1:20" x14ac:dyDescent="0.2">
      <c r="A39" s="3">
        <v>37</v>
      </c>
      <c r="B39" s="3">
        <v>273</v>
      </c>
      <c r="C39" s="3">
        <v>317</v>
      </c>
      <c r="D39" s="3">
        <v>347</v>
      </c>
      <c r="E39" s="3">
        <v>237</v>
      </c>
      <c r="F39" s="3">
        <v>166</v>
      </c>
      <c r="G39" s="3">
        <v>224</v>
      </c>
      <c r="H39" s="3">
        <v>333</v>
      </c>
      <c r="I39" s="3">
        <v>327</v>
      </c>
      <c r="J39" s="3">
        <v>304</v>
      </c>
      <c r="K39" s="3">
        <v>267</v>
      </c>
      <c r="L39" s="3">
        <v>250</v>
      </c>
      <c r="M39" s="3">
        <v>266</v>
      </c>
      <c r="N39" s="3">
        <v>287</v>
      </c>
      <c r="O39" s="3">
        <v>290</v>
      </c>
      <c r="P39" s="3"/>
      <c r="Q39" s="3"/>
      <c r="R39" s="3"/>
      <c r="S39" s="3"/>
      <c r="T39" s="3"/>
    </row>
    <row r="40" spans="1:20" x14ac:dyDescent="0.2">
      <c r="A40" s="3">
        <v>38</v>
      </c>
      <c r="B40" s="3">
        <v>197</v>
      </c>
      <c r="C40" s="3">
        <v>187</v>
      </c>
      <c r="D40" s="3">
        <v>204</v>
      </c>
      <c r="E40" s="3">
        <v>193</v>
      </c>
      <c r="F40" s="3">
        <v>144</v>
      </c>
      <c r="G40" s="3">
        <v>166</v>
      </c>
      <c r="H40" s="3">
        <v>230</v>
      </c>
      <c r="I40" s="3">
        <v>244</v>
      </c>
      <c r="J40" s="3">
        <v>156</v>
      </c>
      <c r="K40" s="3">
        <v>199</v>
      </c>
      <c r="L40" s="3">
        <v>116</v>
      </c>
      <c r="M40" s="3">
        <v>174</v>
      </c>
      <c r="N40" s="3">
        <v>184</v>
      </c>
      <c r="O40" s="3">
        <v>166</v>
      </c>
      <c r="P40" s="3"/>
      <c r="Q40" s="3"/>
      <c r="R40" s="3"/>
      <c r="S40" s="3"/>
      <c r="T40" s="3"/>
    </row>
    <row r="41" spans="1:20" x14ac:dyDescent="0.2">
      <c r="A41" s="3">
        <v>39</v>
      </c>
      <c r="B41" s="3">
        <v>77</v>
      </c>
      <c r="C41" s="3">
        <v>80</v>
      </c>
      <c r="D41" s="3">
        <v>46</v>
      </c>
      <c r="E41" s="3">
        <v>35</v>
      </c>
      <c r="F41" s="3">
        <v>21</v>
      </c>
      <c r="G41" s="3">
        <v>28</v>
      </c>
      <c r="H41" s="3">
        <v>70</v>
      </c>
      <c r="I41" s="3">
        <v>50</v>
      </c>
      <c r="J41" s="3">
        <v>36</v>
      </c>
      <c r="K41" s="3">
        <v>39</v>
      </c>
      <c r="L41" s="3">
        <v>35</v>
      </c>
      <c r="M41" s="3">
        <v>26</v>
      </c>
      <c r="N41" s="3">
        <v>35</v>
      </c>
      <c r="O41" s="3">
        <v>43</v>
      </c>
      <c r="P41" s="3"/>
      <c r="Q41" s="3"/>
      <c r="R41" s="3"/>
      <c r="S41" s="3"/>
      <c r="T41" s="3"/>
    </row>
    <row r="42" spans="1:20" x14ac:dyDescent="0.2">
      <c r="A42" s="3">
        <v>40</v>
      </c>
      <c r="B42" s="3">
        <v>114</v>
      </c>
      <c r="C42" s="3">
        <v>138</v>
      </c>
      <c r="D42" s="3">
        <v>86</v>
      </c>
      <c r="E42" s="3">
        <v>66</v>
      </c>
      <c r="F42" s="3">
        <v>39</v>
      </c>
      <c r="G42" s="3">
        <v>57</v>
      </c>
      <c r="H42" s="3">
        <v>96</v>
      </c>
      <c r="I42" s="3">
        <v>107</v>
      </c>
      <c r="J42" s="3">
        <v>101</v>
      </c>
      <c r="K42" s="3">
        <v>61</v>
      </c>
      <c r="L42" s="3">
        <v>69</v>
      </c>
      <c r="M42" s="3">
        <v>79</v>
      </c>
      <c r="N42" s="3">
        <v>102</v>
      </c>
      <c r="O42" s="3">
        <v>82</v>
      </c>
      <c r="P42" s="3"/>
      <c r="Q42" s="3"/>
      <c r="R42" s="3"/>
      <c r="S42" s="3"/>
      <c r="T42" s="3"/>
    </row>
    <row r="43" spans="1:20" x14ac:dyDescent="0.2">
      <c r="A43" s="3">
        <v>41</v>
      </c>
      <c r="B43" s="3">
        <v>104</v>
      </c>
      <c r="C43" s="3">
        <v>100</v>
      </c>
      <c r="D43" s="3">
        <v>80</v>
      </c>
      <c r="E43" s="3">
        <v>73</v>
      </c>
      <c r="F43" s="3">
        <v>45</v>
      </c>
      <c r="G43" s="3">
        <v>65</v>
      </c>
      <c r="H43" s="3">
        <v>89</v>
      </c>
      <c r="I43" s="3">
        <v>67</v>
      </c>
      <c r="J43" s="3">
        <v>81</v>
      </c>
      <c r="K43" s="3">
        <v>71</v>
      </c>
      <c r="L43" s="3">
        <v>62</v>
      </c>
      <c r="M43" s="3">
        <v>55</v>
      </c>
      <c r="N43" s="3">
        <v>66</v>
      </c>
      <c r="O43" s="3">
        <v>60</v>
      </c>
      <c r="P43" s="3"/>
      <c r="Q43" s="3"/>
      <c r="R43" s="3"/>
      <c r="S43" s="3"/>
      <c r="T43" s="3"/>
    </row>
    <row r="44" spans="1:20" x14ac:dyDescent="0.2">
      <c r="A44" s="3">
        <v>42</v>
      </c>
      <c r="B44" s="3">
        <v>64</v>
      </c>
      <c r="C44" s="3">
        <v>54</v>
      </c>
      <c r="D44" s="3">
        <v>70</v>
      </c>
      <c r="E44" s="3">
        <v>58</v>
      </c>
      <c r="F44" s="3">
        <v>56</v>
      </c>
      <c r="G44" s="3">
        <v>49</v>
      </c>
      <c r="H44" s="3">
        <v>97</v>
      </c>
      <c r="I44" s="3">
        <v>59</v>
      </c>
      <c r="J44" s="3">
        <v>52</v>
      </c>
      <c r="K44" s="3">
        <v>70</v>
      </c>
      <c r="L44" s="3">
        <v>61</v>
      </c>
      <c r="M44" s="3">
        <v>48</v>
      </c>
      <c r="N44" s="3">
        <v>57</v>
      </c>
      <c r="O44" s="3">
        <v>74</v>
      </c>
      <c r="P44" s="3"/>
      <c r="Q44" s="3"/>
      <c r="R44" s="3"/>
      <c r="S44" s="3"/>
      <c r="T44" s="3"/>
    </row>
    <row r="45" spans="1:20" x14ac:dyDescent="0.2">
      <c r="A45" s="3">
        <v>43</v>
      </c>
      <c r="B45" s="3">
        <v>135</v>
      </c>
      <c r="C45" s="3">
        <v>112</v>
      </c>
      <c r="D45" s="3">
        <v>125</v>
      </c>
      <c r="E45" s="3">
        <v>125</v>
      </c>
      <c r="F45" s="3">
        <v>85</v>
      </c>
      <c r="G45" s="3">
        <v>113</v>
      </c>
      <c r="H45" s="3">
        <v>172</v>
      </c>
      <c r="I45" s="3">
        <v>150</v>
      </c>
      <c r="J45" s="3">
        <v>116</v>
      </c>
      <c r="K45" s="3">
        <v>99</v>
      </c>
      <c r="L45" s="3">
        <v>95</v>
      </c>
      <c r="M45" s="3">
        <v>112</v>
      </c>
      <c r="N45" s="3">
        <v>159</v>
      </c>
      <c r="O45" s="3">
        <v>126</v>
      </c>
      <c r="P45" s="3"/>
      <c r="Q45" s="3"/>
      <c r="R45" s="3"/>
      <c r="S45" s="3"/>
      <c r="T45" s="3"/>
    </row>
    <row r="46" spans="1:20" x14ac:dyDescent="0.2">
      <c r="A46" s="3">
        <v>44</v>
      </c>
      <c r="B46" s="3">
        <v>130</v>
      </c>
      <c r="C46" s="3">
        <v>143</v>
      </c>
      <c r="D46" s="3">
        <v>125</v>
      </c>
      <c r="E46" s="3">
        <v>113</v>
      </c>
      <c r="F46" s="3">
        <v>100</v>
      </c>
      <c r="G46" s="3">
        <v>82</v>
      </c>
      <c r="H46" s="3">
        <v>154</v>
      </c>
      <c r="I46" s="3">
        <v>159</v>
      </c>
      <c r="J46" s="3">
        <v>132</v>
      </c>
      <c r="K46" s="3">
        <v>107</v>
      </c>
      <c r="L46" s="3">
        <v>106</v>
      </c>
      <c r="M46" s="3">
        <v>125</v>
      </c>
      <c r="N46" s="3">
        <v>148</v>
      </c>
      <c r="O46" s="3">
        <v>131</v>
      </c>
      <c r="P46" s="3"/>
      <c r="Q46" s="3"/>
      <c r="R46" s="3"/>
      <c r="S46" s="3"/>
      <c r="T46" s="3"/>
    </row>
    <row r="47" spans="1:20" x14ac:dyDescent="0.2">
      <c r="A47" s="3" t="s">
        <v>22</v>
      </c>
      <c r="B47" s="3">
        <v>105</v>
      </c>
      <c r="C47" s="3">
        <v>70</v>
      </c>
      <c r="D47" s="3">
        <v>40</v>
      </c>
      <c r="E47" s="3">
        <v>37</v>
      </c>
      <c r="F47" s="3">
        <v>249</v>
      </c>
      <c r="G47" s="3">
        <v>48</v>
      </c>
      <c r="H47" s="3">
        <v>21</v>
      </c>
      <c r="I47" s="3">
        <v>5</v>
      </c>
      <c r="J47" s="3">
        <v>11</v>
      </c>
      <c r="K47" s="3">
        <v>8</v>
      </c>
      <c r="L47" s="3">
        <v>13</v>
      </c>
      <c r="M47" s="3">
        <v>8</v>
      </c>
      <c r="N47" s="3">
        <v>14</v>
      </c>
      <c r="O47" s="3">
        <v>5</v>
      </c>
      <c r="P47" s="3">
        <v>12</v>
      </c>
      <c r="Q47" s="3"/>
      <c r="R47" s="3">
        <v>4</v>
      </c>
      <c r="S47" s="3">
        <v>8</v>
      </c>
      <c r="T47" s="3">
        <v>10</v>
      </c>
    </row>
    <row r="48" spans="1:20" x14ac:dyDescent="0.2">
      <c r="A48" s="3" t="s">
        <v>0</v>
      </c>
      <c r="B48" s="3">
        <f t="shared" ref="B48:N48" si="0">SUBTOTAL(109,B3:B47)</f>
        <v>12198</v>
      </c>
      <c r="C48" s="3">
        <f t="shared" si="0"/>
        <v>9461</v>
      </c>
      <c r="D48" s="3">
        <f t="shared" si="0"/>
        <v>9142</v>
      </c>
      <c r="E48" s="3">
        <f t="shared" si="0"/>
        <v>9217</v>
      </c>
      <c r="F48" s="3">
        <f t="shared" si="0"/>
        <v>7840</v>
      </c>
      <c r="G48" s="3">
        <f t="shared" si="0"/>
        <v>8135</v>
      </c>
      <c r="H48" s="3">
        <f t="shared" si="0"/>
        <v>10563</v>
      </c>
      <c r="I48" s="3">
        <f t="shared" si="0"/>
        <v>9640</v>
      </c>
      <c r="J48" s="3">
        <f t="shared" si="0"/>
        <v>14191</v>
      </c>
      <c r="K48" s="3">
        <f t="shared" si="0"/>
        <v>9297</v>
      </c>
      <c r="L48" s="3">
        <f t="shared" si="0"/>
        <v>8005</v>
      </c>
      <c r="M48" s="3">
        <f t="shared" si="0"/>
        <v>7701</v>
      </c>
      <c r="N48" s="3">
        <f t="shared" si="0"/>
        <v>8632</v>
      </c>
      <c r="O48" s="3">
        <f t="shared" ref="O48:T48" si="1">SUBTOTAL(109,O3:O47)</f>
        <v>9015</v>
      </c>
      <c r="P48" s="3">
        <f t="shared" si="1"/>
        <v>7441</v>
      </c>
      <c r="Q48" s="3">
        <f t="shared" si="1"/>
        <v>7060</v>
      </c>
      <c r="R48" s="3">
        <f t="shared" si="1"/>
        <v>7268</v>
      </c>
      <c r="S48" s="3">
        <f t="shared" si="1"/>
        <v>7231</v>
      </c>
      <c r="T48" s="3">
        <f t="shared" si="1"/>
        <v>3884</v>
      </c>
    </row>
    <row r="50" spans="1:10" ht="12.75" customHeight="1" x14ac:dyDescent="0.2">
      <c r="A50" s="19" t="s">
        <v>23</v>
      </c>
      <c r="B50" s="19"/>
      <c r="C50" s="19"/>
      <c r="D50" s="19"/>
      <c r="E50" s="19"/>
      <c r="F50" s="19"/>
      <c r="G50" s="19"/>
      <c r="H50" s="19"/>
      <c r="I50" s="19"/>
      <c r="J50" s="19"/>
    </row>
  </sheetData>
  <mergeCells count="2">
    <mergeCell ref="A1:C1"/>
    <mergeCell ref="A50:J50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DAB4-83D3-477E-A0BF-6FB78093B89C}">
  <dimension ref="A1:M50"/>
  <sheetViews>
    <sheetView workbookViewId="0">
      <selection activeCell="D22" sqref="D22"/>
    </sheetView>
  </sheetViews>
  <sheetFormatPr defaultRowHeight="12.75" x14ac:dyDescent="0.2"/>
  <cols>
    <col min="1" max="12" width="9.140625" style="1"/>
    <col min="13" max="13" width="10.28515625" style="1" bestFit="1" customWidth="1"/>
    <col min="14" max="16384" width="9.140625" style="1"/>
  </cols>
  <sheetData>
    <row r="1" spans="1:13" ht="108.75" customHeight="1" x14ac:dyDescent="0.2">
      <c r="A1" s="17" t="s">
        <v>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38.25" x14ac:dyDescent="0.2">
      <c r="A2" s="4" t="s">
        <v>19</v>
      </c>
      <c r="B2" s="5" t="s">
        <v>7</v>
      </c>
      <c r="C2" s="5" t="s">
        <v>6</v>
      </c>
      <c r="D2" s="6" t="s">
        <v>1</v>
      </c>
      <c r="E2" s="7" t="s">
        <v>12</v>
      </c>
      <c r="F2" s="7" t="s">
        <v>11</v>
      </c>
      <c r="G2" s="7" t="s">
        <v>10</v>
      </c>
      <c r="H2" s="7" t="s">
        <v>2</v>
      </c>
      <c r="I2" s="7" t="s">
        <v>4</v>
      </c>
      <c r="J2" s="7" t="s">
        <v>5</v>
      </c>
      <c r="K2" s="7" t="s">
        <v>9</v>
      </c>
      <c r="L2" s="7" t="s">
        <v>26</v>
      </c>
      <c r="M2" s="8" t="s">
        <v>25</v>
      </c>
    </row>
    <row r="3" spans="1:13" x14ac:dyDescent="0.2">
      <c r="A3" s="9">
        <v>1</v>
      </c>
      <c r="B3" s="10">
        <v>36</v>
      </c>
      <c r="C3" s="10">
        <v>44</v>
      </c>
      <c r="D3" s="11">
        <v>40</v>
      </c>
      <c r="E3" s="12">
        <v>31</v>
      </c>
      <c r="F3" s="12">
        <v>36</v>
      </c>
      <c r="G3" s="12">
        <v>29</v>
      </c>
      <c r="H3" s="12">
        <v>117</v>
      </c>
      <c r="I3" s="12">
        <v>75</v>
      </c>
      <c r="J3" s="12">
        <v>75</v>
      </c>
      <c r="K3" s="12">
        <v>67</v>
      </c>
      <c r="L3" s="12">
        <v>17</v>
      </c>
      <c r="M3" s="12">
        <f>SUM(Table5[[#This Row],[2013]:[2023 
(Jan 1 to Jun 30)]])</f>
        <v>567</v>
      </c>
    </row>
    <row r="4" spans="1:13" x14ac:dyDescent="0.2">
      <c r="A4" s="9">
        <v>2</v>
      </c>
      <c r="B4" s="10">
        <v>251</v>
      </c>
      <c r="C4" s="10">
        <v>302</v>
      </c>
      <c r="D4" s="11">
        <v>93</v>
      </c>
      <c r="E4" s="12">
        <v>59</v>
      </c>
      <c r="F4" s="12">
        <v>105</v>
      </c>
      <c r="G4" s="12">
        <v>89</v>
      </c>
      <c r="H4" s="12">
        <v>321</v>
      </c>
      <c r="I4" s="12">
        <v>240</v>
      </c>
      <c r="J4" s="12">
        <v>315</v>
      </c>
      <c r="K4" s="12">
        <v>165</v>
      </c>
      <c r="L4" s="12">
        <v>76</v>
      </c>
      <c r="M4" s="12">
        <f>SUM(Table5[[#This Row],[2013]:[2023 
(Jan 1 to Jun 30)]])</f>
        <v>2016</v>
      </c>
    </row>
    <row r="5" spans="1:13" x14ac:dyDescent="0.2">
      <c r="A5" s="9">
        <v>3</v>
      </c>
      <c r="B5" s="10">
        <v>704</v>
      </c>
      <c r="C5" s="10">
        <v>678</v>
      </c>
      <c r="D5" s="11">
        <v>190</v>
      </c>
      <c r="E5" s="12">
        <v>147</v>
      </c>
      <c r="F5" s="12">
        <v>165</v>
      </c>
      <c r="G5" s="12">
        <v>162</v>
      </c>
      <c r="H5" s="12">
        <v>360</v>
      </c>
      <c r="I5" s="12">
        <v>284</v>
      </c>
      <c r="J5" s="12">
        <v>330</v>
      </c>
      <c r="K5" s="12">
        <v>222</v>
      </c>
      <c r="L5" s="12">
        <v>131</v>
      </c>
      <c r="M5" s="12">
        <f>SUM(Table5[[#This Row],[2013]:[2023 
(Jan 1 to Jun 30)]])</f>
        <v>3373</v>
      </c>
    </row>
    <row r="6" spans="1:13" x14ac:dyDescent="0.2">
      <c r="A6" s="9">
        <v>4</v>
      </c>
      <c r="B6" s="10">
        <v>526</v>
      </c>
      <c r="C6" s="10">
        <v>572</v>
      </c>
      <c r="D6" s="11">
        <v>207</v>
      </c>
      <c r="E6" s="12">
        <v>136</v>
      </c>
      <c r="F6" s="12">
        <v>170</v>
      </c>
      <c r="G6" s="12">
        <v>106</v>
      </c>
      <c r="H6" s="12">
        <v>362</v>
      </c>
      <c r="I6" s="12">
        <v>185</v>
      </c>
      <c r="J6" s="12">
        <v>341</v>
      </c>
      <c r="K6" s="12">
        <v>176</v>
      </c>
      <c r="L6" s="12">
        <v>87</v>
      </c>
      <c r="M6" s="12">
        <f>SUM(Table5[[#This Row],[2013]:[2023 
(Jan 1 to Jun 30)]])</f>
        <v>2868</v>
      </c>
    </row>
    <row r="7" spans="1:13" x14ac:dyDescent="0.2">
      <c r="A7" s="9">
        <v>5</v>
      </c>
      <c r="B7" s="10">
        <v>291</v>
      </c>
      <c r="C7" s="10">
        <v>462</v>
      </c>
      <c r="D7" s="11">
        <v>242</v>
      </c>
      <c r="E7" s="12">
        <v>223</v>
      </c>
      <c r="F7" s="12">
        <v>244</v>
      </c>
      <c r="G7" s="12">
        <v>177</v>
      </c>
      <c r="H7" s="12">
        <v>306</v>
      </c>
      <c r="I7" s="12">
        <v>192</v>
      </c>
      <c r="J7" s="12">
        <v>222</v>
      </c>
      <c r="K7" s="12">
        <v>136</v>
      </c>
      <c r="L7" s="12">
        <v>67</v>
      </c>
      <c r="M7" s="12">
        <f>SUM(Table5[[#This Row],[2013]:[2023 
(Jan 1 to Jun 30)]])</f>
        <v>2562</v>
      </c>
    </row>
    <row r="8" spans="1:13" x14ac:dyDescent="0.2">
      <c r="A8" s="9">
        <v>6</v>
      </c>
      <c r="B8" s="10">
        <v>131</v>
      </c>
      <c r="C8" s="10">
        <v>258</v>
      </c>
      <c r="D8" s="11">
        <v>211</v>
      </c>
      <c r="E8" s="12">
        <v>184</v>
      </c>
      <c r="F8" s="12">
        <v>225</v>
      </c>
      <c r="G8" s="12">
        <v>230</v>
      </c>
      <c r="H8" s="12">
        <v>206</v>
      </c>
      <c r="I8" s="12">
        <v>132</v>
      </c>
      <c r="J8" s="12">
        <v>152</v>
      </c>
      <c r="K8" s="12">
        <v>118</v>
      </c>
      <c r="L8" s="12">
        <v>41</v>
      </c>
      <c r="M8" s="12">
        <f>SUM(Table5[[#This Row],[2013]:[2023 
(Jan 1 to Jun 30)]])</f>
        <v>1888</v>
      </c>
    </row>
    <row r="9" spans="1:13" x14ac:dyDescent="0.2">
      <c r="A9" s="9">
        <v>7</v>
      </c>
      <c r="B9" s="10">
        <v>70</v>
      </c>
      <c r="C9" s="10">
        <v>79</v>
      </c>
      <c r="D9" s="11">
        <v>50</v>
      </c>
      <c r="E9" s="12">
        <v>39</v>
      </c>
      <c r="F9" s="12">
        <v>63</v>
      </c>
      <c r="G9" s="12">
        <v>41</v>
      </c>
      <c r="H9" s="12">
        <v>69</v>
      </c>
      <c r="I9" s="12">
        <v>37</v>
      </c>
      <c r="J9" s="12">
        <v>36</v>
      </c>
      <c r="K9" s="12">
        <v>27</v>
      </c>
      <c r="L9" s="12">
        <v>20</v>
      </c>
      <c r="M9" s="12">
        <f>SUM(Table5[[#This Row],[2013]:[2023 
(Jan 1 to Jun 30)]])</f>
        <v>531</v>
      </c>
    </row>
    <row r="10" spans="1:13" x14ac:dyDescent="0.2">
      <c r="A10" s="9">
        <v>8</v>
      </c>
      <c r="B10" s="10">
        <v>29</v>
      </c>
      <c r="C10" s="10">
        <v>27</v>
      </c>
      <c r="D10" s="11">
        <v>20</v>
      </c>
      <c r="E10" s="12">
        <v>10</v>
      </c>
      <c r="F10" s="12">
        <v>16</v>
      </c>
      <c r="G10" s="12">
        <v>39</v>
      </c>
      <c r="H10" s="12">
        <v>350</v>
      </c>
      <c r="I10" s="12">
        <v>212</v>
      </c>
      <c r="J10" s="12">
        <v>293</v>
      </c>
      <c r="K10" s="12">
        <v>131</v>
      </c>
      <c r="L10" s="12">
        <v>84</v>
      </c>
      <c r="M10" s="12">
        <f>SUM(Table5[[#This Row],[2013]:[2023 
(Jan 1 to Jun 30)]])</f>
        <v>1211</v>
      </c>
    </row>
    <row r="11" spans="1:13" x14ac:dyDescent="0.2">
      <c r="A11" s="9">
        <v>9</v>
      </c>
      <c r="B11" s="10">
        <v>84</v>
      </c>
      <c r="C11" s="10">
        <v>155</v>
      </c>
      <c r="D11" s="11">
        <v>70</v>
      </c>
      <c r="E11" s="12">
        <v>45</v>
      </c>
      <c r="F11" s="12">
        <v>47</v>
      </c>
      <c r="G11" s="12">
        <v>120</v>
      </c>
      <c r="H11" s="12">
        <v>400</v>
      </c>
      <c r="I11" s="12">
        <v>276</v>
      </c>
      <c r="J11" s="12">
        <v>326</v>
      </c>
      <c r="K11" s="12">
        <v>207</v>
      </c>
      <c r="L11" s="12">
        <v>99</v>
      </c>
      <c r="M11" s="12">
        <f>SUM(Table5[[#This Row],[2013]:[2023 
(Jan 1 to Jun 30)]])</f>
        <v>1829</v>
      </c>
    </row>
    <row r="12" spans="1:13" x14ac:dyDescent="0.2">
      <c r="A12" s="9">
        <v>10</v>
      </c>
      <c r="B12" s="10">
        <v>112</v>
      </c>
      <c r="C12" s="10">
        <v>466</v>
      </c>
      <c r="D12" s="11">
        <v>186</v>
      </c>
      <c r="E12" s="12">
        <v>97</v>
      </c>
      <c r="F12" s="12">
        <v>125</v>
      </c>
      <c r="G12" s="12">
        <v>111</v>
      </c>
      <c r="H12" s="12">
        <v>72</v>
      </c>
      <c r="I12" s="12">
        <v>24</v>
      </c>
      <c r="J12" s="12">
        <v>36</v>
      </c>
      <c r="K12" s="12">
        <v>20</v>
      </c>
      <c r="L12" s="12">
        <v>12</v>
      </c>
      <c r="M12" s="12">
        <f>SUM(Table5[[#This Row],[2013]:[2023 
(Jan 1 to Jun 30)]])</f>
        <v>1261</v>
      </c>
    </row>
    <row r="13" spans="1:13" x14ac:dyDescent="0.2">
      <c r="A13" s="9">
        <v>11</v>
      </c>
      <c r="B13" s="10">
        <v>103</v>
      </c>
      <c r="C13" s="10">
        <v>178</v>
      </c>
      <c r="D13" s="11">
        <v>120</v>
      </c>
      <c r="E13" s="12">
        <v>96</v>
      </c>
      <c r="F13" s="12">
        <v>140</v>
      </c>
      <c r="G13" s="12">
        <v>143</v>
      </c>
      <c r="H13" s="12">
        <v>228</v>
      </c>
      <c r="I13" s="12">
        <v>133</v>
      </c>
      <c r="J13" s="12">
        <v>186</v>
      </c>
      <c r="K13" s="12">
        <v>129</v>
      </c>
      <c r="L13" s="12">
        <v>53</v>
      </c>
      <c r="M13" s="12">
        <f>SUM(Table5[[#This Row],[2013]:[2023 
(Jan 1 to Jun 30)]])</f>
        <v>1509</v>
      </c>
    </row>
    <row r="14" spans="1:13" x14ac:dyDescent="0.2">
      <c r="A14" s="9">
        <v>12</v>
      </c>
      <c r="B14" s="10">
        <v>127</v>
      </c>
      <c r="C14" s="10">
        <v>126</v>
      </c>
      <c r="D14" s="11">
        <v>95</v>
      </c>
      <c r="E14" s="12">
        <v>44</v>
      </c>
      <c r="F14" s="12">
        <v>81</v>
      </c>
      <c r="G14" s="12">
        <v>108</v>
      </c>
      <c r="H14" s="12">
        <v>246</v>
      </c>
      <c r="I14" s="12">
        <v>157</v>
      </c>
      <c r="J14" s="12">
        <v>253</v>
      </c>
      <c r="K14" s="12">
        <v>131</v>
      </c>
      <c r="L14" s="12">
        <v>54</v>
      </c>
      <c r="M14" s="12">
        <f>SUM(Table5[[#This Row],[2013]:[2023 
(Jan 1 to Jun 30)]])</f>
        <v>1422</v>
      </c>
    </row>
    <row r="15" spans="1:13" x14ac:dyDescent="0.2">
      <c r="A15" s="9">
        <v>13</v>
      </c>
      <c r="B15" s="10">
        <v>138</v>
      </c>
      <c r="C15" s="10">
        <v>260</v>
      </c>
      <c r="D15" s="11">
        <v>259</v>
      </c>
      <c r="E15" s="12">
        <v>212</v>
      </c>
      <c r="F15" s="12">
        <v>242</v>
      </c>
      <c r="G15" s="12">
        <v>198</v>
      </c>
      <c r="H15" s="12">
        <v>25</v>
      </c>
      <c r="I15" s="12">
        <v>17</v>
      </c>
      <c r="J15" s="12">
        <v>16</v>
      </c>
      <c r="K15" s="12">
        <v>19</v>
      </c>
      <c r="L15" s="12">
        <v>10</v>
      </c>
      <c r="M15" s="12">
        <f>SUM(Table5[[#This Row],[2013]:[2023 
(Jan 1 to Jun 30)]])</f>
        <v>1396</v>
      </c>
    </row>
    <row r="16" spans="1:13" x14ac:dyDescent="0.2">
      <c r="A16" s="9">
        <v>14</v>
      </c>
      <c r="B16" s="10">
        <v>59</v>
      </c>
      <c r="C16" s="10">
        <v>153</v>
      </c>
      <c r="D16" s="11">
        <v>131</v>
      </c>
      <c r="E16" s="12">
        <v>125</v>
      </c>
      <c r="F16" s="12">
        <v>117</v>
      </c>
      <c r="G16" s="12">
        <v>144</v>
      </c>
      <c r="H16" s="12">
        <v>499</v>
      </c>
      <c r="I16" s="12">
        <v>327</v>
      </c>
      <c r="J16" s="12">
        <v>447</v>
      </c>
      <c r="K16" s="12">
        <v>297</v>
      </c>
      <c r="L16" s="12">
        <v>149</v>
      </c>
      <c r="M16" s="12">
        <f>SUM(Table5[[#This Row],[2013]:[2023 
(Jan 1 to Jun 30)]])</f>
        <v>2448</v>
      </c>
    </row>
    <row r="17" spans="1:13" x14ac:dyDescent="0.2">
      <c r="A17" s="9">
        <v>15</v>
      </c>
      <c r="B17" s="10">
        <v>159</v>
      </c>
      <c r="C17" s="10">
        <v>242</v>
      </c>
      <c r="D17" s="11">
        <v>153</v>
      </c>
      <c r="E17" s="12">
        <v>95</v>
      </c>
      <c r="F17" s="12">
        <v>139</v>
      </c>
      <c r="G17" s="12">
        <v>126</v>
      </c>
      <c r="H17" s="12">
        <v>225</v>
      </c>
      <c r="I17" s="12">
        <v>164</v>
      </c>
      <c r="J17" s="12">
        <v>227</v>
      </c>
      <c r="K17" s="12">
        <v>137</v>
      </c>
      <c r="L17" s="12">
        <v>70</v>
      </c>
      <c r="M17" s="12">
        <f>SUM(Table5[[#This Row],[2013]:[2023 
(Jan 1 to Jun 30)]])</f>
        <v>1737</v>
      </c>
    </row>
    <row r="18" spans="1:13" x14ac:dyDescent="0.2">
      <c r="A18" s="9">
        <v>16</v>
      </c>
      <c r="B18" s="10">
        <v>183</v>
      </c>
      <c r="C18" s="10">
        <v>408</v>
      </c>
      <c r="D18" s="11">
        <v>318</v>
      </c>
      <c r="E18" s="12">
        <v>242</v>
      </c>
      <c r="F18" s="12">
        <v>239</v>
      </c>
      <c r="G18" s="12">
        <v>160</v>
      </c>
      <c r="H18" s="12">
        <v>83</v>
      </c>
      <c r="I18" s="12">
        <v>73</v>
      </c>
      <c r="J18" s="12">
        <v>107</v>
      </c>
      <c r="K18" s="12">
        <v>49</v>
      </c>
      <c r="L18" s="12">
        <v>37</v>
      </c>
      <c r="M18" s="12">
        <f>SUM(Table5[[#This Row],[2013]:[2023 
(Jan 1 to Jun 30)]])</f>
        <v>1899</v>
      </c>
    </row>
    <row r="19" spans="1:13" x14ac:dyDescent="0.2">
      <c r="A19" s="9">
        <v>17</v>
      </c>
      <c r="B19" s="10">
        <v>74</v>
      </c>
      <c r="C19" s="10">
        <v>167</v>
      </c>
      <c r="D19" s="11">
        <v>143</v>
      </c>
      <c r="E19" s="12">
        <v>122</v>
      </c>
      <c r="F19" s="12">
        <v>166</v>
      </c>
      <c r="G19" s="12">
        <v>136</v>
      </c>
      <c r="H19" s="12">
        <v>59</v>
      </c>
      <c r="I19" s="12">
        <v>33</v>
      </c>
      <c r="J19" s="12">
        <v>54</v>
      </c>
      <c r="K19" s="12">
        <v>35</v>
      </c>
      <c r="L19" s="12">
        <v>15</v>
      </c>
      <c r="M19" s="12">
        <f>SUM(Table5[[#This Row],[2013]:[2023 
(Jan 1 to Jun 30)]])</f>
        <v>1004</v>
      </c>
    </row>
    <row r="20" spans="1:13" x14ac:dyDescent="0.2">
      <c r="A20" s="9">
        <v>18</v>
      </c>
      <c r="B20" s="10">
        <v>95</v>
      </c>
      <c r="C20" s="10">
        <v>133</v>
      </c>
      <c r="D20" s="11">
        <v>105</v>
      </c>
      <c r="E20" s="12">
        <v>115</v>
      </c>
      <c r="F20" s="12">
        <v>129</v>
      </c>
      <c r="G20" s="12">
        <v>140</v>
      </c>
      <c r="H20" s="12">
        <v>117</v>
      </c>
      <c r="I20" s="12">
        <v>82</v>
      </c>
      <c r="J20" s="12">
        <v>100</v>
      </c>
      <c r="K20" s="12">
        <v>64</v>
      </c>
      <c r="L20" s="12">
        <v>46</v>
      </c>
      <c r="M20" s="12">
        <f>SUM(Table5[[#This Row],[2013]:[2023 
(Jan 1 to Jun 30)]])</f>
        <v>1126</v>
      </c>
    </row>
    <row r="21" spans="1:13" x14ac:dyDescent="0.2">
      <c r="A21" s="9">
        <v>19</v>
      </c>
      <c r="B21" s="10">
        <v>108</v>
      </c>
      <c r="C21" s="10">
        <v>204</v>
      </c>
      <c r="D21" s="11">
        <v>155</v>
      </c>
      <c r="E21" s="12">
        <v>138</v>
      </c>
      <c r="F21" s="12">
        <v>122</v>
      </c>
      <c r="G21" s="12">
        <v>148</v>
      </c>
      <c r="H21" s="12">
        <v>425</v>
      </c>
      <c r="I21" s="12">
        <v>301</v>
      </c>
      <c r="J21" s="12">
        <v>394</v>
      </c>
      <c r="K21" s="12">
        <v>260</v>
      </c>
      <c r="L21" s="12">
        <v>139</v>
      </c>
      <c r="M21" s="12">
        <f>SUM(Table5[[#This Row],[2013]:[2023 
(Jan 1 to Jun 30)]])</f>
        <v>2394</v>
      </c>
    </row>
    <row r="22" spans="1:13" x14ac:dyDescent="0.2">
      <c r="A22" s="9">
        <v>20</v>
      </c>
      <c r="B22" s="10">
        <v>57</v>
      </c>
      <c r="C22" s="10">
        <v>90</v>
      </c>
      <c r="D22" s="11">
        <v>80</v>
      </c>
      <c r="E22" s="12">
        <v>48</v>
      </c>
      <c r="F22" s="12">
        <v>76</v>
      </c>
      <c r="G22" s="12">
        <v>78</v>
      </c>
      <c r="H22" s="12">
        <v>222</v>
      </c>
      <c r="I22" s="12">
        <v>158</v>
      </c>
      <c r="J22" s="12">
        <v>193</v>
      </c>
      <c r="K22" s="12">
        <v>141</v>
      </c>
      <c r="L22" s="12">
        <v>51</v>
      </c>
      <c r="M22" s="12">
        <f>SUM(Table5[[#This Row],[2013]:[2023 
(Jan 1 to Jun 30)]])</f>
        <v>1194</v>
      </c>
    </row>
    <row r="23" spans="1:13" x14ac:dyDescent="0.2">
      <c r="A23" s="9">
        <v>21</v>
      </c>
      <c r="B23" s="10">
        <v>185</v>
      </c>
      <c r="C23" s="10">
        <v>238</v>
      </c>
      <c r="D23" s="11">
        <v>172</v>
      </c>
      <c r="E23" s="12">
        <v>149</v>
      </c>
      <c r="F23" s="12">
        <v>154</v>
      </c>
      <c r="G23" s="12">
        <v>156</v>
      </c>
      <c r="H23" s="12">
        <v>150</v>
      </c>
      <c r="I23" s="12">
        <v>104</v>
      </c>
      <c r="J23" s="12">
        <v>100</v>
      </c>
      <c r="K23" s="12">
        <v>62</v>
      </c>
      <c r="L23" s="12">
        <v>38</v>
      </c>
      <c r="M23" s="12">
        <f>SUM(Table5[[#This Row],[2013]:[2023 
(Jan 1 to Jun 30)]])</f>
        <v>1508</v>
      </c>
    </row>
    <row r="24" spans="1:13" x14ac:dyDescent="0.2">
      <c r="A24" s="9">
        <v>22</v>
      </c>
      <c r="B24" s="10">
        <v>101</v>
      </c>
      <c r="C24" s="10">
        <v>186</v>
      </c>
      <c r="D24" s="11">
        <v>170</v>
      </c>
      <c r="E24" s="12">
        <v>136</v>
      </c>
      <c r="F24" s="12">
        <v>150</v>
      </c>
      <c r="G24" s="12">
        <v>102</v>
      </c>
      <c r="H24" s="12">
        <v>24</v>
      </c>
      <c r="I24" s="12">
        <v>25</v>
      </c>
      <c r="J24" s="12">
        <v>28</v>
      </c>
      <c r="K24" s="12">
        <v>20</v>
      </c>
      <c r="L24" s="12">
        <v>13</v>
      </c>
      <c r="M24" s="12">
        <f>SUM(Table5[[#This Row],[2013]:[2023 
(Jan 1 to Jun 30)]])</f>
        <v>955</v>
      </c>
    </row>
    <row r="25" spans="1:13" x14ac:dyDescent="0.2">
      <c r="A25" s="9">
        <v>23</v>
      </c>
      <c r="B25" s="10">
        <v>78</v>
      </c>
      <c r="C25" s="10">
        <v>249</v>
      </c>
      <c r="D25" s="11">
        <v>154</v>
      </c>
      <c r="E25" s="12">
        <v>96</v>
      </c>
      <c r="F25" s="12">
        <v>101</v>
      </c>
      <c r="G25" s="12">
        <v>69</v>
      </c>
      <c r="H25" s="12">
        <v>18</v>
      </c>
      <c r="I25" s="12">
        <v>16</v>
      </c>
      <c r="J25" s="12">
        <v>26</v>
      </c>
      <c r="K25" s="12">
        <v>14</v>
      </c>
      <c r="L25" s="12">
        <v>5</v>
      </c>
      <c r="M25" s="12">
        <f>SUM(Table5[[#This Row],[2013]:[2023 
(Jan 1 to Jun 30)]])</f>
        <v>826</v>
      </c>
    </row>
    <row r="26" spans="1:13" x14ac:dyDescent="0.2">
      <c r="A26" s="9">
        <v>24</v>
      </c>
      <c r="B26" s="10">
        <v>27</v>
      </c>
      <c r="C26" s="10">
        <v>89</v>
      </c>
      <c r="D26" s="11">
        <v>72</v>
      </c>
      <c r="E26" s="12">
        <v>49</v>
      </c>
      <c r="F26" s="12">
        <v>51</v>
      </c>
      <c r="G26" s="12">
        <v>68</v>
      </c>
      <c r="H26" s="12">
        <v>94</v>
      </c>
      <c r="I26" s="12">
        <v>49</v>
      </c>
      <c r="J26" s="12">
        <v>82</v>
      </c>
      <c r="K26" s="12">
        <v>35</v>
      </c>
      <c r="L26" s="12">
        <v>24</v>
      </c>
      <c r="M26" s="12">
        <f>SUM(Table5[[#This Row],[2013]:[2023 
(Jan 1 to Jun 30)]])</f>
        <v>640</v>
      </c>
    </row>
    <row r="27" spans="1:13" x14ac:dyDescent="0.2">
      <c r="A27" s="9">
        <v>25</v>
      </c>
      <c r="B27" s="10">
        <v>91</v>
      </c>
      <c r="C27" s="10">
        <v>192</v>
      </c>
      <c r="D27" s="11">
        <v>183</v>
      </c>
      <c r="E27" s="12">
        <v>129</v>
      </c>
      <c r="F27" s="12">
        <v>133</v>
      </c>
      <c r="G27" s="12">
        <v>115</v>
      </c>
      <c r="H27" s="12">
        <v>95</v>
      </c>
      <c r="I27" s="12">
        <v>72</v>
      </c>
      <c r="J27" s="12">
        <v>58</v>
      </c>
      <c r="K27" s="12">
        <v>42</v>
      </c>
      <c r="L27" s="12">
        <v>21</v>
      </c>
      <c r="M27" s="12">
        <f>SUM(Table5[[#This Row],[2013]:[2023 
(Jan 1 to Jun 30)]])</f>
        <v>1131</v>
      </c>
    </row>
    <row r="28" spans="1:13" x14ac:dyDescent="0.2">
      <c r="A28" s="9">
        <v>26</v>
      </c>
      <c r="B28" s="10">
        <v>52</v>
      </c>
      <c r="C28" s="10">
        <v>123</v>
      </c>
      <c r="D28" s="11">
        <v>106</v>
      </c>
      <c r="E28" s="12">
        <v>81</v>
      </c>
      <c r="F28" s="12">
        <v>86</v>
      </c>
      <c r="G28" s="12">
        <v>71</v>
      </c>
      <c r="H28" s="12"/>
      <c r="I28" s="12"/>
      <c r="J28" s="12"/>
      <c r="K28" s="12"/>
      <c r="L28" s="12"/>
      <c r="M28" s="12">
        <f>SUM(Table5[[#This Row],[2013]:[2023 
(Jan 1 to Jun 30)]])</f>
        <v>519</v>
      </c>
    </row>
    <row r="29" spans="1:13" x14ac:dyDescent="0.2">
      <c r="A29" s="9">
        <v>27</v>
      </c>
      <c r="B29" s="10">
        <v>53</v>
      </c>
      <c r="C29" s="10">
        <v>81</v>
      </c>
      <c r="D29" s="11">
        <v>98</v>
      </c>
      <c r="E29" s="12">
        <v>71</v>
      </c>
      <c r="F29" s="12">
        <v>54</v>
      </c>
      <c r="G29" s="12">
        <v>41</v>
      </c>
      <c r="H29" s="12"/>
      <c r="I29" s="12"/>
      <c r="J29" s="12"/>
      <c r="K29" s="12"/>
      <c r="L29" s="12"/>
      <c r="M29" s="12">
        <f>SUM(Table5[[#This Row],[2013]:[2023 
(Jan 1 to Jun 30)]])</f>
        <v>398</v>
      </c>
    </row>
    <row r="30" spans="1:13" x14ac:dyDescent="0.2">
      <c r="A30" s="9">
        <v>28</v>
      </c>
      <c r="B30" s="10">
        <v>21</v>
      </c>
      <c r="C30" s="10">
        <v>29</v>
      </c>
      <c r="D30" s="11">
        <v>24</v>
      </c>
      <c r="E30" s="12">
        <v>21</v>
      </c>
      <c r="F30" s="12">
        <v>32</v>
      </c>
      <c r="G30" s="12">
        <v>23</v>
      </c>
      <c r="H30" s="12"/>
      <c r="I30" s="12"/>
      <c r="J30" s="12"/>
      <c r="K30" s="12"/>
      <c r="L30" s="12"/>
      <c r="M30" s="12">
        <f>SUM(Table5[[#This Row],[2013]:[2023 
(Jan 1 to Jun 30)]])</f>
        <v>150</v>
      </c>
    </row>
    <row r="31" spans="1:13" x14ac:dyDescent="0.2">
      <c r="A31" s="9">
        <v>29</v>
      </c>
      <c r="B31" s="10">
        <v>98</v>
      </c>
      <c r="C31" s="10">
        <v>232</v>
      </c>
      <c r="D31" s="11">
        <v>192</v>
      </c>
      <c r="E31" s="12">
        <v>176</v>
      </c>
      <c r="F31" s="12">
        <v>239</v>
      </c>
      <c r="G31" s="12">
        <v>188</v>
      </c>
      <c r="H31" s="12"/>
      <c r="I31" s="12"/>
      <c r="J31" s="12"/>
      <c r="K31" s="12"/>
      <c r="L31" s="12"/>
      <c r="M31" s="12">
        <f>SUM(Table5[[#This Row],[2013]:[2023 
(Jan 1 to Jun 30)]])</f>
        <v>1125</v>
      </c>
    </row>
    <row r="32" spans="1:13" x14ac:dyDescent="0.2">
      <c r="A32" s="9">
        <v>30</v>
      </c>
      <c r="B32" s="10">
        <v>158</v>
      </c>
      <c r="C32" s="10">
        <v>245</v>
      </c>
      <c r="D32" s="11">
        <v>254</v>
      </c>
      <c r="E32" s="12">
        <v>242</v>
      </c>
      <c r="F32" s="12">
        <v>261</v>
      </c>
      <c r="G32" s="12">
        <v>202</v>
      </c>
      <c r="H32" s="12"/>
      <c r="I32" s="12"/>
      <c r="J32" s="12"/>
      <c r="K32" s="12"/>
      <c r="L32" s="12"/>
      <c r="M32" s="12">
        <f>SUM(Table5[[#This Row],[2013]:[2023 
(Jan 1 to Jun 30)]])</f>
        <v>1362</v>
      </c>
    </row>
    <row r="33" spans="1:13" x14ac:dyDescent="0.2">
      <c r="A33" s="9">
        <v>31</v>
      </c>
      <c r="B33" s="10">
        <v>81</v>
      </c>
      <c r="C33" s="10">
        <v>209</v>
      </c>
      <c r="D33" s="11">
        <v>159</v>
      </c>
      <c r="E33" s="12">
        <v>155</v>
      </c>
      <c r="F33" s="12">
        <v>199</v>
      </c>
      <c r="G33" s="12">
        <v>187</v>
      </c>
      <c r="H33" s="12"/>
      <c r="I33" s="12"/>
      <c r="J33" s="12"/>
      <c r="K33" s="12"/>
      <c r="L33" s="12"/>
      <c r="M33" s="12">
        <f>SUM(Table5[[#This Row],[2013]:[2023 
(Jan 1 to Jun 30)]])</f>
        <v>990</v>
      </c>
    </row>
    <row r="34" spans="1:13" x14ac:dyDescent="0.2">
      <c r="A34" s="9">
        <v>32</v>
      </c>
      <c r="B34" s="10">
        <v>202</v>
      </c>
      <c r="C34" s="10">
        <v>304</v>
      </c>
      <c r="D34" s="11">
        <v>290</v>
      </c>
      <c r="E34" s="12">
        <v>308</v>
      </c>
      <c r="F34" s="12">
        <v>295</v>
      </c>
      <c r="G34" s="12">
        <v>241</v>
      </c>
      <c r="H34" s="12"/>
      <c r="I34" s="12"/>
      <c r="J34" s="12"/>
      <c r="K34" s="12"/>
      <c r="L34" s="12"/>
      <c r="M34" s="12">
        <f>SUM(Table5[[#This Row],[2013]:[2023 
(Jan 1 to Jun 30)]])</f>
        <v>1640</v>
      </c>
    </row>
    <row r="35" spans="1:13" x14ac:dyDescent="0.2">
      <c r="A35" s="9">
        <v>33</v>
      </c>
      <c r="B35" s="10">
        <v>19</v>
      </c>
      <c r="C35" s="10">
        <v>25</v>
      </c>
      <c r="D35" s="11">
        <v>23</v>
      </c>
      <c r="E35" s="12">
        <v>35</v>
      </c>
      <c r="F35" s="12">
        <v>48</v>
      </c>
      <c r="G35" s="12">
        <v>32</v>
      </c>
      <c r="H35" s="12"/>
      <c r="I35" s="12"/>
      <c r="J35" s="12"/>
      <c r="K35" s="12"/>
      <c r="L35" s="12"/>
      <c r="M35" s="12">
        <f>SUM(Table5[[#This Row],[2013]:[2023 
(Jan 1 to Jun 30)]])</f>
        <v>182</v>
      </c>
    </row>
    <row r="36" spans="1:13" x14ac:dyDescent="0.2">
      <c r="A36" s="9">
        <v>34</v>
      </c>
      <c r="B36" s="10">
        <v>52</v>
      </c>
      <c r="C36" s="10">
        <v>80</v>
      </c>
      <c r="D36" s="11">
        <v>88</v>
      </c>
      <c r="E36" s="12">
        <v>88</v>
      </c>
      <c r="F36" s="12">
        <v>72</v>
      </c>
      <c r="G36" s="12">
        <v>47</v>
      </c>
      <c r="H36" s="12"/>
      <c r="I36" s="12"/>
      <c r="J36" s="12"/>
      <c r="K36" s="12"/>
      <c r="L36" s="12"/>
      <c r="M36" s="12">
        <f>SUM(Table5[[#This Row],[2013]:[2023 
(Jan 1 to Jun 30)]])</f>
        <v>427</v>
      </c>
    </row>
    <row r="37" spans="1:13" x14ac:dyDescent="0.2">
      <c r="A37" s="9">
        <v>35</v>
      </c>
      <c r="B37" s="10">
        <v>55</v>
      </c>
      <c r="C37" s="10">
        <v>72</v>
      </c>
      <c r="D37" s="11">
        <v>60</v>
      </c>
      <c r="E37" s="12">
        <v>77</v>
      </c>
      <c r="F37" s="12">
        <v>115</v>
      </c>
      <c r="G37" s="12">
        <v>83</v>
      </c>
      <c r="H37" s="12"/>
      <c r="I37" s="12"/>
      <c r="J37" s="12"/>
      <c r="K37" s="12"/>
      <c r="L37" s="12"/>
      <c r="M37" s="12">
        <f>SUM(Table5[[#This Row],[2013]:[2023 
(Jan 1 to Jun 30)]])</f>
        <v>462</v>
      </c>
    </row>
    <row r="38" spans="1:13" x14ac:dyDescent="0.2">
      <c r="A38" s="9">
        <v>36</v>
      </c>
      <c r="B38" s="10">
        <v>161</v>
      </c>
      <c r="C38" s="10">
        <v>135</v>
      </c>
      <c r="D38" s="11">
        <v>126</v>
      </c>
      <c r="E38" s="12">
        <v>118</v>
      </c>
      <c r="F38" s="12">
        <v>113</v>
      </c>
      <c r="G38" s="12">
        <v>137</v>
      </c>
      <c r="H38" s="12"/>
      <c r="I38" s="12"/>
      <c r="J38" s="12"/>
      <c r="K38" s="12"/>
      <c r="L38" s="12"/>
      <c r="M38" s="12">
        <f>SUM(Table5[[#This Row],[2013]:[2023 
(Jan 1 to Jun 30)]])</f>
        <v>790</v>
      </c>
    </row>
    <row r="39" spans="1:13" x14ac:dyDescent="0.2">
      <c r="A39" s="9">
        <v>37</v>
      </c>
      <c r="B39" s="10">
        <v>51</v>
      </c>
      <c r="C39" s="10">
        <v>79</v>
      </c>
      <c r="D39" s="11">
        <v>66</v>
      </c>
      <c r="E39" s="12">
        <v>85</v>
      </c>
      <c r="F39" s="12">
        <v>114</v>
      </c>
      <c r="G39" s="12">
        <v>85</v>
      </c>
      <c r="H39" s="12"/>
      <c r="I39" s="12"/>
      <c r="J39" s="12"/>
      <c r="K39" s="12"/>
      <c r="L39" s="12"/>
      <c r="M39" s="12">
        <f>SUM(Table5[[#This Row],[2013]:[2023 
(Jan 1 to Jun 30)]])</f>
        <v>480</v>
      </c>
    </row>
    <row r="40" spans="1:13" x14ac:dyDescent="0.2">
      <c r="A40" s="9">
        <v>38</v>
      </c>
      <c r="B40" s="10">
        <v>29</v>
      </c>
      <c r="C40" s="10">
        <v>47</v>
      </c>
      <c r="D40" s="11">
        <v>33</v>
      </c>
      <c r="E40" s="12">
        <v>32</v>
      </c>
      <c r="F40" s="12">
        <v>47</v>
      </c>
      <c r="G40" s="12">
        <v>44</v>
      </c>
      <c r="H40" s="12"/>
      <c r="I40" s="12"/>
      <c r="J40" s="12"/>
      <c r="K40" s="12"/>
      <c r="L40" s="12"/>
      <c r="M40" s="12">
        <f>SUM(Table5[[#This Row],[2013]:[2023 
(Jan 1 to Jun 30)]])</f>
        <v>232</v>
      </c>
    </row>
    <row r="41" spans="1:13" x14ac:dyDescent="0.2">
      <c r="A41" s="9">
        <v>39</v>
      </c>
      <c r="B41" s="10">
        <v>4</v>
      </c>
      <c r="C41" s="10">
        <v>15</v>
      </c>
      <c r="D41" s="11">
        <v>8</v>
      </c>
      <c r="E41" s="12">
        <v>3</v>
      </c>
      <c r="F41" s="12">
        <v>13</v>
      </c>
      <c r="G41" s="12">
        <v>13</v>
      </c>
      <c r="H41" s="12"/>
      <c r="I41" s="12"/>
      <c r="J41" s="12"/>
      <c r="K41" s="12"/>
      <c r="L41" s="12"/>
      <c r="M41" s="12">
        <f>SUM(Table5[[#This Row],[2013]:[2023 
(Jan 1 to Jun 30)]])</f>
        <v>56</v>
      </c>
    </row>
    <row r="42" spans="1:13" x14ac:dyDescent="0.2">
      <c r="A42" s="9">
        <v>40</v>
      </c>
      <c r="B42" s="10">
        <v>14</v>
      </c>
      <c r="C42" s="10">
        <v>18</v>
      </c>
      <c r="D42" s="11">
        <v>30</v>
      </c>
      <c r="E42" s="12">
        <v>35</v>
      </c>
      <c r="F42" s="12">
        <v>26</v>
      </c>
      <c r="G42" s="12">
        <v>27</v>
      </c>
      <c r="H42" s="12"/>
      <c r="I42" s="12"/>
      <c r="J42" s="12"/>
      <c r="K42" s="12"/>
      <c r="L42" s="12"/>
      <c r="M42" s="12">
        <f>SUM(Table5[[#This Row],[2013]:[2023 
(Jan 1 to Jun 30)]])</f>
        <v>150</v>
      </c>
    </row>
    <row r="43" spans="1:13" x14ac:dyDescent="0.2">
      <c r="A43" s="9">
        <v>41</v>
      </c>
      <c r="B43" s="10">
        <v>6</v>
      </c>
      <c r="C43" s="10">
        <v>19</v>
      </c>
      <c r="D43" s="11">
        <v>19</v>
      </c>
      <c r="E43" s="12">
        <v>9</v>
      </c>
      <c r="F43" s="12">
        <v>14</v>
      </c>
      <c r="G43" s="12">
        <v>18</v>
      </c>
      <c r="H43" s="12"/>
      <c r="I43" s="12"/>
      <c r="J43" s="12"/>
      <c r="K43" s="12"/>
      <c r="L43" s="12"/>
      <c r="M43" s="12">
        <f>SUM(Table5[[#This Row],[2013]:[2023 
(Jan 1 to Jun 30)]])</f>
        <v>85</v>
      </c>
    </row>
    <row r="44" spans="1:13" x14ac:dyDescent="0.2">
      <c r="A44" s="9">
        <v>42</v>
      </c>
      <c r="B44" s="10">
        <v>6</v>
      </c>
      <c r="C44" s="10">
        <v>12</v>
      </c>
      <c r="D44" s="11">
        <v>14</v>
      </c>
      <c r="E44" s="12">
        <v>10</v>
      </c>
      <c r="F44" s="12">
        <v>8</v>
      </c>
      <c r="G44" s="12">
        <v>10</v>
      </c>
      <c r="H44" s="12"/>
      <c r="I44" s="12"/>
      <c r="J44" s="12"/>
      <c r="K44" s="12"/>
      <c r="L44" s="12"/>
      <c r="M44" s="12">
        <f>SUM(Table5[[#This Row],[2013]:[2023 
(Jan 1 to Jun 30)]])</f>
        <v>60</v>
      </c>
    </row>
    <row r="45" spans="1:13" x14ac:dyDescent="0.2">
      <c r="A45" s="9">
        <v>43</v>
      </c>
      <c r="B45" s="10">
        <v>22</v>
      </c>
      <c r="C45" s="10">
        <v>43</v>
      </c>
      <c r="D45" s="11">
        <v>30</v>
      </c>
      <c r="E45" s="12">
        <v>38</v>
      </c>
      <c r="F45" s="12">
        <v>45</v>
      </c>
      <c r="G45" s="12">
        <v>32</v>
      </c>
      <c r="H45" s="12"/>
      <c r="I45" s="12"/>
      <c r="J45" s="12"/>
      <c r="K45" s="12"/>
      <c r="L45" s="12"/>
      <c r="M45" s="12">
        <f>SUM(Table5[[#This Row],[2013]:[2023 
(Jan 1 to Jun 30)]])</f>
        <v>210</v>
      </c>
    </row>
    <row r="46" spans="1:13" x14ac:dyDescent="0.2">
      <c r="A46" s="9">
        <v>44</v>
      </c>
      <c r="B46" s="10">
        <v>34</v>
      </c>
      <c r="C46" s="10">
        <v>32</v>
      </c>
      <c r="D46" s="11">
        <v>51</v>
      </c>
      <c r="E46" s="12">
        <v>46</v>
      </c>
      <c r="F46" s="12">
        <v>60</v>
      </c>
      <c r="G46" s="12">
        <v>57</v>
      </c>
      <c r="H46" s="12"/>
      <c r="I46" s="12"/>
      <c r="J46" s="12"/>
      <c r="K46" s="12"/>
      <c r="L46" s="12"/>
      <c r="M46" s="12">
        <f>SUM(Table5[[#This Row],[2013]:[2023 
(Jan 1 to Jun 30)]])</f>
        <v>280</v>
      </c>
    </row>
    <row r="47" spans="1:13" x14ac:dyDescent="0.2">
      <c r="A47" s="9" t="s">
        <v>22</v>
      </c>
      <c r="B47" s="13"/>
      <c r="C47" s="13"/>
      <c r="D47" s="11"/>
      <c r="E47" s="14"/>
      <c r="F47" s="14">
        <v>1</v>
      </c>
      <c r="G47" s="14"/>
      <c r="H47" s="14"/>
      <c r="I47" s="14"/>
      <c r="J47" s="14"/>
      <c r="K47" s="14"/>
      <c r="L47" s="14">
        <v>2</v>
      </c>
      <c r="M47" s="12">
        <f>SUM(Table5[[#This Row],[2013]:[2023 
(Jan 1 to Jun 30)]])</f>
        <v>3</v>
      </c>
    </row>
    <row r="48" spans="1:13" x14ac:dyDescent="0.2">
      <c r="A48" s="15" t="s">
        <v>25</v>
      </c>
      <c r="B48" s="16">
        <f t="shared" ref="B48:L48" si="0">SUM(B3:B47)</f>
        <v>4937</v>
      </c>
      <c r="C48" s="16">
        <f t="shared" si="0"/>
        <v>7758</v>
      </c>
      <c r="D48" s="16">
        <f t="shared" si="0"/>
        <v>5290</v>
      </c>
      <c r="E48" s="16">
        <f t="shared" si="0"/>
        <v>4397</v>
      </c>
      <c r="F48" s="16">
        <f t="shared" si="0"/>
        <v>5078</v>
      </c>
      <c r="G48" s="16">
        <f t="shared" si="0"/>
        <v>4533</v>
      </c>
      <c r="H48" s="16">
        <f t="shared" si="0"/>
        <v>5073</v>
      </c>
      <c r="I48" s="16">
        <f t="shared" si="0"/>
        <v>3368</v>
      </c>
      <c r="J48" s="16">
        <f t="shared" si="0"/>
        <v>4397</v>
      </c>
      <c r="K48" s="16">
        <f t="shared" si="0"/>
        <v>2704</v>
      </c>
      <c r="L48" s="16">
        <f t="shared" si="0"/>
        <v>1361</v>
      </c>
      <c r="M48" s="12">
        <f>SUM(Table5[[#This Row],[2013]:[2023 
(Jan 1 to Jun 30)]])</f>
        <v>48896</v>
      </c>
    </row>
    <row r="50" spans="1:10" x14ac:dyDescent="0.2">
      <c r="A50" s="19" t="s">
        <v>23</v>
      </c>
      <c r="B50" s="19"/>
      <c r="C50" s="19"/>
      <c r="D50" s="19"/>
      <c r="E50" s="19"/>
      <c r="F50" s="19"/>
      <c r="G50" s="19"/>
      <c r="H50" s="19"/>
      <c r="I50" s="19"/>
      <c r="J50" s="19"/>
    </row>
  </sheetData>
  <mergeCells count="2">
    <mergeCell ref="A1:M1"/>
    <mergeCell ref="A50:J50"/>
  </mergeCells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Basement Flooding by Ward</vt:lpstr>
      <vt:lpstr>BFPSP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Ezinneifechukwunyelu  Ndubueze</cp:lastModifiedBy>
  <dcterms:created xsi:type="dcterms:W3CDTF">2023-07-11T15:07:01Z</dcterms:created>
  <dcterms:modified xsi:type="dcterms:W3CDTF">2025-05-08T20:29:25Z</dcterms:modified>
</cp:coreProperties>
</file>