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5"/>
  <workbookPr codeName="ThisWorkbook"/>
  <mc:AlternateContent xmlns:mc="http://schemas.openxmlformats.org/markup-compatibility/2006">
    <mc:Choice Requires="x15">
      <x15ac:absPath xmlns:x15ac="http://schemas.microsoft.com/office/spreadsheetml/2010/11/ac" url="\\Deli\P2016\MSOFFICEUA\Templates\Templates_Gemini_G1\Phases\170413_AccessibilityQ4\04_from_finalchecks\01_Templates\tr-TR\target\"/>
    </mc:Choice>
  </mc:AlternateContent>
  <xr:revisionPtr revIDLastSave="0" documentId="8_{F74BF9E6-8972-4543-9DA4-7473E55BE5BB}" xr6:coauthVersionLast="47" xr6:coauthVersionMax="47" xr10:uidLastSave="{00000000-0000-0000-0000-000000000000}"/>
  <bookViews>
    <workbookView xWindow="0" yWindow="0" windowWidth="28800" windowHeight="12705" xr2:uid="{00000000-000D-0000-FFFF-FFFF00000000}"/>
  </bookViews>
  <sheets>
    <sheet name="Günlük Randevu Takvimi" sheetId="2" r:id="rId1"/>
  </sheets>
  <definedNames>
    <definedName name="_xlnm._FilterDatabase" localSheetId="0" hidden="1">'Günlük Randevu Takvimi'!$B$3:$I$76</definedName>
    <definedName name="Artış">TIME(0,DakikaAralığı,0)</definedName>
    <definedName name="Başlık1">GünlükRandevular[[#All],[Column1]]</definedName>
    <definedName name="Buİşgünü">CHOOSE(WEEKDAY(TODAY()),1,2,3,4,5,6,7)</definedName>
    <definedName name="BuSatır">'Günlük Randevu Takvimi'!$C1:$I1</definedName>
    <definedName name="BuSütun">'Günlük Randevu Takvimi'!#REF!:INDEX('Günlük Randevu Takvimi'!A:A,SonSatır,1)</definedName>
    <definedName name="DakikaAralığı">--LEFT(DakikaMetni,2)</definedName>
    <definedName name="DakikaMetni">'Günlük Randevu Takvimi'!$E$2</definedName>
    <definedName name="GeçerliSaat">TIME(HOUR(NOW()),MINUTE(NOW()),SECOND(NOW()))</definedName>
    <definedName name="HaftaBaşlangıcı">'Günlük Randevu Takvimi'!$G$2</definedName>
    <definedName name="ProgramBaşlangıcı">'Günlük Randevu Takvimi'!$C$2</definedName>
    <definedName name="Saatler">'Günlük Randevu Takvimi'!$B$4:$B$76</definedName>
    <definedName name="SonSatır">MAX(MATCH(9.99E+307,'Günlük Randevu Takvimi'!$B:$B),MATCH(REPT("z",255),'Günlük Randevu Takvimi'!$B:$B))</definedName>
    <definedName name="TakBitişsaati">0.999</definedName>
    <definedName name="_xlnm.Print_Titles" localSheetId="0">'Günlük Randevu Takvimi'!$3:$3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H3" i="2" l="1"/>
  <c r="I3" i="2"/>
  <c r="F3" i="2"/>
  <c r="G3" i="2"/>
  <c r="D3" i="2"/>
  <c r="E3" i="2"/>
  <c r="C3" i="2"/>
</calcChain>
</file>

<file path=xl/sharedStrings.xml><?xml version="1.0" encoding="utf-8"?>
<sst xmlns="http://schemas.openxmlformats.org/spreadsheetml/2006/main" count="32" uniqueCount="13">
  <si>
    <t>GÜNLÜK RANDEVU TAKVİMİ</t>
  </si>
  <si>
    <t xml:space="preserve">PROGRAM BAŞLANGICI: </t>
  </si>
  <si>
    <t xml:space="preserve">ZAMAN ARALIĞI: </t>
  </si>
  <si>
    <t>60 DK</t>
  </si>
  <si>
    <t xml:space="preserve">HAFTA BAŞLANGIÇ TARİHİ: </t>
  </si>
  <si>
    <t>SAAT</t>
  </si>
  <si>
    <t>Sanat Sosyolojisi</t>
  </si>
  <si>
    <t>Çağdaş Sanat Tarihi</t>
  </si>
  <si>
    <t>Resim 3</t>
  </si>
  <si>
    <t>Mitoloji ve İkonografi</t>
  </si>
  <si>
    <t>Resim Desen 3</t>
  </si>
  <si>
    <t>Baskı Resim 1</t>
  </si>
  <si>
    <t>Geleneksel Türk El Sanatları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</si>
</sst>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h:mm;@"/>
    <numFmt numFmtId="169" formatCode="ddd"/>
  </numFmts>
  <fonts count="7">
    <font>
      <sz val="11"/>
      <color theme="1" tint="0.34998626667073579"/>
      <name val="Segoe UI"/>
      <family val="2"/>
      <scheme val="minor"/>
    </font>
    <font>
      <b/>
      <sz val="26"/>
      <color theme="3"/>
      <name val="Segoe UI"/>
      <family val="2"/>
      <scheme val="major"/>
    </font>
    <font>
      <sz val="16"/>
      <color theme="3"/>
      <name val="Segoe UI"/>
      <family val="2"/>
      <scheme val="major"/>
    </font>
    <font>
      <sz val="11"/>
      <color theme="1" tint="0.34998626667073579"/>
      <name val="Segoe UI"/>
      <family val="2"/>
      <scheme val="minor"/>
    </font>
    <font>
      <b/>
      <sz val="11"/>
      <color theme="3"/>
      <name val="Segoe UI"/>
      <family val="2"/>
      <scheme val="major"/>
    </font>
    <font>
      <b/>
      <sz val="14"/>
      <color theme="0"/>
      <name val="Segoe UI"/>
      <family val="2"/>
      <scheme val="major"/>
    </font>
    <font>
      <b/>
      <sz val="16"/>
      <color theme="0"/>
      <name val="Segoe U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-0.24994659260841701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13">
    <xf numFmtId="0" fontId="0" fillId="0" borderId="0">
      <alignment horizontal="center" vertical="center" wrapText="1"/>
    </xf>
    <xf numFmtId="0" fontId="4" fillId="0" borderId="0" applyNumberFormat="0" applyFill="0" applyBorder="0" applyProtection="0">
      <alignment horizontal="right" vertical="top"/>
    </xf>
    <xf numFmtId="169" fontId="6" fillId="3" borderId="4" applyProtection="0">
      <alignment horizontal="center" vertical="center"/>
    </xf>
    <xf numFmtId="168" fontId="2" fillId="0" borderId="0" applyFill="0" applyBorder="0">
      <alignment horizontal="left" vertical="center"/>
    </xf>
    <xf numFmtId="0" fontId="5" fillId="2" borderId="3" applyProtection="0">
      <alignment horizontal="center" vertical="center"/>
    </xf>
    <xf numFmtId="0" fontId="1" fillId="0" borderId="0" applyNumberFormat="0" applyFill="0" applyBorder="0" applyProtection="0">
      <alignment vertical="top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20" fontId="3" fillId="0" borderId="0" applyFont="0" applyFill="0" applyBorder="0" applyProtection="0">
      <alignment horizontal="right" vertical="center" indent="1"/>
      <protection locked="0"/>
    </xf>
    <xf numFmtId="14" fontId="2" fillId="0" borderId="0" applyFill="0" applyBorder="0">
      <alignment horizontal="left" vertical="center"/>
    </xf>
  </cellStyleXfs>
  <cellXfs count="11">
    <xf numFmtId="0" fontId="0" fillId="0" borderId="0" xfId="0">
      <alignment horizontal="center" vertical="center" wrapText="1"/>
    </xf>
    <xf numFmtId="169" fontId="6" fillId="3" borderId="4" xfId="2">
      <alignment horizontal="center" vertical="center"/>
    </xf>
    <xf numFmtId="0" fontId="4" fillId="0" borderId="1" xfId="1" applyFill="1" applyBorder="1">
      <alignment horizontal="right" vertical="top"/>
    </xf>
    <xf numFmtId="0" fontId="4" fillId="0" borderId="2" xfId="1" applyFill="1" applyBorder="1">
      <alignment horizontal="right" vertical="top"/>
    </xf>
    <xf numFmtId="0" fontId="4" fillId="0" borderId="0" xfId="1">
      <alignment horizontal="right" vertical="top"/>
    </xf>
    <xf numFmtId="0" fontId="5" fillId="2" borderId="3" xfId="4">
      <alignment horizontal="center" vertical="center"/>
    </xf>
    <xf numFmtId="168" fontId="2" fillId="0" borderId="0" xfId="3" applyProtection="1">
      <alignment horizontal="left" vertical="center"/>
      <protection locked="0"/>
    </xf>
    <xf numFmtId="168" fontId="2" fillId="0" borderId="0" xfId="3">
      <alignment horizontal="left" vertical="center"/>
    </xf>
    <xf numFmtId="14" fontId="2" fillId="0" borderId="0" xfId="12">
      <alignment horizontal="left" vertical="center"/>
    </xf>
    <xf numFmtId="0" fontId="1" fillId="0" borderId="0" xfId="5" applyFill="1" applyBorder="1">
      <alignment vertical="top"/>
    </xf>
    <xf numFmtId="20" fontId="0" fillId="0" borderId="0" xfId="11" applyFont="1" applyProtection="1">
      <alignment horizontal="right" vertical="center" indent="1"/>
    </xf>
  </cellXfs>
  <cellStyles count="13">
    <cellStyle name="Ana Başlık" xfId="5" builtinId="15" customBuiltin="1"/>
    <cellStyle name="Başlık 1" xfId="1" builtinId="16" customBuiltin="1"/>
    <cellStyle name="Başlık 2" xfId="3" builtinId="17" customBuiltin="1"/>
    <cellStyle name="Başlık 3" xfId="4" builtinId="18" customBuiltin="1"/>
    <cellStyle name="Başlık 4" xfId="2" builtinId="19" customBuiltin="1"/>
    <cellStyle name="Binlik Ayracı [0]" xfId="7" builtinId="6" customBuiltin="1"/>
    <cellStyle name="Normal" xfId="0" builtinId="0" customBuiltin="1"/>
    <cellStyle name="ParaBirimi" xfId="8" builtinId="4" customBuiltin="1"/>
    <cellStyle name="ParaBirimi [0]" xfId="9" builtinId="7" customBuiltin="1"/>
    <cellStyle name="Saat" xfId="11" xr:uid="{00000000-0005-0000-0000-000009000000}"/>
    <cellStyle name="Tarih" xfId="12" xr:uid="{00000000-0005-0000-0000-00000A000000}"/>
    <cellStyle name="Virgül" xfId="6" builtinId="3" customBuiltin="1"/>
    <cellStyle name="Yüzde" xfId="10" builtinId="5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Segoe UI"/>
        <family val="2"/>
        <scheme val="minor"/>
      </font>
      <numFmt numFmtId="170" formatCode=";;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Segoe UI"/>
        <family val="2"/>
        <scheme val="minor"/>
      </font>
      <numFmt numFmtId="170" formatCode=";;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Segoe UI"/>
        <family val="2"/>
        <scheme val="minor"/>
      </font>
      <numFmt numFmtId="170" formatCode=";;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Segoe UI"/>
        <family val="2"/>
        <scheme val="minor"/>
      </font>
      <numFmt numFmtId="170" formatCode=";;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Segoe UI"/>
        <family val="2"/>
        <scheme val="minor"/>
      </font>
      <numFmt numFmtId="170" formatCode=";;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Segoe UI"/>
        <family val="2"/>
        <scheme val="minor"/>
      </font>
      <numFmt numFmtId="170" formatCode=";;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Segoe UI"/>
        <family val="2"/>
        <scheme val="minor"/>
      </font>
      <numFmt numFmtId="170" formatCode=";;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Segoe UI"/>
        <family val="2"/>
        <scheme val="minor"/>
      </font>
      <numFmt numFmtId="171" formatCode="h:mm\ AM/PM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border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4"/>
        </left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color theme="3"/>
      </font>
      <border>
        <top style="thin">
          <color theme="4"/>
        </top>
        <bottom style="thin">
          <color theme="4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ill>
        <patternFill>
          <bgColor theme="2"/>
        </patternFill>
      </fill>
    </dxf>
    <dxf>
      <fill>
        <patternFill>
          <bgColor theme="5" tint="0.79998168889431442"/>
        </patternFill>
      </fill>
    </dxf>
    <dxf>
      <border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4"/>
        </left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/>
        <right/>
        <top/>
        <bottom/>
      </border>
    </dxf>
    <dxf>
      <font>
        <color theme="3"/>
      </font>
      <fill>
        <patternFill>
          <bgColor theme="4" tint="0.39994506668294322"/>
        </patternFill>
      </fill>
      <border>
        <left/>
        <right/>
        <top/>
        <bottom/>
        <vertical/>
        <horizontal/>
      </border>
    </dxf>
    <dxf>
      <font>
        <color theme="3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4" tint="-0.499984740745262"/>
        </patternFill>
      </fill>
    </dxf>
    <dxf>
      <font>
        <color theme="3"/>
      </font>
      <border>
        <top style="thin">
          <color theme="4"/>
        </top>
        <bottom style="thin">
          <color theme="4"/>
        </bottom>
        <vertical/>
        <horizontal/>
      </border>
    </dxf>
    <dxf>
      <font>
        <color theme="1" tint="0.34998626667073579"/>
      </font>
      <fill>
        <patternFill patternType="solid">
          <fgColor theme="0" tint="-0.14996795556505021"/>
          <bgColor theme="2" tint="-9.9948118533890809E-2"/>
        </patternFill>
      </fill>
    </dxf>
    <dxf>
      <font>
        <b/>
        <i val="0"/>
        <color theme="3"/>
      </font>
      <fill>
        <patternFill patternType="none">
          <bgColor auto="1"/>
        </patternFill>
      </fill>
      <border>
        <left/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/>
      </border>
    </dxf>
    <dxf>
      <font>
        <strike val="0"/>
        <color theme="1" tint="0.34998626667073579"/>
      </font>
      <border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Günlük Randevu Takvimi" defaultPivotStyle="PivotStyleLight16">
    <tableStyle name="Günlük Randevu Takvimi" pivot="0" count="3" xr9:uid="{00000000-0011-0000-FFFF-FFFF00000000}">
      <tableStyleElement type="wholeTable" dxfId="28"/>
      <tableStyleElement type="headerRow" dxfId="27"/>
      <tableStyleElement type="first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GünlükRandevular" displayName="GünlükRandevular" ref="B4:I64" headerRowCount="0" totalsRowShown="0">
  <tableColumns count="8">
    <tableColumn id="1" xr3:uid="{00000000-0010-0000-0000-000001000000}" name="Column1" headerRowDxfId="8" dataDxfId="7">
      <calculatedColumnFormula>B3+Increment</calculatedColumnFormula>
    </tableColumn>
    <tableColumn id="2" xr3:uid="{00000000-0010-0000-0000-000002000000}" name="Column2" headerRowDxfId="6" dataCellStyle="Normal"/>
    <tableColumn id="3" xr3:uid="{00000000-0010-0000-0000-000003000000}" name="Column3" headerRowDxfId="5" dataCellStyle="Normal"/>
    <tableColumn id="4" xr3:uid="{00000000-0010-0000-0000-000004000000}" name="Column4" headerRowDxfId="4" dataCellStyle="Normal"/>
    <tableColumn id="5" xr3:uid="{00000000-0010-0000-0000-000005000000}" name="Column5" headerRowDxfId="3" dataCellStyle="Normal"/>
    <tableColumn id="6" xr3:uid="{00000000-0010-0000-0000-000006000000}" name="Column6" headerRowDxfId="2" dataCellStyle="Normal"/>
    <tableColumn id="7" xr3:uid="{00000000-0010-0000-0000-000007000000}" name="Column7" headerRowDxfId="1" dataCellStyle="Normal"/>
    <tableColumn id="8" xr3:uid="{00000000-0010-0000-0000-000008000000}" name="Column8" headerRowDxfId="0" dataCellStyle="Normal"/>
  </tableColumns>
  <tableStyleInfo name="Günlük Randevu Takvimi" showFirstColumn="0" showLastColumn="0" showRowStripes="1" showColumnStripes="0"/>
  <extLst>
    <ext xmlns:x14="http://schemas.microsoft.com/office/spreadsheetml/2009/9/main" uri="{504A1905-F514-4f6f-8877-14C23A59335A}">
      <x14:table altTextSummary="Bu tablodaki her iş günü ve seçilen zaman aralığına randevularınızı girin."/>
    </ext>
  </extLst>
</table>
</file>

<file path=xl/theme/theme1.xml><?xml version="1.0" encoding="utf-8"?>
<a:theme xmlns:a="http://schemas.openxmlformats.org/drawingml/2006/main" name="Office Theme">
  <a:themeElements>
    <a:clrScheme name="Daily Appointment Calendar">
      <a:dk1>
        <a:sysClr val="windowText" lastClr="000000"/>
      </a:dk1>
      <a:lt1>
        <a:sysClr val="window" lastClr="FFFFFF"/>
      </a:lt1>
      <a:dk2>
        <a:srgbClr val="3F3F3F"/>
      </a:dk2>
      <a:lt2>
        <a:srgbClr val="F1EFED"/>
      </a:lt2>
      <a:accent1>
        <a:srgbClr val="9FC579"/>
      </a:accent1>
      <a:accent2>
        <a:srgbClr val="8D82BC"/>
      </a:accent2>
      <a:accent3>
        <a:srgbClr val="8E8F9A"/>
      </a:accent3>
      <a:accent4>
        <a:srgbClr val="FF8E5B"/>
      </a:accent4>
      <a:accent5>
        <a:srgbClr val="B16B8E"/>
      </a:accent5>
      <a:accent6>
        <a:srgbClr val="0B82F9"/>
      </a:accent6>
      <a:hlink>
        <a:srgbClr val="0B82F9"/>
      </a:hlink>
      <a:folHlink>
        <a:srgbClr val="B16B8E"/>
      </a:folHlink>
    </a:clrScheme>
    <a:fontScheme name="Daily Appointment Calendar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I64"/>
  <sheetViews>
    <sheetView showGridLines="0" tabSelected="1" topLeftCell="A2" zoomScaleNormal="100" zoomScaleSheetLayoutView="100" workbookViewId="0">
      <selection activeCell="F5" sqref="F5"/>
    </sheetView>
  </sheetViews>
  <sheetFormatPr defaultRowHeight="69.95" customHeight="1"/>
  <cols>
    <col min="1" max="1" width="2.625" customWidth="1"/>
    <col min="2" max="2" width="24" customWidth="1"/>
    <col min="3" max="9" width="25.625" customWidth="1"/>
    <col min="10" max="10" width="2.625" customWidth="1"/>
  </cols>
  <sheetData>
    <row r="1" spans="2:9" ht="50.1" customHeight="1">
      <c r="B1" s="9" t="s">
        <v>0</v>
      </c>
    </row>
    <row r="2" spans="2:9" ht="45" customHeight="1">
      <c r="B2" s="2" t="s">
        <v>1</v>
      </c>
      <c r="C2" s="6">
        <v>0.375</v>
      </c>
      <c r="D2" s="3" t="s">
        <v>2</v>
      </c>
      <c r="E2" s="7" t="s">
        <v>3</v>
      </c>
      <c r="F2" s="4" t="s">
        <v>4</v>
      </c>
      <c r="G2" s="8">
        <v>45201</v>
      </c>
    </row>
    <row r="3" spans="2:9" ht="24.95" customHeight="1">
      <c r="B3" s="5" t="s">
        <v>5</v>
      </c>
      <c r="C3" s="1">
        <f>WEEKDAY(HaftaBaşlangıcı)</f>
        <v>2</v>
      </c>
      <c r="D3" s="1">
        <f>WEEKDAY(HaftaBaşlangıcı+1,1)</f>
        <v>3</v>
      </c>
      <c r="E3" s="1">
        <f>WEEKDAY(HaftaBaşlangıcı+2,1)</f>
        <v>4</v>
      </c>
      <c r="F3" s="1">
        <f>WEEKDAY(HaftaBaşlangıcı+3,1)</f>
        <v>5</v>
      </c>
      <c r="G3" s="1">
        <f>WEEKDAY(HaftaBaşlangıcı+4,1)</f>
        <v>6</v>
      </c>
      <c r="H3" s="1">
        <f>WEEKDAY(HaftaBaşlangıcı+5,1)</f>
        <v>7</v>
      </c>
      <c r="I3" s="1">
        <f>WEEKDAY(HaftaBaşlangıcı+6,1)</f>
        <v>1</v>
      </c>
    </row>
    <row r="4" spans="2:9" ht="69.95" customHeight="1">
      <c r="B4" s="10">
        <f>ProgramBaşlangıcı</f>
        <v>0.375</v>
      </c>
      <c r="C4" t="s">
        <v>6</v>
      </c>
      <c r="D4" t="s">
        <v>7</v>
      </c>
      <c r="F4" t="s">
        <v>8</v>
      </c>
    </row>
    <row r="5" spans="2:9" ht="69.95" customHeight="1">
      <c r="B5" s="10">
        <f t="shared" ref="B5:B36" si="0">B4+Artış</f>
        <v>0.41666666666666669</v>
      </c>
      <c r="C5" t="s">
        <v>6</v>
      </c>
      <c r="D5" t="s">
        <v>7</v>
      </c>
      <c r="F5" t="s">
        <v>8</v>
      </c>
    </row>
    <row r="6" spans="2:9" ht="69.95" customHeight="1">
      <c r="B6" s="10">
        <f t="shared" si="0"/>
        <v>0.45833333333333337</v>
      </c>
      <c r="C6" t="s">
        <v>9</v>
      </c>
      <c r="D6" t="s">
        <v>10</v>
      </c>
      <c r="F6" t="s">
        <v>8</v>
      </c>
    </row>
    <row r="7" spans="2:9" ht="69.95" customHeight="1">
      <c r="B7" s="10">
        <f t="shared" si="0"/>
        <v>0.5</v>
      </c>
      <c r="C7" t="s">
        <v>9</v>
      </c>
      <c r="D7" t="s">
        <v>10</v>
      </c>
      <c r="F7" t="s">
        <v>8</v>
      </c>
    </row>
    <row r="8" spans="2:9" ht="69.95" customHeight="1">
      <c r="B8" s="10">
        <f t="shared" si="0"/>
        <v>0.54166666666666663</v>
      </c>
      <c r="D8" t="s">
        <v>10</v>
      </c>
      <c r="E8" t="s">
        <v>11</v>
      </c>
      <c r="F8" t="s">
        <v>8</v>
      </c>
    </row>
    <row r="9" spans="2:9" ht="69.95" customHeight="1">
      <c r="B9" s="10">
        <f t="shared" si="0"/>
        <v>0.58333333333333326</v>
      </c>
      <c r="D9" t="s">
        <v>10</v>
      </c>
      <c r="E9" t="s">
        <v>11</v>
      </c>
      <c r="F9" t="s">
        <v>8</v>
      </c>
    </row>
    <row r="10" spans="2:9" ht="69.95" customHeight="1">
      <c r="B10" s="10">
        <f t="shared" si="0"/>
        <v>0.62499999999999989</v>
      </c>
      <c r="D10" t="s">
        <v>10</v>
      </c>
      <c r="E10" t="s">
        <v>11</v>
      </c>
    </row>
    <row r="11" spans="2:9" ht="69.95" customHeight="1">
      <c r="B11" s="10">
        <f t="shared" si="0"/>
        <v>0.66666666666666652</v>
      </c>
      <c r="D11" t="s">
        <v>10</v>
      </c>
      <c r="E11" t="s">
        <v>11</v>
      </c>
    </row>
    <row r="12" spans="2:9" ht="69.95" customHeight="1">
      <c r="B12" s="10">
        <f t="shared" si="0"/>
        <v>0.70833333333333315</v>
      </c>
      <c r="E12" t="s">
        <v>12</v>
      </c>
    </row>
    <row r="13" spans="2:9" ht="69.95" customHeight="1">
      <c r="B13" s="10">
        <f t="shared" si="0"/>
        <v>0.74999999999999978</v>
      </c>
      <c r="E13" t="s">
        <v>12</v>
      </c>
    </row>
    <row r="14" spans="2:9" ht="69.95" customHeight="1">
      <c r="B14" s="10">
        <f t="shared" si="0"/>
        <v>0.79166666666666641</v>
      </c>
      <c r="E14" t="s">
        <v>12</v>
      </c>
    </row>
    <row r="15" spans="2:9" ht="69.95" customHeight="1">
      <c r="B15" s="10">
        <f t="shared" si="0"/>
        <v>0.83333333333333304</v>
      </c>
      <c r="E15" t="s">
        <v>12</v>
      </c>
    </row>
    <row r="16" spans="2:9" ht="69.95" customHeight="1">
      <c r="B16" s="10">
        <f t="shared" si="0"/>
        <v>0.87499999999999967</v>
      </c>
    </row>
    <row r="17" spans="2:2" ht="69.95" customHeight="1">
      <c r="B17" s="10">
        <f t="shared" si="0"/>
        <v>0.9166666666666663</v>
      </c>
    </row>
    <row r="18" spans="2:2" ht="69.95" customHeight="1">
      <c r="B18" s="10">
        <f t="shared" si="0"/>
        <v>0.95833333333333293</v>
      </c>
    </row>
    <row r="19" spans="2:2" ht="69.95" customHeight="1">
      <c r="B19" s="10">
        <f t="shared" si="0"/>
        <v>0.99999999999999956</v>
      </c>
    </row>
    <row r="20" spans="2:2" ht="69.95" customHeight="1">
      <c r="B20" s="10">
        <f t="shared" si="0"/>
        <v>1.0416666666666663</v>
      </c>
    </row>
    <row r="21" spans="2:2" ht="69.95" customHeight="1">
      <c r="B21" s="10">
        <f t="shared" si="0"/>
        <v>1.083333333333333</v>
      </c>
    </row>
    <row r="22" spans="2:2" ht="69.95" customHeight="1">
      <c r="B22" s="10">
        <f t="shared" si="0"/>
        <v>1.1249999999999998</v>
      </c>
    </row>
    <row r="23" spans="2:2" ht="69.95" customHeight="1">
      <c r="B23" s="10">
        <f t="shared" si="0"/>
        <v>1.1666666666666665</v>
      </c>
    </row>
    <row r="24" spans="2:2" ht="69.95" customHeight="1">
      <c r="B24" s="10">
        <f t="shared" si="0"/>
        <v>1.2083333333333333</v>
      </c>
    </row>
    <row r="25" spans="2:2" ht="69.95" customHeight="1">
      <c r="B25" s="10">
        <f t="shared" si="0"/>
        <v>1.25</v>
      </c>
    </row>
    <row r="26" spans="2:2" ht="69.95" customHeight="1">
      <c r="B26" s="10">
        <f t="shared" si="0"/>
        <v>1.2916666666666667</v>
      </c>
    </row>
    <row r="27" spans="2:2" ht="69.95" customHeight="1">
      <c r="B27" s="10">
        <f t="shared" si="0"/>
        <v>1.3333333333333335</v>
      </c>
    </row>
    <row r="28" spans="2:2" ht="69.95" customHeight="1">
      <c r="B28" s="10">
        <f t="shared" si="0"/>
        <v>1.3750000000000002</v>
      </c>
    </row>
    <row r="29" spans="2:2" ht="69.95" customHeight="1">
      <c r="B29" s="10">
        <f t="shared" si="0"/>
        <v>1.416666666666667</v>
      </c>
    </row>
    <row r="30" spans="2:2" ht="69.95" customHeight="1">
      <c r="B30" s="10">
        <f t="shared" si="0"/>
        <v>1.4583333333333337</v>
      </c>
    </row>
    <row r="31" spans="2:2" ht="69.95" customHeight="1">
      <c r="B31" s="10">
        <f t="shared" si="0"/>
        <v>1.5000000000000004</v>
      </c>
    </row>
    <row r="32" spans="2:2" ht="69.95" customHeight="1">
      <c r="B32" s="10">
        <f t="shared" si="0"/>
        <v>1.5416666666666672</v>
      </c>
    </row>
    <row r="33" spans="2:2" ht="69.95" customHeight="1">
      <c r="B33" s="10">
        <f t="shared" si="0"/>
        <v>1.5833333333333339</v>
      </c>
    </row>
    <row r="34" spans="2:2" ht="69.95" customHeight="1">
      <c r="B34" s="10">
        <f t="shared" si="0"/>
        <v>1.6250000000000007</v>
      </c>
    </row>
    <row r="35" spans="2:2" ht="69.95" customHeight="1">
      <c r="B35" s="10">
        <f t="shared" si="0"/>
        <v>1.6666666666666674</v>
      </c>
    </row>
    <row r="36" spans="2:2" ht="69.95" customHeight="1">
      <c r="B36" s="10">
        <f t="shared" si="0"/>
        <v>1.7083333333333341</v>
      </c>
    </row>
    <row r="37" spans="2:2" ht="69.95" customHeight="1">
      <c r="B37" s="10">
        <f t="shared" ref="B37:B64" si="1">B36+Artış</f>
        <v>1.7500000000000009</v>
      </c>
    </row>
    <row r="38" spans="2:2" ht="69.95" customHeight="1">
      <c r="B38" s="10">
        <f t="shared" si="1"/>
        <v>1.7916666666666676</v>
      </c>
    </row>
    <row r="39" spans="2:2" ht="69.95" customHeight="1">
      <c r="B39" s="10">
        <f t="shared" si="1"/>
        <v>1.8333333333333344</v>
      </c>
    </row>
    <row r="40" spans="2:2" ht="69.95" customHeight="1">
      <c r="B40" s="10">
        <f t="shared" si="1"/>
        <v>1.8750000000000011</v>
      </c>
    </row>
    <row r="41" spans="2:2" ht="69.95" customHeight="1">
      <c r="B41" s="10">
        <f t="shared" si="1"/>
        <v>1.9166666666666679</v>
      </c>
    </row>
    <row r="42" spans="2:2" ht="69.95" customHeight="1">
      <c r="B42" s="10">
        <f t="shared" si="1"/>
        <v>1.9583333333333346</v>
      </c>
    </row>
    <row r="43" spans="2:2" ht="69.95" customHeight="1">
      <c r="B43" s="10">
        <f t="shared" si="1"/>
        <v>2.0000000000000013</v>
      </c>
    </row>
    <row r="44" spans="2:2" ht="69.95" customHeight="1">
      <c r="B44" s="10">
        <f t="shared" si="1"/>
        <v>2.0416666666666679</v>
      </c>
    </row>
    <row r="45" spans="2:2" ht="69.95" customHeight="1">
      <c r="B45" s="10">
        <f t="shared" si="1"/>
        <v>2.0833333333333344</v>
      </c>
    </row>
    <row r="46" spans="2:2" ht="69.95" customHeight="1">
      <c r="B46" s="10">
        <f t="shared" si="1"/>
        <v>2.1250000000000009</v>
      </c>
    </row>
    <row r="47" spans="2:2" ht="69.95" customHeight="1">
      <c r="B47" s="10">
        <f t="shared" si="1"/>
        <v>2.1666666666666674</v>
      </c>
    </row>
    <row r="48" spans="2:2" ht="69.95" customHeight="1">
      <c r="B48" s="10">
        <f t="shared" si="1"/>
        <v>2.2083333333333339</v>
      </c>
    </row>
    <row r="49" spans="2:2" ht="69.95" customHeight="1">
      <c r="B49" s="10">
        <f t="shared" si="1"/>
        <v>2.2500000000000004</v>
      </c>
    </row>
    <row r="50" spans="2:2" ht="69.95" customHeight="1">
      <c r="B50" s="10">
        <f t="shared" si="1"/>
        <v>2.291666666666667</v>
      </c>
    </row>
    <row r="51" spans="2:2" ht="69.95" customHeight="1">
      <c r="B51" s="10">
        <f t="shared" si="1"/>
        <v>2.3333333333333335</v>
      </c>
    </row>
    <row r="52" spans="2:2" ht="69.95" customHeight="1">
      <c r="B52" s="10">
        <f t="shared" si="1"/>
        <v>2.375</v>
      </c>
    </row>
    <row r="53" spans="2:2" ht="69.95" customHeight="1">
      <c r="B53" s="10">
        <f t="shared" si="1"/>
        <v>2.4166666666666665</v>
      </c>
    </row>
    <row r="54" spans="2:2" ht="69.95" customHeight="1">
      <c r="B54" s="10">
        <f t="shared" si="1"/>
        <v>2.458333333333333</v>
      </c>
    </row>
    <row r="55" spans="2:2" ht="69.95" customHeight="1">
      <c r="B55" s="10">
        <f t="shared" si="1"/>
        <v>2.4999999999999996</v>
      </c>
    </row>
    <row r="56" spans="2:2" ht="69.95" customHeight="1">
      <c r="B56" s="10">
        <f t="shared" si="1"/>
        <v>2.5416666666666661</v>
      </c>
    </row>
    <row r="57" spans="2:2" ht="69.95" customHeight="1">
      <c r="B57" s="10">
        <f t="shared" si="1"/>
        <v>2.5833333333333326</v>
      </c>
    </row>
    <row r="58" spans="2:2" ht="69.95" customHeight="1">
      <c r="B58" s="10">
        <f t="shared" si="1"/>
        <v>2.6249999999999991</v>
      </c>
    </row>
    <row r="59" spans="2:2" ht="69.95" customHeight="1">
      <c r="B59" s="10">
        <f t="shared" si="1"/>
        <v>2.6666666666666656</v>
      </c>
    </row>
    <row r="60" spans="2:2" ht="69.95" customHeight="1">
      <c r="B60" s="10">
        <f t="shared" si="1"/>
        <v>2.7083333333333321</v>
      </c>
    </row>
    <row r="61" spans="2:2" ht="69.95" customHeight="1">
      <c r="B61" s="10">
        <f t="shared" si="1"/>
        <v>2.7499999999999987</v>
      </c>
    </row>
    <row r="62" spans="2:2" ht="69.95" customHeight="1">
      <c r="B62" s="10">
        <f t="shared" si="1"/>
        <v>2.7916666666666652</v>
      </c>
    </row>
    <row r="63" spans="2:2" ht="69.95" customHeight="1">
      <c r="B63" s="10">
        <f t="shared" si="1"/>
        <v>2.8333333333333317</v>
      </c>
    </row>
    <row r="64" spans="2:2" ht="69.95" customHeight="1">
      <c r="B64" s="10">
        <f t="shared" si="1"/>
        <v>2.8749999999999982</v>
      </c>
    </row>
  </sheetData>
  <sheetProtection selectLockedCells="1"/>
  <conditionalFormatting sqref="B4:I38">
    <cfRule type="expression" dxfId="25" priority="54">
      <formula>($B4&lt;=GeçerliSaat)*($B5&gt;=GeçerliSaat)</formula>
    </cfRule>
  </conditionalFormatting>
  <conditionalFormatting sqref="C3:I3">
    <cfRule type="expression" dxfId="24" priority="99">
      <formula>(C3=Buİşgünü)*($B4&lt;0.999)</formula>
    </cfRule>
  </conditionalFormatting>
  <conditionalFormatting sqref="C4:I64">
    <cfRule type="expression" dxfId="23" priority="14" stopIfTrue="1">
      <formula>C4&lt;&gt;""</formula>
    </cfRule>
    <cfRule type="expression" dxfId="22" priority="55" stopIfTrue="1">
      <formula>AND(C4&lt;&gt;"",C$3=Buİşgünü)</formula>
    </cfRule>
  </conditionalFormatting>
  <conditionalFormatting sqref="C4:I64">
    <cfRule type="expression" dxfId="21" priority="59">
      <formula>(C$3=Buİşgünü)*($B4&lt;TakBitişsaati)</formula>
    </cfRule>
    <cfRule type="expression" dxfId="20" priority="64">
      <formula>(C4=C3)*(C$3=Buİşgünü)*(C4&lt;&gt;0)*($B4&lt;0.875)</formula>
    </cfRule>
    <cfRule type="expression" dxfId="19" priority="101">
      <formula>(C$3=Buİşgünü)*(C4&lt;&gt;0)*($B4&lt;TakBitişsaati)</formula>
    </cfRule>
  </conditionalFormatting>
  <conditionalFormatting sqref="B4:B38">
    <cfRule type="expression" dxfId="18" priority="18">
      <formula>($B4&lt;=GeçerliSaat)*($B5&gt;=GeçerliSaat)</formula>
    </cfRule>
    <cfRule type="expression" dxfId="17" priority="53">
      <formula>($B4&lt;=GeçerliSaat)*($B5&gt;=GeçerliSaat)</formula>
    </cfRule>
  </conditionalFormatting>
  <conditionalFormatting sqref="I4:I38">
    <cfRule type="expression" dxfId="16" priority="19">
      <formula>($B4&lt;=GeçerliSaat)*($B5&gt;=GeçerliSaat)</formula>
    </cfRule>
  </conditionalFormatting>
  <conditionalFormatting sqref="B4:I64">
    <cfRule type="expression" dxfId="15" priority="92">
      <formula>AND($B4&lt;TakBitişsaati,MOD(ROW(),2)=0)</formula>
    </cfRule>
    <cfRule type="expression" dxfId="14" priority="94">
      <formula>AND($B4&lt;TakBitişsaati,MOD(ROW(),2)=1)</formula>
    </cfRule>
  </conditionalFormatting>
  <conditionalFormatting sqref="B4:I604">
    <cfRule type="expression" dxfId="13" priority="13" stopIfTrue="1">
      <formula>$B4&gt;TakBitişsaati</formula>
    </cfRule>
  </conditionalFormatting>
  <conditionalFormatting sqref="B39:I64">
    <cfRule type="expression" dxfId="12" priority="399">
      <formula>($B39&lt;=GeçerliSaat)*($B65&gt;=GeçerliSaat)</formula>
    </cfRule>
  </conditionalFormatting>
  <conditionalFormatting sqref="B39:B64">
    <cfRule type="expression" dxfId="11" priority="400">
      <formula>($B39&lt;=GeçerliSaat)*($B65&gt;=GeçerliSaat)</formula>
    </cfRule>
    <cfRule type="expression" dxfId="10" priority="401">
      <formula>($B39&lt;=GeçerliSaat)*($B65&gt;=GeçerliSaat)</formula>
    </cfRule>
  </conditionalFormatting>
  <conditionalFormatting sqref="I39:I64">
    <cfRule type="expression" dxfId="9" priority="402">
      <formula>($B39&lt;=GeçerliSaat)*($B65&gt;=GeçerliSaat)</formula>
    </cfRule>
  </conditionalFormatting>
  <dataValidations xWindow="39" yWindow="332" count="10">
    <dataValidation type="list" allowBlank="1" showInputMessage="1" showErrorMessage="1" error="Listedeki girdilerden bir saat seçin. Açılan listeden seçim yapmak için, İPTAL’i seçin ve ALT+AŞAĞI OK tuşlarına basın" prompt="Bu hücrede Program Başlangıcı saatini seçin. Açılan listeyi görüntülemek için ALT+AŞAĞI OK tuşlarına basın ve sonra ENTER’a basarak bir seçim yapın." sqref="C2" xr:uid="{00000000-0002-0000-0000-000000000000}">
      <formula1>"6:00, 7:00,8:00,9:00,10:00,11:00,12:00,13:00,14:00,15:00,16:00,17:00"</formula1>
    </dataValidation>
    <dataValidation type="list" allowBlank="1" showInputMessage="1" showErrorMessage="1" error="Listedeki girdilerden bir zaman aralığı seçin. Açılan listeden seçim yapmak için, İPTAL’i seçin ve ALT+AŞAĞI OK tuşlarına basın" prompt="Bu hücrede Zaman Aralığını seçin. Açılan listeyi görüntülemek için ALT+AŞAĞI OK tuşlarına basın ve sonra ENTER’a basarak bir seçim yapın." sqref="E2" xr:uid="{00000000-0002-0000-0000-000001000000}">
      <formula1>"15 DK,20 DK,30 DK,40 DK,45 DK,60 DK"</formula1>
    </dataValidation>
    <dataValidation allowBlank="1" showInputMessage="1" showErrorMessage="1" prompt="Bu çalışma sayfasında bir Günlük Randevu Takvimi oluşturun. Program Başlangıcı saatini ve Zaman Aralığını ayarlayıp Hafta Başlangıcı Tarihini girin. Günlük Randevular tablosuna randevularınızı girin" sqref="A1" xr:uid="{00000000-0002-0000-0000-000002000000}"/>
    <dataValidation allowBlank="1" showInputMessage="1" showErrorMessage="1" prompt="Bu çalışma sayfasının başlığı bu hücrededir" sqref="B1" xr:uid="{00000000-0002-0000-0000-000003000000}"/>
    <dataValidation allowBlank="1" showInputMessage="1" showErrorMessage="1" prompt="Sağdaki hücrelerde Program Başlangıcı saatini ve Zaman Aralığını seçin ve Hafta Başlangıcı Tarihi girin." sqref="B2" xr:uid="{00000000-0002-0000-0000-000004000000}"/>
    <dataValidation allowBlank="1" showInputMessage="1" showErrorMessage="1" prompt="Sağdaki hücrede Zaman Aralığını seçin." sqref="D2" xr:uid="{00000000-0002-0000-0000-000005000000}"/>
    <dataValidation allowBlank="1" showInputMessage="1" showErrorMessage="1" prompt="Sağdaki hücrede Hafta Başlangıcı Tarihini girin." sqref="F2" xr:uid="{00000000-0002-0000-0000-000006000000}"/>
    <dataValidation allowBlank="1" showInputMessage="1" showErrorMessage="1" prompt="Bu hücreye Hafta Başlangıç Tarihini girin" sqref="G2" xr:uid="{00000000-0002-0000-0000-000007000000}"/>
    <dataValidation allowBlank="1" showInputMessage="1" showErrorMessage="1" prompt="Bu sütundaki saatler, yukarıdaki Program Başlangıcı ve Zaman Aralığı verilerine göre otomatik olarak güncelleştirilir. Sağdaki hücrelerde haftanın günleri bulunur. Randevuları, her günün altındaki zaman aralıklarına girin" sqref="B3" xr:uid="{00000000-0002-0000-0000-000008000000}"/>
    <dataValidation allowBlank="1" showInputMessage="1" showErrorMessage="1" prompt="Bu hücredeki hafta ilk günü, yukarıdaki Program Başlangıcı Tarihine göre otomatik olarak güncelleştirilir. Randevuları, her günün altındaki tablo sütunlarına girin" sqref="C3" xr:uid="{00000000-0002-0000-0000-000009000000}"/>
  </dataValidations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portrait" r:id="rId1"/>
  <headerFooter differentFirst="1">
    <oddFooter>Page &amp;P of &amp;N</oddFooter>
  </headerFooter>
  <ignoredErrors>
    <ignoredError sqref="B4:B6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2023-10-01T00:35:52Z</dcterms:created>
  <dcterms:modified xsi:type="dcterms:W3CDTF">2023-10-01T00:41:00Z</dcterms:modified>
  <cp:category/>
  <cp:contentStatus/>
</cp:coreProperties>
</file>