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carta\Desktop\Labs_SYS800\SYS800_labs\Lab1\"/>
    </mc:Choice>
  </mc:AlternateContent>
  <xr:revisionPtr revIDLastSave="0" documentId="13_ncr:1_{B2CD5C8E-0A04-4788-A597-B8D7566617F5}" xr6:coauthVersionLast="45" xr6:coauthVersionMax="45" xr10:uidLastSave="{00000000-0000-0000-0000-000000000000}"/>
  <bookViews>
    <workbookView xWindow="-120" yWindow="-120" windowWidth="29040" windowHeight="15840" xr2:uid="{56D74342-AB77-4321-A8CB-730300F98D54}"/>
  </bookViews>
  <sheets>
    <sheet name="Sheet1" sheetId="1" r:id="rId1"/>
    <sheet name="Sheet2" sheetId="2" r:id="rId2"/>
    <sheet name="confusion ZP" sheetId="3" r:id="rId3"/>
    <sheet name="Confusion lbp" sheetId="4" r:id="rId4"/>
  </sheets>
  <definedNames>
    <definedName name="_xlchart.v1.0" hidden="1">'confusion ZP'!$B$3:$B$12</definedName>
    <definedName name="_xlchart.v1.1" hidden="1">'confusion ZP'!$N$3:$N$12</definedName>
    <definedName name="_xlchart.v1.2" hidden="1">'Confusion lbp'!$N$3:$N$12</definedName>
    <definedName name="_xlchart.v1.3" hidden="1">'confusion ZP'!$B$3:$B$12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2" i="4" l="1"/>
  <c r="N12" i="4" s="1"/>
  <c r="M11" i="4"/>
  <c r="N11" i="4" s="1"/>
  <c r="M10" i="4"/>
  <c r="N10" i="4" s="1"/>
  <c r="M9" i="4"/>
  <c r="N9" i="4" s="1"/>
  <c r="M8" i="4"/>
  <c r="N8" i="4" s="1"/>
  <c r="M7" i="4"/>
  <c r="N7" i="4" s="1"/>
  <c r="M6" i="4"/>
  <c r="N6" i="4" s="1"/>
  <c r="M5" i="4"/>
  <c r="N5" i="4" s="1"/>
  <c r="N4" i="4"/>
  <c r="M4" i="4"/>
  <c r="M3" i="4"/>
  <c r="M13" i="4" s="1"/>
  <c r="N12" i="3"/>
  <c r="N11" i="3"/>
  <c r="N10" i="3"/>
  <c r="N9" i="3"/>
  <c r="N8" i="3"/>
  <c r="N7" i="3"/>
  <c r="N6" i="3"/>
  <c r="N5" i="3"/>
  <c r="N4" i="3"/>
  <c r="N3" i="3"/>
  <c r="M13" i="3"/>
  <c r="M4" i="3"/>
  <c r="M5" i="3"/>
  <c r="M6" i="3"/>
  <c r="M7" i="3"/>
  <c r="M8" i="3"/>
  <c r="M9" i="3"/>
  <c r="M10" i="3"/>
  <c r="M11" i="3"/>
  <c r="M12" i="3"/>
  <c r="M3" i="3"/>
  <c r="N3" i="4" l="1"/>
  <c r="Q8" i="1"/>
  <c r="Q7" i="1"/>
  <c r="Q6" i="1"/>
  <c r="Q5" i="1"/>
  <c r="Q4" i="1"/>
  <c r="O4" i="1"/>
  <c r="O8" i="1"/>
  <c r="O7" i="1"/>
  <c r="O6" i="1"/>
  <c r="O5" i="1"/>
</calcChain>
</file>

<file path=xl/sharedStrings.xml><?xml version="1.0" encoding="utf-8"?>
<sst xmlns="http://schemas.openxmlformats.org/spreadsheetml/2006/main" count="40" uniqueCount="19">
  <si>
    <t>num trees</t>
  </si>
  <si>
    <t>num pred to sample</t>
  </si>
  <si>
    <t>min leaf size</t>
  </si>
  <si>
    <t>time</t>
  </si>
  <si>
    <t>error</t>
  </si>
  <si>
    <t>LBP</t>
  </si>
  <si>
    <t>Zone Project</t>
  </si>
  <si>
    <t>Zone project</t>
  </si>
  <si>
    <t>Time</t>
  </si>
  <si>
    <t>Std</t>
  </si>
  <si>
    <t>Zone Prject</t>
  </si>
  <si>
    <t>Temps</t>
  </si>
  <si>
    <t>Erreur</t>
  </si>
  <si>
    <t>Somme</t>
  </si>
  <si>
    <t>Vrai classes</t>
  </si>
  <si>
    <t>Classes prédites</t>
  </si>
  <si>
    <t>Delta</t>
  </si>
  <si>
    <t>Taux erreur:</t>
  </si>
  <si>
    <t>taux erreur: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</si>
</sst>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10" fontId="0" fillId="0" borderId="0" xfId="1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textRotation="90"/>
    </xf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aseline="0"/>
              <a:t>Temps de calcul et taux d'erreur en fonction du nombre de prédictions par échantillons et du nombre d'arbres (méthode de la projection de zone)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arbres, 5 taille min de feuilles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Sheet1!$H$15:$H$26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</c:numCache>
            </c:numRef>
          </c:cat>
          <c:val>
            <c:numRef>
              <c:f>Sheet1!$J$15:$J$26</c:f>
              <c:numCache>
                <c:formatCode>0.00000</c:formatCode>
                <c:ptCount val="12"/>
                <c:pt idx="0">
                  <c:v>3.1940661000000001</c:v>
                </c:pt>
                <c:pt idx="1">
                  <c:v>4.4188055999999998</c:v>
                </c:pt>
                <c:pt idx="2">
                  <c:v>5.7348140000000001</c:v>
                </c:pt>
                <c:pt idx="3">
                  <c:v>7.1380479000000001</c:v>
                </c:pt>
                <c:pt idx="4">
                  <c:v>9.1855203999999997</c:v>
                </c:pt>
                <c:pt idx="5">
                  <c:v>10.7167993</c:v>
                </c:pt>
                <c:pt idx="6">
                  <c:v>12.395559499999999</c:v>
                </c:pt>
                <c:pt idx="7">
                  <c:v>14.1769844</c:v>
                </c:pt>
                <c:pt idx="8">
                  <c:v>15.7359882</c:v>
                </c:pt>
                <c:pt idx="9">
                  <c:v>17.8114545</c:v>
                </c:pt>
                <c:pt idx="10">
                  <c:v>22.9725039</c:v>
                </c:pt>
                <c:pt idx="11">
                  <c:v>25.4500794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A2-48C1-9F38-B5EC73C7993A}"/>
            </c:ext>
          </c:extLst>
        </c:ser>
        <c:ser>
          <c:idx val="1"/>
          <c:order val="1"/>
          <c:tx>
            <c:v>100  arbres, 5 taille min de feuilles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Sheet1!$H$15:$H$26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</c:numCache>
            </c:numRef>
          </c:cat>
          <c:val>
            <c:numRef>
              <c:f>Sheet1!$J$51:$J$62</c:f>
              <c:numCache>
                <c:formatCode>0.00000</c:formatCode>
                <c:ptCount val="12"/>
                <c:pt idx="0">
                  <c:v>32.396763200000002</c:v>
                </c:pt>
                <c:pt idx="1">
                  <c:v>47.810831200000003</c:v>
                </c:pt>
                <c:pt idx="2">
                  <c:v>65.184338400000001</c:v>
                </c:pt>
                <c:pt idx="3">
                  <c:v>67.770636400000001</c:v>
                </c:pt>
                <c:pt idx="4">
                  <c:v>86.960524199999995</c:v>
                </c:pt>
                <c:pt idx="5">
                  <c:v>102.95448570000001</c:v>
                </c:pt>
                <c:pt idx="6">
                  <c:v>119.0634183</c:v>
                </c:pt>
                <c:pt idx="7">
                  <c:v>138.6083931</c:v>
                </c:pt>
                <c:pt idx="8">
                  <c:v>192.17834360000001</c:v>
                </c:pt>
                <c:pt idx="9">
                  <c:v>214.3602267</c:v>
                </c:pt>
                <c:pt idx="10">
                  <c:v>219.46922979999999</c:v>
                </c:pt>
                <c:pt idx="11">
                  <c:v>1826.1675244999999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A2-48C1-9F38-B5EC73C7993A}"/>
            </c:ext>
          </c:extLst>
        </c:ser>
        <c:ser>
          <c:idx val="3"/>
          <c:order val="2"/>
          <c:tx>
            <c:v>500 arbres, 5 taille min de feuilles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Sheet1!$H$15:$H$26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</c:numCache>
            </c:numRef>
          </c:cat>
          <c:val>
            <c:numRef>
              <c:f>Sheet1!$J$87:$J$98</c:f>
              <c:numCache>
                <c:formatCode>0.00000</c:formatCode>
                <c:ptCount val="12"/>
                <c:pt idx="0">
                  <c:v>158.2089417</c:v>
                </c:pt>
                <c:pt idx="1">
                  <c:v>239.29894809999999</c:v>
                </c:pt>
                <c:pt idx="2">
                  <c:v>337.91817750000001</c:v>
                </c:pt>
                <c:pt idx="3">
                  <c:v>432.48741289999998</c:v>
                </c:pt>
                <c:pt idx="4">
                  <c:v>497.2871624</c:v>
                </c:pt>
                <c:pt idx="5">
                  <c:v>722.21617660000004</c:v>
                </c:pt>
                <c:pt idx="6">
                  <c:v>684.92785360000005</c:v>
                </c:pt>
                <c:pt idx="7">
                  <c:v>778.61634770000001</c:v>
                </c:pt>
                <c:pt idx="8">
                  <c:v>923.82530059999999</c:v>
                </c:pt>
                <c:pt idx="9">
                  <c:v>1111.2378767</c:v>
                </c:pt>
                <c:pt idx="10">
                  <c:v>1143.7816828</c:v>
                </c:pt>
                <c:pt idx="11">
                  <c:v>1277.3888413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A2-48C1-9F38-B5EC73C7993A}"/>
            </c:ext>
          </c:extLst>
        </c:ser>
        <c:ser>
          <c:idx val="2"/>
          <c:order val="3"/>
          <c:tx>
            <c:v>1000 arbres, 5 taille min de feuilles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Sheet1!$H$15:$H$26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</c:numCache>
            </c:numRef>
          </c:cat>
          <c:val>
            <c:numRef>
              <c:f>Sheet1!$J$123:$J$134</c:f>
              <c:numCache>
                <c:formatCode>0.00000</c:formatCode>
                <c:ptCount val="12"/>
                <c:pt idx="0">
                  <c:v>286.6499531</c:v>
                </c:pt>
                <c:pt idx="1">
                  <c:v>462.8267318</c:v>
                </c:pt>
                <c:pt idx="2">
                  <c:v>584.36231910000004</c:v>
                </c:pt>
                <c:pt idx="3">
                  <c:v>773.39279260000001</c:v>
                </c:pt>
                <c:pt idx="4">
                  <c:v>1038.8795543000001</c:v>
                </c:pt>
                <c:pt idx="5">
                  <c:v>1172.5047373</c:v>
                </c:pt>
                <c:pt idx="6">
                  <c:v>1344.6752085999999</c:v>
                </c:pt>
                <c:pt idx="7">
                  <c:v>1503.308086</c:v>
                </c:pt>
                <c:pt idx="8">
                  <c:v>1813.4037490999999</c:v>
                </c:pt>
                <c:pt idx="9">
                  <c:v>1833.1019162</c:v>
                </c:pt>
                <c:pt idx="10">
                  <c:v>2113.0345771000002</c:v>
                </c:pt>
                <c:pt idx="11">
                  <c:v>2256.9718773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A2-48C1-9F38-B5EC73C7993A}"/>
            </c:ext>
          </c:extLst>
        </c:ser>
        <c:ser>
          <c:idx val="4"/>
          <c:order val="4"/>
          <c:tx>
            <c:v>2000 arbres, 5 taille min de feuilles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Sheet1!$H$15:$H$26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</c:numCache>
            </c:numRef>
          </c:cat>
          <c:val>
            <c:numRef>
              <c:f>Sheet1!$J$159:$J$170</c:f>
              <c:numCache>
                <c:formatCode>0.00000</c:formatCode>
                <c:ptCount val="12"/>
                <c:pt idx="0">
                  <c:v>623.39658580000003</c:v>
                </c:pt>
                <c:pt idx="1">
                  <c:v>932.95025780000003</c:v>
                </c:pt>
                <c:pt idx="2">
                  <c:v>1436.3947201999999</c:v>
                </c:pt>
                <c:pt idx="3">
                  <c:v>1901.1499527000001</c:v>
                </c:pt>
                <c:pt idx="4">
                  <c:v>2291.8685442000001</c:v>
                </c:pt>
                <c:pt idx="5">
                  <c:v>2366.2850305000002</c:v>
                </c:pt>
                <c:pt idx="6">
                  <c:v>2729.7335901000001</c:v>
                </c:pt>
                <c:pt idx="7">
                  <c:v>3116.8844944000002</c:v>
                </c:pt>
                <c:pt idx="8">
                  <c:v>3458.1512742</c:v>
                </c:pt>
                <c:pt idx="9">
                  <c:v>3994.0702311999999</c:v>
                </c:pt>
                <c:pt idx="10">
                  <c:v>4380.6272365000004</c:v>
                </c:pt>
                <c:pt idx="11">
                  <c:v>4875.9215973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A2-48C1-9F38-B5EC73C79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031343"/>
        <c:axId val="426686543"/>
      </c:lineChart>
      <c:lineChart>
        <c:grouping val="standard"/>
        <c:varyColors val="0"/>
        <c:ser>
          <c:idx val="5"/>
          <c:order val="5"/>
          <c:tx>
            <c:v>10 arbres, 5 taille min de feuilles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Sheet1!$K$15:$K$26</c:f>
              <c:numCache>
                <c:formatCode>0.00000</c:formatCode>
                <c:ptCount val="12"/>
                <c:pt idx="0">
                  <c:v>0.168266666666681</c:v>
                </c:pt>
                <c:pt idx="1">
                  <c:v>0.137016666666679</c:v>
                </c:pt>
                <c:pt idx="2">
                  <c:v>0.122300000000011</c:v>
                </c:pt>
                <c:pt idx="3">
                  <c:v>0.118866666666677</c:v>
                </c:pt>
                <c:pt idx="4">
                  <c:v>0.11600000000001</c:v>
                </c:pt>
                <c:pt idx="5">
                  <c:v>0.11395000000001</c:v>
                </c:pt>
                <c:pt idx="6">
                  <c:v>0.11503333333334401</c:v>
                </c:pt>
                <c:pt idx="7">
                  <c:v>0.115333333333344</c:v>
                </c:pt>
                <c:pt idx="8">
                  <c:v>0.114483333333343</c:v>
                </c:pt>
                <c:pt idx="9">
                  <c:v>0.117016666666677</c:v>
                </c:pt>
                <c:pt idx="10">
                  <c:v>0.121133333333344</c:v>
                </c:pt>
                <c:pt idx="11">
                  <c:v>0.122283333333344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2A-4456-B836-2E384C0976E0}"/>
            </c:ext>
          </c:extLst>
        </c:ser>
        <c:ser>
          <c:idx val="6"/>
          <c:order val="6"/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Sheet1!$K$52:$K$62</c:f>
              <c:numCache>
                <c:formatCode>0.00000</c:formatCode>
                <c:ptCount val="11"/>
                <c:pt idx="0">
                  <c:v>5.1466666666671303E-2</c:v>
                </c:pt>
                <c:pt idx="1">
                  <c:v>5.3050000000004802E-2</c:v>
                </c:pt>
                <c:pt idx="2">
                  <c:v>5.5100000000004999E-2</c:v>
                </c:pt>
                <c:pt idx="3">
                  <c:v>5.6033333333338403E-2</c:v>
                </c:pt>
                <c:pt idx="4">
                  <c:v>5.8133333333338602E-2</c:v>
                </c:pt>
                <c:pt idx="5">
                  <c:v>5.8716666666672003E-2</c:v>
                </c:pt>
                <c:pt idx="6">
                  <c:v>6.1033333333338803E-2</c:v>
                </c:pt>
                <c:pt idx="7">
                  <c:v>6.4683333333339102E-2</c:v>
                </c:pt>
                <c:pt idx="8">
                  <c:v>6.6250000000005901E-2</c:v>
                </c:pt>
                <c:pt idx="9">
                  <c:v>7.1400000000006403E-2</c:v>
                </c:pt>
                <c:pt idx="10">
                  <c:v>7.4616666666673395E-2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2A-4456-B836-2E384C0976E0}"/>
            </c:ext>
          </c:extLst>
        </c:ser>
        <c:ser>
          <c:idx val="7"/>
          <c:order val="7"/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Sheet1!$K$87:$K$98</c:f>
              <c:numCache>
                <c:formatCode>0.00000</c:formatCode>
                <c:ptCount val="12"/>
                <c:pt idx="0">
                  <c:v>4.4833333333337402E-2</c:v>
                </c:pt>
                <c:pt idx="1">
                  <c:v>4.6466666666670903E-2</c:v>
                </c:pt>
                <c:pt idx="2">
                  <c:v>4.8500000000004401E-2</c:v>
                </c:pt>
                <c:pt idx="3">
                  <c:v>5.0383333333337901E-2</c:v>
                </c:pt>
                <c:pt idx="4">
                  <c:v>5.1916666666671399E-2</c:v>
                </c:pt>
                <c:pt idx="5">
                  <c:v>5.3650000000004902E-2</c:v>
                </c:pt>
                <c:pt idx="6">
                  <c:v>5.6183333333338401E-2</c:v>
                </c:pt>
                <c:pt idx="7">
                  <c:v>5.8033333333338599E-2</c:v>
                </c:pt>
                <c:pt idx="8">
                  <c:v>6.0983333333338802E-2</c:v>
                </c:pt>
                <c:pt idx="9">
                  <c:v>6.3950000000005697E-2</c:v>
                </c:pt>
                <c:pt idx="10">
                  <c:v>6.7833333333339393E-2</c:v>
                </c:pt>
                <c:pt idx="11">
                  <c:v>7.2800000000006498E-2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2A-4456-B836-2E384C0976E0}"/>
            </c:ext>
          </c:extLst>
        </c:ser>
        <c:ser>
          <c:idx val="8"/>
          <c:order val="8"/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Sheet1!$K$123:$K$134</c:f>
              <c:numCache>
                <c:formatCode>0.00000</c:formatCode>
                <c:ptCount val="12"/>
                <c:pt idx="0">
                  <c:v>4.4016666666670701E-2</c:v>
                </c:pt>
                <c:pt idx="1">
                  <c:v>4.5666666666670797E-2</c:v>
                </c:pt>
                <c:pt idx="2">
                  <c:v>4.7883333333337698E-2</c:v>
                </c:pt>
                <c:pt idx="3">
                  <c:v>4.9783333333337801E-2</c:v>
                </c:pt>
                <c:pt idx="4">
                  <c:v>5.1600000000004698E-2</c:v>
                </c:pt>
                <c:pt idx="5">
                  <c:v>5.3183333333338099E-2</c:v>
                </c:pt>
                <c:pt idx="6">
                  <c:v>5.5383333333338301E-2</c:v>
                </c:pt>
                <c:pt idx="7">
                  <c:v>5.7050000000005097E-2</c:v>
                </c:pt>
                <c:pt idx="8">
                  <c:v>6.0250000000005403E-2</c:v>
                </c:pt>
                <c:pt idx="9">
                  <c:v>6.3450000000005696E-2</c:v>
                </c:pt>
                <c:pt idx="10">
                  <c:v>6.7266666666672706E-2</c:v>
                </c:pt>
                <c:pt idx="11">
                  <c:v>7.2216666666673104E-2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52A-4456-B836-2E384C0976E0}"/>
            </c:ext>
          </c:extLst>
        </c:ser>
        <c:ser>
          <c:idx val="9"/>
          <c:order val="9"/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Sheet1!$K$159:$K$170</c:f>
              <c:numCache>
                <c:formatCode>0.00000</c:formatCode>
                <c:ptCount val="12"/>
                <c:pt idx="0">
                  <c:v>4.3950000000004E-2</c:v>
                </c:pt>
                <c:pt idx="1">
                  <c:v>4.5450000000004098E-2</c:v>
                </c:pt>
                <c:pt idx="2">
                  <c:v>4.7966666666671001E-2</c:v>
                </c:pt>
                <c:pt idx="3">
                  <c:v>5.0266666666671199E-2</c:v>
                </c:pt>
                <c:pt idx="4">
                  <c:v>5.1566666666671299E-2</c:v>
                </c:pt>
                <c:pt idx="5">
                  <c:v>5.2783333333338102E-2</c:v>
                </c:pt>
                <c:pt idx="6">
                  <c:v>5.4533333333338298E-2</c:v>
                </c:pt>
                <c:pt idx="7">
                  <c:v>5.6516666666671801E-2</c:v>
                </c:pt>
                <c:pt idx="8">
                  <c:v>6.0100000000005399E-2</c:v>
                </c:pt>
                <c:pt idx="9">
                  <c:v>6.3833333333339098E-2</c:v>
                </c:pt>
                <c:pt idx="10">
                  <c:v>6.7933333333339396E-2</c:v>
                </c:pt>
                <c:pt idx="11">
                  <c:v>7.2133333333339794E-2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52A-4456-B836-2E384C0976E0}"/>
            </c:ext>
          </c:extLst>
        </c:ser>
        <c:ser>
          <c:idx val="10"/>
          <c:order val="10"/>
          <c:tx>
            <c:strRef>
              <c:f>Sheet1!$K$123:$K$134</c:f>
              <c:strCache>
                <c:ptCount val="12"/>
                <c:pt idx="0">
                  <c:v>0,04402</c:v>
                </c:pt>
                <c:pt idx="1">
                  <c:v>0,04567</c:v>
                </c:pt>
                <c:pt idx="2">
                  <c:v>0,04788</c:v>
                </c:pt>
                <c:pt idx="3">
                  <c:v>0,04978</c:v>
                </c:pt>
                <c:pt idx="4">
                  <c:v>0,05160</c:v>
                </c:pt>
                <c:pt idx="5">
                  <c:v>0,05318</c:v>
                </c:pt>
                <c:pt idx="6">
                  <c:v>0,05538</c:v>
                </c:pt>
                <c:pt idx="7">
                  <c:v>0,05705</c:v>
                </c:pt>
                <c:pt idx="8">
                  <c:v>0,06025</c:v>
                </c:pt>
                <c:pt idx="9">
                  <c:v>0,06345</c:v>
                </c:pt>
                <c:pt idx="10">
                  <c:v>0,06727</c:v>
                </c:pt>
                <c:pt idx="11">
                  <c:v>0,07222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Sheet1!$K$124:$K$134</c:f>
              <c:numCache>
                <c:formatCode>0.00000</c:formatCode>
                <c:ptCount val="11"/>
                <c:pt idx="0">
                  <c:v>4.5666666666670797E-2</c:v>
                </c:pt>
                <c:pt idx="1">
                  <c:v>4.7883333333337698E-2</c:v>
                </c:pt>
                <c:pt idx="2">
                  <c:v>4.9783333333337801E-2</c:v>
                </c:pt>
                <c:pt idx="3">
                  <c:v>5.1600000000004698E-2</c:v>
                </c:pt>
                <c:pt idx="4">
                  <c:v>5.3183333333338099E-2</c:v>
                </c:pt>
                <c:pt idx="5">
                  <c:v>5.5383333333338301E-2</c:v>
                </c:pt>
                <c:pt idx="6">
                  <c:v>5.7050000000005097E-2</c:v>
                </c:pt>
                <c:pt idx="7">
                  <c:v>6.0250000000005403E-2</c:v>
                </c:pt>
                <c:pt idx="8">
                  <c:v>6.3450000000005696E-2</c:v>
                </c:pt>
                <c:pt idx="9">
                  <c:v>6.7266666666672706E-2</c:v>
                </c:pt>
                <c:pt idx="10">
                  <c:v>7.2216666666673104E-2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2A-4456-B836-2E384C097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3048400"/>
        <c:axId val="1256101648"/>
      </c:lineChart>
      <c:catAx>
        <c:axId val="517031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aseline="0"/>
                  <a:t>Nombre de prédictions par échantillons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686543"/>
        <c:crosses val="autoZero"/>
        <c:auto val="1"/>
        <c:lblAlgn val="ctr"/>
        <c:lblOffset val="100"/>
        <c:noMultiLvlLbl val="0"/>
      </c:catAx>
      <c:valAx>
        <c:axId val="42668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aseline="0"/>
                  <a:t>Temps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031343"/>
        <c:crosses val="autoZero"/>
        <c:crossBetween val="between"/>
      </c:valAx>
      <c:valAx>
        <c:axId val="1256101648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048400"/>
        <c:crosses val="max"/>
        <c:crossBetween val="between"/>
      </c:valAx>
      <c:catAx>
        <c:axId val="843048400"/>
        <c:scaling>
          <c:orientation val="minMax"/>
        </c:scaling>
        <c:delete val="1"/>
        <c:axPos val="b"/>
        <c:majorTickMark val="out"/>
        <c:minorTickMark val="none"/>
        <c:tickLblPos val="nextTo"/>
        <c:crossAx val="12561016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Temps de calcul et taux d'erreur en fonction du nombre de prédictions par échantillons et du nombre d'arbres (méthode LBP) </a:t>
            </a:r>
            <a:endParaRPr lang="en-CA">
              <a:effectLst/>
            </a:endParaRPr>
          </a:p>
        </c:rich>
      </c:tx>
      <c:layout>
        <c:manualLayout>
          <c:xMode val="edge"/>
          <c:yMode val="edge"/>
          <c:x val="0.13608606269008278"/>
          <c:y val="1.53477218225419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10  arbres, 5 taille min de feuilles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Sheet1!$B$9:$B$14</c:f>
              <c:numCache>
                <c:formatCode>General</c:formatCode>
                <c:ptCount val="6"/>
                <c:pt idx="0">
                  <c:v>5</c:v>
                </c:pt>
                <c:pt idx="1">
                  <c:v>55</c:v>
                </c:pt>
                <c:pt idx="2">
                  <c:v>105</c:v>
                </c:pt>
                <c:pt idx="3">
                  <c:v>155</c:v>
                </c:pt>
                <c:pt idx="4">
                  <c:v>205</c:v>
                </c:pt>
                <c:pt idx="5">
                  <c:v>255</c:v>
                </c:pt>
              </c:numCache>
            </c:numRef>
          </c:cat>
          <c:val>
            <c:numRef>
              <c:f>Sheet1!$D$9:$D$14</c:f>
              <c:numCache>
                <c:formatCode>0.00000</c:formatCode>
                <c:ptCount val="6"/>
                <c:pt idx="0">
                  <c:v>4.2911000000000001</c:v>
                </c:pt>
                <c:pt idx="1">
                  <c:v>19.643000000000001</c:v>
                </c:pt>
                <c:pt idx="2">
                  <c:v>34.677</c:v>
                </c:pt>
                <c:pt idx="3">
                  <c:v>61.027000000000001</c:v>
                </c:pt>
                <c:pt idx="4">
                  <c:v>81.744</c:v>
                </c:pt>
                <c:pt idx="5">
                  <c:v>101.53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5-F2E2-4AC8-B6C5-95FBCB47B29C}"/>
            </c:ext>
          </c:extLst>
        </c:ser>
        <c:ser>
          <c:idx val="6"/>
          <c:order val="1"/>
          <c:tx>
            <c:v>100  arbres, 5 taille min de feuilles</c:v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Sheet1!$B$9:$B$14</c:f>
              <c:numCache>
                <c:formatCode>General</c:formatCode>
                <c:ptCount val="6"/>
                <c:pt idx="0">
                  <c:v>5</c:v>
                </c:pt>
                <c:pt idx="1">
                  <c:v>55</c:v>
                </c:pt>
                <c:pt idx="2">
                  <c:v>105</c:v>
                </c:pt>
                <c:pt idx="3">
                  <c:v>155</c:v>
                </c:pt>
                <c:pt idx="4">
                  <c:v>205</c:v>
                </c:pt>
                <c:pt idx="5">
                  <c:v>255</c:v>
                </c:pt>
              </c:numCache>
            </c:numRef>
          </c:cat>
          <c:val>
            <c:numRef>
              <c:f>Sheet1!$D$27:$D$32</c:f>
              <c:numCache>
                <c:formatCode>0.00000</c:formatCode>
                <c:ptCount val="6"/>
                <c:pt idx="0">
                  <c:v>41.256999999999998</c:v>
                </c:pt>
                <c:pt idx="1">
                  <c:v>214.65</c:v>
                </c:pt>
                <c:pt idx="2">
                  <c:v>393.92</c:v>
                </c:pt>
                <c:pt idx="3">
                  <c:v>584.58000000000004</c:v>
                </c:pt>
                <c:pt idx="4">
                  <c:v>799.53</c:v>
                </c:pt>
                <c:pt idx="5">
                  <c:v>1041.5999999999999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6-F2E2-4AC8-B6C5-95FBCB47B29C}"/>
            </c:ext>
          </c:extLst>
        </c:ser>
        <c:ser>
          <c:idx val="7"/>
          <c:order val="2"/>
          <c:tx>
            <c:v>500 arbres, 5 taille min de feuilles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Sheet1!$B$9:$B$14</c:f>
              <c:numCache>
                <c:formatCode>General</c:formatCode>
                <c:ptCount val="6"/>
                <c:pt idx="0">
                  <c:v>5</c:v>
                </c:pt>
                <c:pt idx="1">
                  <c:v>55</c:v>
                </c:pt>
                <c:pt idx="2">
                  <c:v>105</c:v>
                </c:pt>
                <c:pt idx="3">
                  <c:v>155</c:v>
                </c:pt>
                <c:pt idx="4">
                  <c:v>205</c:v>
                </c:pt>
                <c:pt idx="5">
                  <c:v>255</c:v>
                </c:pt>
              </c:numCache>
            </c:numRef>
          </c:cat>
          <c:val>
            <c:numRef>
              <c:f>Sheet1!$D$45:$D$50</c:f>
              <c:numCache>
                <c:formatCode>0.00000</c:formatCode>
                <c:ptCount val="6"/>
                <c:pt idx="0">
                  <c:v>213.55</c:v>
                </c:pt>
                <c:pt idx="1">
                  <c:v>924.32</c:v>
                </c:pt>
                <c:pt idx="2">
                  <c:v>1887.6</c:v>
                </c:pt>
                <c:pt idx="3">
                  <c:v>3030.1</c:v>
                </c:pt>
                <c:pt idx="4">
                  <c:v>4128.2</c:v>
                </c:pt>
                <c:pt idx="5">
                  <c:v>5149.5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7-F2E2-4AC8-B6C5-95FBCB47B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031343"/>
        <c:axId val="426686543"/>
      </c:lineChart>
      <c:lineChart>
        <c:grouping val="standard"/>
        <c:varyColors val="0"/>
        <c:ser>
          <c:idx val="0"/>
          <c:order val="3"/>
          <c:tx>
            <c:v>Erreur 10</c:v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Sheet1!$E$9:$E$14</c:f>
              <c:numCache>
                <c:formatCode>0.00000</c:formatCode>
                <c:ptCount val="6"/>
                <c:pt idx="0">
                  <c:v>0.40688000000000002</c:v>
                </c:pt>
                <c:pt idx="1">
                  <c:v>0.14408000000000001</c:v>
                </c:pt>
                <c:pt idx="2">
                  <c:v>0.13367000000000001</c:v>
                </c:pt>
                <c:pt idx="3">
                  <c:v>0.13122</c:v>
                </c:pt>
                <c:pt idx="4">
                  <c:v>0.13067000000000001</c:v>
                </c:pt>
                <c:pt idx="5">
                  <c:v>0.13263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6-4FFF-B5D0-A47219A8AEC1}"/>
            </c:ext>
          </c:extLst>
        </c:ser>
        <c:ser>
          <c:idx val="1"/>
          <c:order val="4"/>
          <c:tx>
            <c:v>Erreur 100</c:v>
          </c:tx>
          <c:spPr>
            <a:ln w="28575" cap="rnd">
              <a:solidFill>
                <a:schemeClr val="accent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Sheet1!$E$27:$E$32</c:f>
              <c:numCache>
                <c:formatCode>0.00000</c:formatCode>
                <c:ptCount val="6"/>
                <c:pt idx="0">
                  <c:v>8.9300000000000004E-2</c:v>
                </c:pt>
                <c:pt idx="1">
                  <c:v>5.4850000000000003E-2</c:v>
                </c:pt>
                <c:pt idx="2">
                  <c:v>5.8067000000000001E-2</c:v>
                </c:pt>
                <c:pt idx="3">
                  <c:v>5.9200000000000003E-2</c:v>
                </c:pt>
                <c:pt idx="4">
                  <c:v>6.4750000000000002E-2</c:v>
                </c:pt>
                <c:pt idx="5">
                  <c:v>7.2133000000000003E-2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F6-4FFF-B5D0-A47219A8AEC1}"/>
            </c:ext>
          </c:extLst>
        </c:ser>
        <c:ser>
          <c:idx val="2"/>
          <c:order val="5"/>
          <c:tx>
            <c:v>Erreur 500</c:v>
          </c:tx>
          <c:spPr>
            <a:ln w="28575" cap="rnd">
              <a:solidFill>
                <a:schemeClr val="accent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Sheet1!$E$45:$E$50</c:f>
              <c:numCache>
                <c:formatCode>0.00000</c:formatCode>
                <c:ptCount val="6"/>
                <c:pt idx="0">
                  <c:v>5.0999999999999997E-2</c:v>
                </c:pt>
                <c:pt idx="1">
                  <c:v>4.7449999999999999E-2</c:v>
                </c:pt>
                <c:pt idx="2">
                  <c:v>5.2483000000000002E-2</c:v>
                </c:pt>
                <c:pt idx="3">
                  <c:v>5.6217000000000003E-2</c:v>
                </c:pt>
                <c:pt idx="4">
                  <c:v>6.1199999999999997E-2</c:v>
                </c:pt>
                <c:pt idx="5">
                  <c:v>6.8217E-2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F6-4FFF-B5D0-A47219A8A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5251568"/>
        <c:axId val="262093264"/>
      </c:lineChart>
      <c:catAx>
        <c:axId val="517031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baseline="0">
                    <a:effectLst/>
                  </a:rPr>
                  <a:t>Nombre de prédictions par échantillons</a:t>
                </a:r>
                <a:endParaRPr lang="en-CA" sz="1400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686543"/>
        <c:crosses val="autoZero"/>
        <c:auto val="1"/>
        <c:lblAlgn val="ctr"/>
        <c:lblOffset val="100"/>
        <c:noMultiLvlLbl val="0"/>
      </c:catAx>
      <c:valAx>
        <c:axId val="42668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baseline="0">
                    <a:effectLst/>
                  </a:rPr>
                  <a:t>Temps (s)</a:t>
                </a:r>
                <a:endParaRPr lang="en-CA" sz="1400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031343"/>
        <c:crosses val="autoZero"/>
        <c:crossBetween val="between"/>
      </c:valAx>
      <c:valAx>
        <c:axId val="262093264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251568"/>
        <c:crosses val="max"/>
        <c:crossBetween val="between"/>
      </c:valAx>
      <c:catAx>
        <c:axId val="275251568"/>
        <c:scaling>
          <c:orientation val="minMax"/>
        </c:scaling>
        <c:delete val="1"/>
        <c:axPos val="b"/>
        <c:majorTickMark val="out"/>
        <c:minorTickMark val="none"/>
        <c:tickLblPos val="nextTo"/>
        <c:crossAx val="262093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CA" sz="1800" baseline="0"/>
              <a:t>Taux d'erreurs et temps de calculs des vingts meilleures configurations de forêts aléatoires (méthode LBP)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Sheet2!$D$2</c:f>
              <c:strCache>
                <c:ptCount val="1"/>
                <c:pt idx="0">
                  <c:v>Temps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Sheet2!$A$3:$C$21</c:f>
              <c:multiLvlStrCache>
                <c:ptCount val="19"/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5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5</c:v>
                  </c:pt>
                  <c:pt idx="10">
                    <c:v>10</c:v>
                  </c:pt>
                  <c:pt idx="11">
                    <c:v>10</c:v>
                  </c:pt>
                  <c:pt idx="12">
                    <c:v>5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5</c:v>
                  </c:pt>
                  <c:pt idx="17">
                    <c:v>10</c:v>
                  </c:pt>
                  <c:pt idx="18">
                    <c:v>5</c:v>
                  </c:pt>
                </c:lvl>
                <c:lvl>
                  <c:pt idx="0">
                    <c:v>5</c:v>
                  </c:pt>
                  <c:pt idx="1">
                    <c:v>5</c:v>
                  </c:pt>
                  <c:pt idx="2">
                    <c:v>55</c:v>
                  </c:pt>
                  <c:pt idx="3">
                    <c:v>55</c:v>
                  </c:pt>
                  <c:pt idx="4">
                    <c:v>55</c:v>
                  </c:pt>
                  <c:pt idx="5">
                    <c:v>55</c:v>
                  </c:pt>
                  <c:pt idx="6">
                    <c:v>105</c:v>
                  </c:pt>
                  <c:pt idx="7">
                    <c:v>5</c:v>
                  </c:pt>
                  <c:pt idx="8">
                    <c:v>105</c:v>
                  </c:pt>
                  <c:pt idx="9">
                    <c:v>5</c:v>
                  </c:pt>
                  <c:pt idx="10">
                    <c:v>55</c:v>
                  </c:pt>
                  <c:pt idx="11">
                    <c:v>5</c:v>
                  </c:pt>
                  <c:pt idx="12">
                    <c:v>105</c:v>
                  </c:pt>
                  <c:pt idx="13">
                    <c:v>55</c:v>
                  </c:pt>
                  <c:pt idx="14">
                    <c:v>155</c:v>
                  </c:pt>
                  <c:pt idx="15">
                    <c:v>155</c:v>
                  </c:pt>
                  <c:pt idx="16">
                    <c:v>55</c:v>
                  </c:pt>
                  <c:pt idx="17">
                    <c:v>105</c:v>
                  </c:pt>
                  <c:pt idx="18">
                    <c:v>155</c:v>
                  </c:pt>
                </c:lvl>
                <c:lvl>
                  <c:pt idx="0">
                    <c:v>2000</c:v>
                  </c:pt>
                  <c:pt idx="1">
                    <c:v>1000</c:v>
                  </c:pt>
                  <c:pt idx="2">
                    <c:v>2000</c:v>
                  </c:pt>
                  <c:pt idx="3">
                    <c:v>1000</c:v>
                  </c:pt>
                  <c:pt idx="4">
                    <c:v>500</c:v>
                  </c:pt>
                  <c:pt idx="5">
                    <c:v>500</c:v>
                  </c:pt>
                  <c:pt idx="6">
                    <c:v>2000</c:v>
                  </c:pt>
                  <c:pt idx="7">
                    <c:v>500</c:v>
                  </c:pt>
                  <c:pt idx="8">
                    <c:v>500</c:v>
                  </c:pt>
                  <c:pt idx="9">
                    <c:v>500</c:v>
                  </c:pt>
                  <c:pt idx="10">
                    <c:v>500</c:v>
                  </c:pt>
                  <c:pt idx="11">
                    <c:v>500</c:v>
                  </c:pt>
                  <c:pt idx="12">
                    <c:v>500</c:v>
                  </c:pt>
                  <c:pt idx="13">
                    <c:v>100</c:v>
                  </c:pt>
                  <c:pt idx="14">
                    <c:v>2000</c:v>
                  </c:pt>
                  <c:pt idx="15">
                    <c:v>500</c:v>
                  </c:pt>
                  <c:pt idx="16">
                    <c:v>100</c:v>
                  </c:pt>
                  <c:pt idx="17">
                    <c:v>500</c:v>
                  </c:pt>
                  <c:pt idx="18">
                    <c:v>500</c:v>
                  </c:pt>
                </c:lvl>
              </c:multiLvlStrCache>
            </c:multiLvlStrRef>
          </c:cat>
          <c:val>
            <c:numRef>
              <c:f>Sheet2!$D$3:$D$21</c:f>
              <c:numCache>
                <c:formatCode>0.00000</c:formatCode>
                <c:ptCount val="19"/>
                <c:pt idx="0">
                  <c:v>928.29</c:v>
                </c:pt>
                <c:pt idx="1">
                  <c:v>371.8</c:v>
                </c:pt>
                <c:pt idx="2">
                  <c:v>4471.1000000000004</c:v>
                </c:pt>
                <c:pt idx="3">
                  <c:v>2340.6</c:v>
                </c:pt>
                <c:pt idx="4">
                  <c:v>1197.0999999999999</c:v>
                </c:pt>
                <c:pt idx="5">
                  <c:v>924.32</c:v>
                </c:pt>
                <c:pt idx="6">
                  <c:v>8515</c:v>
                </c:pt>
                <c:pt idx="7">
                  <c:v>271.06</c:v>
                </c:pt>
                <c:pt idx="8">
                  <c:v>2174.6999999999998</c:v>
                </c:pt>
                <c:pt idx="9">
                  <c:v>213.55</c:v>
                </c:pt>
                <c:pt idx="10">
                  <c:v>962.58</c:v>
                </c:pt>
                <c:pt idx="11">
                  <c:v>185.56</c:v>
                </c:pt>
                <c:pt idx="12">
                  <c:v>1887.6</c:v>
                </c:pt>
                <c:pt idx="13">
                  <c:v>207.47</c:v>
                </c:pt>
                <c:pt idx="14">
                  <c:v>13182</c:v>
                </c:pt>
                <c:pt idx="15">
                  <c:v>3300.7</c:v>
                </c:pt>
                <c:pt idx="16">
                  <c:v>214.65</c:v>
                </c:pt>
                <c:pt idx="17">
                  <c:v>1797.9</c:v>
                </c:pt>
                <c:pt idx="18">
                  <c:v>3030.1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77-4383-B599-1DB583335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696423584"/>
        <c:axId val="554631056"/>
      </c:barChart>
      <c:lineChart>
        <c:grouping val="standard"/>
        <c:varyColors val="0"/>
        <c:ser>
          <c:idx val="1"/>
          <c:order val="1"/>
          <c:tx>
            <c:strRef>
              <c:f>Sheet2!$E$2</c:f>
              <c:strCache>
                <c:ptCount val="1"/>
                <c:pt idx="0">
                  <c:v>Erreur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Sheet2!$A$3:$C$21</c:f>
              <c:multiLvlStrCache>
                <c:ptCount val="19"/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5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5</c:v>
                  </c:pt>
                  <c:pt idx="10">
                    <c:v>10</c:v>
                  </c:pt>
                  <c:pt idx="11">
                    <c:v>10</c:v>
                  </c:pt>
                  <c:pt idx="12">
                    <c:v>5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5</c:v>
                  </c:pt>
                  <c:pt idx="17">
                    <c:v>10</c:v>
                  </c:pt>
                  <c:pt idx="18">
                    <c:v>5</c:v>
                  </c:pt>
                </c:lvl>
                <c:lvl>
                  <c:pt idx="0">
                    <c:v>5</c:v>
                  </c:pt>
                  <c:pt idx="1">
                    <c:v>5</c:v>
                  </c:pt>
                  <c:pt idx="2">
                    <c:v>55</c:v>
                  </c:pt>
                  <c:pt idx="3">
                    <c:v>55</c:v>
                  </c:pt>
                  <c:pt idx="4">
                    <c:v>55</c:v>
                  </c:pt>
                  <c:pt idx="5">
                    <c:v>55</c:v>
                  </c:pt>
                  <c:pt idx="6">
                    <c:v>105</c:v>
                  </c:pt>
                  <c:pt idx="7">
                    <c:v>5</c:v>
                  </c:pt>
                  <c:pt idx="8">
                    <c:v>105</c:v>
                  </c:pt>
                  <c:pt idx="9">
                    <c:v>5</c:v>
                  </c:pt>
                  <c:pt idx="10">
                    <c:v>55</c:v>
                  </c:pt>
                  <c:pt idx="11">
                    <c:v>5</c:v>
                  </c:pt>
                  <c:pt idx="12">
                    <c:v>105</c:v>
                  </c:pt>
                  <c:pt idx="13">
                    <c:v>55</c:v>
                  </c:pt>
                  <c:pt idx="14">
                    <c:v>155</c:v>
                  </c:pt>
                  <c:pt idx="15">
                    <c:v>155</c:v>
                  </c:pt>
                  <c:pt idx="16">
                    <c:v>55</c:v>
                  </c:pt>
                  <c:pt idx="17">
                    <c:v>105</c:v>
                  </c:pt>
                  <c:pt idx="18">
                    <c:v>155</c:v>
                  </c:pt>
                </c:lvl>
                <c:lvl>
                  <c:pt idx="0">
                    <c:v>2000</c:v>
                  </c:pt>
                  <c:pt idx="1">
                    <c:v>1000</c:v>
                  </c:pt>
                  <c:pt idx="2">
                    <c:v>2000</c:v>
                  </c:pt>
                  <c:pt idx="3">
                    <c:v>1000</c:v>
                  </c:pt>
                  <c:pt idx="4">
                    <c:v>500</c:v>
                  </c:pt>
                  <c:pt idx="5">
                    <c:v>500</c:v>
                  </c:pt>
                  <c:pt idx="6">
                    <c:v>2000</c:v>
                  </c:pt>
                  <c:pt idx="7">
                    <c:v>500</c:v>
                  </c:pt>
                  <c:pt idx="8">
                    <c:v>500</c:v>
                  </c:pt>
                  <c:pt idx="9">
                    <c:v>500</c:v>
                  </c:pt>
                  <c:pt idx="10">
                    <c:v>500</c:v>
                  </c:pt>
                  <c:pt idx="11">
                    <c:v>500</c:v>
                  </c:pt>
                  <c:pt idx="12">
                    <c:v>500</c:v>
                  </c:pt>
                  <c:pt idx="13">
                    <c:v>100</c:v>
                  </c:pt>
                  <c:pt idx="14">
                    <c:v>2000</c:v>
                  </c:pt>
                  <c:pt idx="15">
                    <c:v>500</c:v>
                  </c:pt>
                  <c:pt idx="16">
                    <c:v>100</c:v>
                  </c:pt>
                  <c:pt idx="17">
                    <c:v>500</c:v>
                  </c:pt>
                  <c:pt idx="18">
                    <c:v>500</c:v>
                  </c:pt>
                </c:lvl>
              </c:multiLvlStrCache>
            </c:multiLvlStrRef>
          </c:cat>
          <c:val>
            <c:numRef>
              <c:f>Sheet2!$E$3:$E$21</c:f>
              <c:numCache>
                <c:formatCode>0.00000</c:formatCode>
                <c:ptCount val="19"/>
                <c:pt idx="0">
                  <c:v>4.1817E-2</c:v>
                </c:pt>
                <c:pt idx="1">
                  <c:v>4.4317000000000002E-2</c:v>
                </c:pt>
                <c:pt idx="2">
                  <c:v>4.4749999999999998E-2</c:v>
                </c:pt>
                <c:pt idx="3">
                  <c:v>4.5416999999999999E-2</c:v>
                </c:pt>
                <c:pt idx="4">
                  <c:v>4.6100000000000002E-2</c:v>
                </c:pt>
                <c:pt idx="5">
                  <c:v>4.7449999999999999E-2</c:v>
                </c:pt>
                <c:pt idx="6">
                  <c:v>4.9182999999999998E-2</c:v>
                </c:pt>
                <c:pt idx="7">
                  <c:v>5.0117000000000002E-2</c:v>
                </c:pt>
                <c:pt idx="8">
                  <c:v>5.0799999999999998E-2</c:v>
                </c:pt>
                <c:pt idx="9">
                  <c:v>5.0999999999999997E-2</c:v>
                </c:pt>
                <c:pt idx="10">
                  <c:v>5.1267E-2</c:v>
                </c:pt>
                <c:pt idx="11">
                  <c:v>5.2433E-2</c:v>
                </c:pt>
                <c:pt idx="12">
                  <c:v>5.2483000000000002E-2</c:v>
                </c:pt>
                <c:pt idx="13">
                  <c:v>5.2949999999999997E-2</c:v>
                </c:pt>
                <c:pt idx="14">
                  <c:v>5.3017000000000002E-2</c:v>
                </c:pt>
                <c:pt idx="15">
                  <c:v>5.4332999999999999E-2</c:v>
                </c:pt>
                <c:pt idx="16">
                  <c:v>5.4850000000000003E-2</c:v>
                </c:pt>
                <c:pt idx="17">
                  <c:v>5.6182999999999997E-2</c:v>
                </c:pt>
                <c:pt idx="18">
                  <c:v>5.6217000000000003E-2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77-4383-B599-1DB583335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520288"/>
        <c:axId val="744177104"/>
      </c:lineChart>
      <c:catAx>
        <c:axId val="696423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cap="none" baseline="0"/>
                  <a:t>Configurations de forêts aléatoire. De haut en bas: taille minimale des feuilles, nombre d'échantillons par prédictions et nombre d'arbres dans la forêt.</a:t>
                </a:r>
              </a:p>
            </c:rich>
          </c:tx>
          <c:layout>
            <c:manualLayout>
              <c:xMode val="edge"/>
              <c:yMode val="edge"/>
              <c:x val="0.1032551670961057"/>
              <c:y val="0.860852472951316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31056"/>
        <c:crosses val="autoZero"/>
        <c:auto val="1"/>
        <c:lblAlgn val="ctr"/>
        <c:lblOffset val="100"/>
        <c:noMultiLvlLbl val="0"/>
      </c:catAx>
      <c:valAx>
        <c:axId val="55463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cap="none" baseline="0"/>
                  <a:t>Temps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423584"/>
        <c:crosses val="autoZero"/>
        <c:crossBetween val="between"/>
      </c:valAx>
      <c:valAx>
        <c:axId val="744177104"/>
        <c:scaling>
          <c:orientation val="minMax"/>
          <c:min val="3.0000000000000006E-2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cap="none" baseline="0"/>
                  <a:t>Taux d'erreurs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0"/>
        <c:majorTickMark val="cross"/>
        <c:minorTickMark val="in"/>
        <c:tickLblPos val="nextTo"/>
        <c:spPr>
          <a:noFill/>
          <a:ln>
            <a:solidFill>
              <a:schemeClr val="accent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520288"/>
        <c:crosses val="max"/>
        <c:crossBetween val="between"/>
      </c:valAx>
      <c:catAx>
        <c:axId val="752520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4177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CA" sz="1800" baseline="0"/>
              <a:t>Taux d'erreurs et temps de calculs des vingts meilleures configurations de forêts aléatoires (méthode Zone Project)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Sheet2!$J$2</c:f>
              <c:strCache>
                <c:ptCount val="1"/>
                <c:pt idx="0">
                  <c:v>Temps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Sheet2!$G$3:$I$23</c:f>
              <c:multiLvlStrCache>
                <c:ptCount val="21"/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5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5</c:v>
                  </c:pt>
                  <c:pt idx="12">
                    <c:v>5</c:v>
                  </c:pt>
                  <c:pt idx="13">
                    <c:v>5</c:v>
                  </c:pt>
                  <c:pt idx="14">
                    <c:v>2</c:v>
                  </c:pt>
                  <c:pt idx="15">
                    <c:v>5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  <c:pt idx="19">
                    <c:v>5</c:v>
                  </c:pt>
                  <c:pt idx="20">
                    <c:v>5</c:v>
                  </c:pt>
                </c:lvl>
                <c:lvl>
                  <c:pt idx="0">
                    <c:v>5</c:v>
                  </c:pt>
                  <c:pt idx="1">
                    <c:v>5</c:v>
                  </c:pt>
                  <c:pt idx="2">
                    <c:v>10</c:v>
                  </c:pt>
                  <c:pt idx="3">
                    <c:v>5</c:v>
                  </c:pt>
                  <c:pt idx="4">
                    <c:v>10</c:v>
                  </c:pt>
                  <c:pt idx="5">
                    <c:v>10</c:v>
                  </c:pt>
                  <c:pt idx="6">
                    <c:v>5</c:v>
                  </c:pt>
                  <c:pt idx="7">
                    <c:v>5</c:v>
                  </c:pt>
                  <c:pt idx="8">
                    <c:v>15</c:v>
                  </c:pt>
                  <c:pt idx="9">
                    <c:v>15</c:v>
                  </c:pt>
                  <c:pt idx="10">
                    <c:v>15</c:v>
                  </c:pt>
                  <c:pt idx="11">
                    <c:v>5</c:v>
                  </c:pt>
                  <c:pt idx="12">
                    <c:v>10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10</c:v>
                  </c:pt>
                  <c:pt idx="16">
                    <c:v>20</c:v>
                  </c:pt>
                  <c:pt idx="17">
                    <c:v>20</c:v>
                  </c:pt>
                  <c:pt idx="18">
                    <c:v>25</c:v>
                  </c:pt>
                  <c:pt idx="19">
                    <c:v>15</c:v>
                  </c:pt>
                  <c:pt idx="20">
                    <c:v>15</c:v>
                  </c:pt>
                </c:lvl>
                <c:lvl>
                  <c:pt idx="0">
                    <c:v>2000</c:v>
                  </c:pt>
                  <c:pt idx="1">
                    <c:v>1000</c:v>
                  </c:pt>
                  <c:pt idx="2">
                    <c:v>2000</c:v>
                  </c:pt>
                  <c:pt idx="3">
                    <c:v>500</c:v>
                  </c:pt>
                  <c:pt idx="4">
                    <c:v>1000</c:v>
                  </c:pt>
                  <c:pt idx="5">
                    <c:v>500</c:v>
                  </c:pt>
                  <c:pt idx="6">
                    <c:v>2000</c:v>
                  </c:pt>
                  <c:pt idx="7">
                    <c:v>1000</c:v>
                  </c:pt>
                  <c:pt idx="8">
                    <c:v>2000</c:v>
                  </c:pt>
                  <c:pt idx="9">
                    <c:v>1000</c:v>
                  </c:pt>
                  <c:pt idx="10">
                    <c:v>500</c:v>
                  </c:pt>
                  <c:pt idx="11">
                    <c:v>500</c:v>
                  </c:pt>
                  <c:pt idx="12">
                    <c:v>2000</c:v>
                  </c:pt>
                  <c:pt idx="13">
                    <c:v>1000</c:v>
                  </c:pt>
                  <c:pt idx="14">
                    <c:v>2000</c:v>
                  </c:pt>
                  <c:pt idx="15">
                    <c:v>500</c:v>
                  </c:pt>
                  <c:pt idx="16">
                    <c:v>1000</c:v>
                  </c:pt>
                  <c:pt idx="17">
                    <c:v>500</c:v>
                  </c:pt>
                  <c:pt idx="18">
                    <c:v>2000</c:v>
                  </c:pt>
                  <c:pt idx="19">
                    <c:v>1000</c:v>
                  </c:pt>
                  <c:pt idx="20">
                    <c:v>2000</c:v>
                  </c:pt>
                </c:lvl>
              </c:multiLvlStrCache>
            </c:multiLvlStrRef>
          </c:cat>
          <c:val>
            <c:numRef>
              <c:f>Sheet2!$J$3:$J$23</c:f>
              <c:numCache>
                <c:formatCode>0.00000</c:formatCode>
                <c:ptCount val="21"/>
                <c:pt idx="0">
                  <c:v>708.39289080000003</c:v>
                </c:pt>
                <c:pt idx="1">
                  <c:v>376.39898620000002</c:v>
                </c:pt>
                <c:pt idx="2">
                  <c:v>1074.2608888</c:v>
                </c:pt>
                <c:pt idx="3">
                  <c:v>180.44591209999999</c:v>
                </c:pt>
                <c:pt idx="4">
                  <c:v>435.72266889999997</c:v>
                </c:pt>
                <c:pt idx="5">
                  <c:v>265.94146699999999</c:v>
                </c:pt>
                <c:pt idx="6">
                  <c:v>623.39658580000003</c:v>
                </c:pt>
                <c:pt idx="7">
                  <c:v>286.6499531</c:v>
                </c:pt>
                <c:pt idx="8">
                  <c:v>1302.4313586999999</c:v>
                </c:pt>
                <c:pt idx="9">
                  <c:v>700.21799999999996</c:v>
                </c:pt>
                <c:pt idx="10">
                  <c:v>347.6416519</c:v>
                </c:pt>
                <c:pt idx="11">
                  <c:v>158.2089417</c:v>
                </c:pt>
                <c:pt idx="12">
                  <c:v>932.95025780000003</c:v>
                </c:pt>
                <c:pt idx="13">
                  <c:v>462.8267318</c:v>
                </c:pt>
                <c:pt idx="14">
                  <c:v>1841.9904446999999</c:v>
                </c:pt>
                <c:pt idx="15">
                  <c:v>239.29894809999999</c:v>
                </c:pt>
                <c:pt idx="16">
                  <c:v>845.98217150000005</c:v>
                </c:pt>
                <c:pt idx="17">
                  <c:v>442.64400039999998</c:v>
                </c:pt>
                <c:pt idx="18">
                  <c:v>2239.1434426000001</c:v>
                </c:pt>
                <c:pt idx="19">
                  <c:v>584.36231910000004</c:v>
                </c:pt>
                <c:pt idx="20">
                  <c:v>1436.3947201999999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82-40EC-997F-132BC059F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423584"/>
        <c:axId val="554631056"/>
      </c:barChart>
      <c:lineChart>
        <c:grouping val="standard"/>
        <c:varyColors val="0"/>
        <c:ser>
          <c:idx val="1"/>
          <c:order val="1"/>
          <c:tx>
            <c:strRef>
              <c:f>Sheet2!$K$2</c:f>
              <c:strCache>
                <c:ptCount val="1"/>
                <c:pt idx="0">
                  <c:v>Erreur</c:v>
                </c:pt>
              </c:strCache>
            </c:strRef>
          </c:tx>
          <c:spPr>
            <a:ln w="28575" cap="rnd">
              <a:solidFill>
                <a:schemeClr val="accent2">
                  <a:alpha val="7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Sheet2!$G$3:$I$23</c:f>
              <c:multiLvlStrCache>
                <c:ptCount val="21"/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5</c:v>
                  </c:pt>
                  <c:pt idx="7">
                    <c:v>5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5</c:v>
                  </c:pt>
                  <c:pt idx="12">
                    <c:v>5</c:v>
                  </c:pt>
                  <c:pt idx="13">
                    <c:v>5</c:v>
                  </c:pt>
                  <c:pt idx="14">
                    <c:v>2</c:v>
                  </c:pt>
                  <c:pt idx="15">
                    <c:v>5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  <c:pt idx="19">
                    <c:v>5</c:v>
                  </c:pt>
                  <c:pt idx="20">
                    <c:v>5</c:v>
                  </c:pt>
                </c:lvl>
                <c:lvl>
                  <c:pt idx="0">
                    <c:v>5</c:v>
                  </c:pt>
                  <c:pt idx="1">
                    <c:v>5</c:v>
                  </c:pt>
                  <c:pt idx="2">
                    <c:v>10</c:v>
                  </c:pt>
                  <c:pt idx="3">
                    <c:v>5</c:v>
                  </c:pt>
                  <c:pt idx="4">
                    <c:v>10</c:v>
                  </c:pt>
                  <c:pt idx="5">
                    <c:v>10</c:v>
                  </c:pt>
                  <c:pt idx="6">
                    <c:v>5</c:v>
                  </c:pt>
                  <c:pt idx="7">
                    <c:v>5</c:v>
                  </c:pt>
                  <c:pt idx="8">
                    <c:v>15</c:v>
                  </c:pt>
                  <c:pt idx="9">
                    <c:v>15</c:v>
                  </c:pt>
                  <c:pt idx="10">
                    <c:v>15</c:v>
                  </c:pt>
                  <c:pt idx="11">
                    <c:v>5</c:v>
                  </c:pt>
                  <c:pt idx="12">
                    <c:v>10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10</c:v>
                  </c:pt>
                  <c:pt idx="16">
                    <c:v>20</c:v>
                  </c:pt>
                  <c:pt idx="17">
                    <c:v>20</c:v>
                  </c:pt>
                  <c:pt idx="18">
                    <c:v>25</c:v>
                  </c:pt>
                  <c:pt idx="19">
                    <c:v>15</c:v>
                  </c:pt>
                  <c:pt idx="20">
                    <c:v>15</c:v>
                  </c:pt>
                </c:lvl>
                <c:lvl>
                  <c:pt idx="0">
                    <c:v>2000</c:v>
                  </c:pt>
                  <c:pt idx="1">
                    <c:v>1000</c:v>
                  </c:pt>
                  <c:pt idx="2">
                    <c:v>2000</c:v>
                  </c:pt>
                  <c:pt idx="3">
                    <c:v>500</c:v>
                  </c:pt>
                  <c:pt idx="4">
                    <c:v>1000</c:v>
                  </c:pt>
                  <c:pt idx="5">
                    <c:v>500</c:v>
                  </c:pt>
                  <c:pt idx="6">
                    <c:v>2000</c:v>
                  </c:pt>
                  <c:pt idx="7">
                    <c:v>1000</c:v>
                  </c:pt>
                  <c:pt idx="8">
                    <c:v>2000</c:v>
                  </c:pt>
                  <c:pt idx="9">
                    <c:v>1000</c:v>
                  </c:pt>
                  <c:pt idx="10">
                    <c:v>500</c:v>
                  </c:pt>
                  <c:pt idx="11">
                    <c:v>500</c:v>
                  </c:pt>
                  <c:pt idx="12">
                    <c:v>2000</c:v>
                  </c:pt>
                  <c:pt idx="13">
                    <c:v>1000</c:v>
                  </c:pt>
                  <c:pt idx="14">
                    <c:v>2000</c:v>
                  </c:pt>
                  <c:pt idx="15">
                    <c:v>500</c:v>
                  </c:pt>
                  <c:pt idx="16">
                    <c:v>1000</c:v>
                  </c:pt>
                  <c:pt idx="17">
                    <c:v>500</c:v>
                  </c:pt>
                  <c:pt idx="18">
                    <c:v>2000</c:v>
                  </c:pt>
                  <c:pt idx="19">
                    <c:v>1000</c:v>
                  </c:pt>
                  <c:pt idx="20">
                    <c:v>2000</c:v>
                  </c:pt>
                </c:lvl>
              </c:multiLvlStrCache>
            </c:multiLvlStrRef>
          </c:cat>
          <c:val>
            <c:numRef>
              <c:f>Sheet2!$K$3:$K$23</c:f>
              <c:numCache>
                <c:formatCode>0.00000</c:formatCode>
                <c:ptCount val="21"/>
                <c:pt idx="0">
                  <c:v>3.9616666666670297E-2</c:v>
                </c:pt>
                <c:pt idx="1">
                  <c:v>4.0683333333336999E-2</c:v>
                </c:pt>
                <c:pt idx="2">
                  <c:v>4.1250000000003798E-2</c:v>
                </c:pt>
                <c:pt idx="3">
                  <c:v>4.1850000000003801E-2</c:v>
                </c:pt>
                <c:pt idx="4">
                  <c:v>4.1966666666670503E-2</c:v>
                </c:pt>
                <c:pt idx="5">
                  <c:v>4.2350000000003898E-2</c:v>
                </c:pt>
                <c:pt idx="6">
                  <c:v>4.3950000000004E-2</c:v>
                </c:pt>
                <c:pt idx="7">
                  <c:v>4.4016666666670701E-2</c:v>
                </c:pt>
                <c:pt idx="8">
                  <c:v>4.4033333333337303E-2</c:v>
                </c:pt>
                <c:pt idx="9">
                  <c:v>4.4166666666670698E-2</c:v>
                </c:pt>
                <c:pt idx="10">
                  <c:v>4.44666666666707E-2</c:v>
                </c:pt>
                <c:pt idx="11">
                  <c:v>4.4833333333337402E-2</c:v>
                </c:pt>
                <c:pt idx="12">
                  <c:v>4.5450000000004098E-2</c:v>
                </c:pt>
                <c:pt idx="13">
                  <c:v>4.5666666666670797E-2</c:v>
                </c:pt>
                <c:pt idx="14">
                  <c:v>4.5983333333337498E-2</c:v>
                </c:pt>
                <c:pt idx="15">
                  <c:v>4.6466666666670903E-2</c:v>
                </c:pt>
                <c:pt idx="16">
                  <c:v>4.6533333333337597E-2</c:v>
                </c:pt>
                <c:pt idx="17">
                  <c:v>4.66333333333376E-2</c:v>
                </c:pt>
                <c:pt idx="18">
                  <c:v>4.7683333333337699E-2</c:v>
                </c:pt>
                <c:pt idx="19">
                  <c:v>4.7883333333337698E-2</c:v>
                </c:pt>
                <c:pt idx="20">
                  <c:v>4.7966666666671001E-2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82-40EC-997F-132BC059F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3275360"/>
        <c:axId val="744178352"/>
      </c:lineChart>
      <c:catAx>
        <c:axId val="696423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cap="none" baseline="0"/>
                  <a:t>Configurations de forêts aléatoire. De haut en bas: taille minimale des feuilles, nombre d'échantillons par prédictions et nombre d'arbres dans la forêt.</a:t>
                </a:r>
              </a:p>
            </c:rich>
          </c:tx>
          <c:layout>
            <c:manualLayout>
              <c:xMode val="edge"/>
              <c:yMode val="edge"/>
              <c:x val="0.1032551670961057"/>
              <c:y val="0.860852472951316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31056"/>
        <c:crosses val="autoZero"/>
        <c:auto val="1"/>
        <c:lblAlgn val="ctr"/>
        <c:lblOffset val="100"/>
        <c:noMultiLvlLbl val="0"/>
      </c:catAx>
      <c:valAx>
        <c:axId val="55463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cap="none" baseline="0"/>
                  <a:t>Temps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423584"/>
        <c:crosses val="autoZero"/>
        <c:crossBetween val="between"/>
      </c:valAx>
      <c:valAx>
        <c:axId val="744178352"/>
        <c:scaling>
          <c:orientation val="minMax"/>
          <c:min val="3.0000000000000006E-2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cap="none" baseline="0"/>
                  <a:t>Taux d'erreurs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275360"/>
        <c:crosses val="max"/>
        <c:crossBetween val="between"/>
      </c:valAx>
      <c:catAx>
        <c:axId val="753275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4178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03E6A86A-F62D-4B06-B5AC-C68D96DD8818}">
          <cx:dataId val="0"/>
          <cx:layoutPr>
            <cx:aggregation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03E6A86A-F62D-4B06-B5AC-C68D96DD8818}">
          <cx:dataId val="0"/>
          <cx:layoutPr>
            <cx:aggregation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95249</xdr:colOff>
      <xdr:row>16</xdr:row>
      <xdr:rowOff>9525</xdr:rowOff>
    </xdr:from>
    <xdr:to>
      <xdr:col>24</xdr:col>
      <xdr:colOff>390524</xdr:colOff>
      <xdr:row>50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0B8627-624B-4253-B372-F74307804F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536864</xdr:colOff>
      <xdr:row>16</xdr:row>
      <xdr:rowOff>1</xdr:rowOff>
    </xdr:from>
    <xdr:to>
      <xdr:col>39</xdr:col>
      <xdr:colOff>470647</xdr:colOff>
      <xdr:row>50</xdr:row>
      <xdr:rowOff>142876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912197-1F1A-49EB-8C2D-30BE7D0EEA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333376</xdr:colOff>
      <xdr:row>1</xdr:row>
      <xdr:rowOff>71436</xdr:rowOff>
    </xdr:from>
    <xdr:to>
      <xdr:col>27</xdr:col>
      <xdr:colOff>342900</xdr:colOff>
      <xdr:row>32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582C6DA-3747-43E8-8379-50328E0972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11</xdr:col>
      <xdr:colOff>352425</xdr:colOff>
      <xdr:row>32</xdr:row>
      <xdr:rowOff>171450</xdr:rowOff>
    </xdr:from>
    <xdr:to>
      <xdr:col>27</xdr:col>
      <xdr:colOff>361949</xdr:colOff>
      <xdr:row>63</xdr:row>
      <xdr:rowOff>185739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078E4F4-4438-49FB-98F1-52BDFBDBC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15</xdr:row>
      <xdr:rowOff>128586</xdr:rowOff>
    </xdr:from>
    <xdr:to>
      <xdr:col>15</xdr:col>
      <xdr:colOff>9525</xdr:colOff>
      <xdr:row>40</xdr:row>
      <xdr:rowOff>57149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60A587C-19DC-4FBF-868A-7F89E853212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28800" y="2986086"/>
              <a:ext cx="7324725" cy="46910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13</xdr:row>
      <xdr:rowOff>171450</xdr:rowOff>
    </xdr:from>
    <xdr:to>
      <xdr:col>15</xdr:col>
      <xdr:colOff>0</xdr:colOff>
      <xdr:row>38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183DA4C-7489-4B42-80EF-8020DE68E26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19275" y="2647950"/>
              <a:ext cx="7324725" cy="46910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EC1C0-8344-47F3-85E9-126F18894993}">
  <dimension ref="A1:R205"/>
  <sheetViews>
    <sheetView tabSelected="1" topLeftCell="J40" zoomScale="85" zoomScaleNormal="85" workbookViewId="0">
      <selection activeCell="AO37" sqref="AO37"/>
    </sheetView>
  </sheetViews>
  <sheetFormatPr defaultRowHeight="15" x14ac:dyDescent="0.25"/>
  <cols>
    <col min="1" max="1" width="10" bestFit="1" customWidth="1"/>
    <col min="2" max="2" width="19" bestFit="1" customWidth="1"/>
    <col min="3" max="3" width="12.140625" bestFit="1" customWidth="1"/>
    <col min="4" max="4" width="11.5703125" bestFit="1" customWidth="1"/>
    <col min="5" max="5" width="8.85546875" bestFit="1" customWidth="1"/>
    <col min="7" max="7" width="10" bestFit="1" customWidth="1"/>
    <col min="8" max="8" width="19" bestFit="1" customWidth="1"/>
    <col min="9" max="9" width="12.140625" bestFit="1" customWidth="1"/>
    <col min="10" max="11" width="12" bestFit="1" customWidth="1"/>
    <col min="15" max="15" width="12.140625" bestFit="1" customWidth="1"/>
    <col min="17" max="17" width="11" bestFit="1" customWidth="1"/>
  </cols>
  <sheetData>
    <row r="1" spans="1:18" x14ac:dyDescent="0.25">
      <c r="A1" s="6" t="s">
        <v>5</v>
      </c>
      <c r="B1" s="6"/>
      <c r="C1" s="6"/>
      <c r="D1" s="6"/>
      <c r="E1" s="6"/>
      <c r="G1" s="6" t="s">
        <v>6</v>
      </c>
      <c r="H1" s="6"/>
      <c r="I1" s="6"/>
      <c r="J1" s="6"/>
      <c r="K1" s="6"/>
    </row>
    <row r="2" spans="1:1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G2" s="1" t="s">
        <v>0</v>
      </c>
      <c r="H2" s="1" t="s">
        <v>1</v>
      </c>
      <c r="I2" s="1" t="s">
        <v>2</v>
      </c>
      <c r="J2" s="1" t="s">
        <v>3</v>
      </c>
      <c r="K2" s="1" t="s">
        <v>4</v>
      </c>
      <c r="O2" s="6" t="s">
        <v>8</v>
      </c>
      <c r="P2" s="6"/>
      <c r="Q2" s="6" t="s">
        <v>9</v>
      </c>
      <c r="R2" s="6"/>
    </row>
    <row r="3" spans="1:18" x14ac:dyDescent="0.25">
      <c r="A3">
        <v>10</v>
      </c>
      <c r="B3">
        <v>5</v>
      </c>
      <c r="C3">
        <v>2</v>
      </c>
      <c r="D3" s="2">
        <v>5.3761999999999999</v>
      </c>
      <c r="E3" s="2">
        <v>0.45519999999999999</v>
      </c>
      <c r="G3">
        <v>10</v>
      </c>
      <c r="H3">
        <v>5</v>
      </c>
      <c r="I3">
        <v>2</v>
      </c>
      <c r="J3" s="2">
        <v>3.5224000000000002</v>
      </c>
      <c r="K3" s="2">
        <v>0.18590000000000001</v>
      </c>
      <c r="O3" s="1" t="s">
        <v>7</v>
      </c>
      <c r="P3" s="1" t="s">
        <v>5</v>
      </c>
      <c r="Q3" s="1" t="s">
        <v>10</v>
      </c>
      <c r="R3" s="1" t="s">
        <v>5</v>
      </c>
    </row>
    <row r="4" spans="1:18" x14ac:dyDescent="0.25">
      <c r="A4">
        <v>10</v>
      </c>
      <c r="B4">
        <v>55</v>
      </c>
      <c r="C4">
        <v>2</v>
      </c>
      <c r="D4" s="2">
        <v>21.425999999999998</v>
      </c>
      <c r="E4" s="2">
        <v>0.16048000000000001</v>
      </c>
      <c r="G4">
        <v>10</v>
      </c>
      <c r="H4">
        <v>10</v>
      </c>
      <c r="I4">
        <v>2</v>
      </c>
      <c r="J4" s="2">
        <v>4.7699999999999996</v>
      </c>
      <c r="K4" s="2">
        <v>0.14630000000000001</v>
      </c>
      <c r="N4">
        <v>10</v>
      </c>
      <c r="O4" s="2">
        <f>AVERAGE($J$3:$J$38)</f>
        <v>12.835526802777776</v>
      </c>
      <c r="Q4" s="2">
        <f>_xlfn.STDEV.P($J$3:$J$38)</f>
        <v>6.506437088112845</v>
      </c>
    </row>
    <row r="5" spans="1:18" x14ac:dyDescent="0.25">
      <c r="A5">
        <v>10</v>
      </c>
      <c r="B5">
        <v>105</v>
      </c>
      <c r="C5">
        <v>2</v>
      </c>
      <c r="D5" s="2">
        <v>40.279000000000003</v>
      </c>
      <c r="E5" s="2">
        <v>0.1449</v>
      </c>
      <c r="G5">
        <v>10</v>
      </c>
      <c r="H5">
        <v>15</v>
      </c>
      <c r="I5">
        <v>2</v>
      </c>
      <c r="J5" s="2">
        <v>6.3601063</v>
      </c>
      <c r="K5" s="2">
        <v>0.132433333333345</v>
      </c>
      <c r="N5">
        <v>100</v>
      </c>
      <c r="O5" s="2">
        <f>AVERAGE($J$39:$J$74)</f>
        <v>171.84207108333331</v>
      </c>
      <c r="Q5" s="2">
        <f>_xlfn.STDEV.P($J$39:$J$74)</f>
        <v>287.32505518571361</v>
      </c>
    </row>
    <row r="6" spans="1:18" x14ac:dyDescent="0.25">
      <c r="A6">
        <v>10</v>
      </c>
      <c r="B6">
        <v>155</v>
      </c>
      <c r="C6">
        <v>2</v>
      </c>
      <c r="D6" s="2">
        <v>61.279000000000003</v>
      </c>
      <c r="E6" s="2">
        <v>0.14213000000000001</v>
      </c>
      <c r="G6">
        <v>10</v>
      </c>
      <c r="H6">
        <v>20</v>
      </c>
      <c r="I6">
        <v>2</v>
      </c>
      <c r="J6" s="2">
        <v>7.5542423000000003</v>
      </c>
      <c r="K6" s="2">
        <v>0.12508333333334401</v>
      </c>
      <c r="N6">
        <v>500</v>
      </c>
      <c r="O6" s="2">
        <f>AVERAGE($J$75:$J$110)</f>
        <v>682.40686659722223</v>
      </c>
      <c r="Q6" s="2">
        <f>_xlfn.STDEV.P($J$75:$J$110)</f>
        <v>344.88045037897041</v>
      </c>
    </row>
    <row r="7" spans="1:18" x14ac:dyDescent="0.25">
      <c r="A7">
        <v>10</v>
      </c>
      <c r="B7">
        <v>205</v>
      </c>
      <c r="C7">
        <v>2</v>
      </c>
      <c r="D7" s="2">
        <v>81.614000000000004</v>
      </c>
      <c r="E7" s="2">
        <v>0.13894999999999999</v>
      </c>
      <c r="G7">
        <v>10</v>
      </c>
      <c r="H7">
        <v>25</v>
      </c>
      <c r="I7">
        <v>2</v>
      </c>
      <c r="J7" s="2">
        <v>10.049830099999999</v>
      </c>
      <c r="K7" s="2">
        <v>0.121916666666677</v>
      </c>
      <c r="N7">
        <v>1000</v>
      </c>
      <c r="O7" s="2">
        <f>AVERAGE($J$111:$J$146)</f>
        <v>1274.3293628333333</v>
      </c>
      <c r="Q7" s="2">
        <f>_xlfn.STDEV.P($J$111:$J$146)</f>
        <v>658.51269597925784</v>
      </c>
    </row>
    <row r="8" spans="1:18" x14ac:dyDescent="0.25">
      <c r="A8">
        <v>10</v>
      </c>
      <c r="B8">
        <v>255</v>
      </c>
      <c r="C8">
        <v>2</v>
      </c>
      <c r="D8" s="2">
        <v>103.34</v>
      </c>
      <c r="E8" s="2">
        <v>0.13965</v>
      </c>
      <c r="G8">
        <v>10</v>
      </c>
      <c r="H8">
        <v>30</v>
      </c>
      <c r="I8">
        <v>2</v>
      </c>
      <c r="J8" s="2">
        <v>11.5404701</v>
      </c>
      <c r="K8" s="2">
        <v>0.120400000000011</v>
      </c>
      <c r="N8">
        <v>2000</v>
      </c>
      <c r="O8" s="2">
        <f>AVERAGE($J$147:$J$182)</f>
        <v>2630.8196778444444</v>
      </c>
      <c r="Q8" s="2">
        <f>_xlfn.STDEV.P($J$147:$J$182)</f>
        <v>1301.0992719784488</v>
      </c>
    </row>
    <row r="9" spans="1:18" x14ac:dyDescent="0.25">
      <c r="A9">
        <v>10</v>
      </c>
      <c r="B9">
        <v>5</v>
      </c>
      <c r="C9">
        <v>5</v>
      </c>
      <c r="D9" s="2">
        <v>4.2911000000000001</v>
      </c>
      <c r="E9" s="2">
        <v>0.40688000000000002</v>
      </c>
      <c r="G9">
        <v>10</v>
      </c>
      <c r="H9">
        <v>35</v>
      </c>
      <c r="I9">
        <v>2</v>
      </c>
      <c r="J9" s="2">
        <v>13.3815262</v>
      </c>
      <c r="K9" s="2">
        <v>0.12270000000001099</v>
      </c>
    </row>
    <row r="10" spans="1:18" x14ac:dyDescent="0.25">
      <c r="A10">
        <v>10</v>
      </c>
      <c r="B10">
        <v>55</v>
      </c>
      <c r="C10">
        <v>5</v>
      </c>
      <c r="D10" s="2">
        <v>19.643000000000001</v>
      </c>
      <c r="E10" s="2">
        <v>0.14408000000000001</v>
      </c>
      <c r="G10">
        <v>10</v>
      </c>
      <c r="H10">
        <v>40</v>
      </c>
      <c r="I10">
        <v>2</v>
      </c>
      <c r="J10" s="2">
        <v>15.0999657</v>
      </c>
      <c r="K10" s="2">
        <v>0.120300000000011</v>
      </c>
    </row>
    <row r="11" spans="1:18" x14ac:dyDescent="0.25">
      <c r="A11">
        <v>10</v>
      </c>
      <c r="B11">
        <v>105</v>
      </c>
      <c r="C11">
        <v>5</v>
      </c>
      <c r="D11" s="2">
        <v>34.677</v>
      </c>
      <c r="E11" s="2">
        <v>0.13367000000000001</v>
      </c>
      <c r="G11">
        <v>10</v>
      </c>
      <c r="H11">
        <v>45</v>
      </c>
      <c r="I11">
        <v>2</v>
      </c>
      <c r="J11" s="2">
        <v>17.378506600000001</v>
      </c>
      <c r="K11" s="2">
        <v>0.12096666666667701</v>
      </c>
    </row>
    <row r="12" spans="1:18" x14ac:dyDescent="0.25">
      <c r="A12">
        <v>10</v>
      </c>
      <c r="B12">
        <v>155</v>
      </c>
      <c r="C12">
        <v>5</v>
      </c>
      <c r="D12" s="2">
        <v>61.027000000000001</v>
      </c>
      <c r="E12" s="2">
        <v>0.13122</v>
      </c>
      <c r="G12">
        <v>10</v>
      </c>
      <c r="H12">
        <v>50</v>
      </c>
      <c r="I12">
        <v>2</v>
      </c>
      <c r="J12" s="2">
        <v>19.600431100000002</v>
      </c>
      <c r="K12" s="2">
        <v>0.118883333333344</v>
      </c>
    </row>
    <row r="13" spans="1:18" x14ac:dyDescent="0.25">
      <c r="A13">
        <v>10</v>
      </c>
      <c r="B13">
        <v>205</v>
      </c>
      <c r="C13">
        <v>5</v>
      </c>
      <c r="D13" s="2">
        <v>81.744</v>
      </c>
      <c r="E13" s="2">
        <v>0.13067000000000001</v>
      </c>
      <c r="G13">
        <v>10</v>
      </c>
      <c r="H13">
        <v>55</v>
      </c>
      <c r="I13">
        <v>2</v>
      </c>
      <c r="J13" s="2">
        <v>21.266513700000001</v>
      </c>
      <c r="K13" s="2">
        <v>0.122916666666678</v>
      </c>
    </row>
    <row r="14" spans="1:18" x14ac:dyDescent="0.25">
      <c r="A14">
        <v>10</v>
      </c>
      <c r="B14">
        <v>255</v>
      </c>
      <c r="C14">
        <v>5</v>
      </c>
      <c r="D14" s="2">
        <v>101.53</v>
      </c>
      <c r="E14" s="2">
        <v>0.13263</v>
      </c>
      <c r="G14">
        <v>10</v>
      </c>
      <c r="H14">
        <v>60</v>
      </c>
      <c r="I14">
        <v>2</v>
      </c>
      <c r="J14" s="2">
        <v>23.015716600000001</v>
      </c>
      <c r="K14" s="2">
        <v>0.124916666666678</v>
      </c>
    </row>
    <row r="15" spans="1:18" x14ac:dyDescent="0.25">
      <c r="A15">
        <v>10</v>
      </c>
      <c r="B15">
        <v>5</v>
      </c>
      <c r="C15">
        <v>10</v>
      </c>
      <c r="D15" s="2">
        <v>3.9302000000000001</v>
      </c>
      <c r="E15" s="2">
        <v>0.39228000000000002</v>
      </c>
      <c r="G15">
        <v>10</v>
      </c>
      <c r="H15">
        <v>5</v>
      </c>
      <c r="I15">
        <v>5</v>
      </c>
      <c r="J15" s="2">
        <v>3.1940661000000001</v>
      </c>
      <c r="K15" s="2">
        <v>0.168266666666681</v>
      </c>
    </row>
    <row r="16" spans="1:18" x14ac:dyDescent="0.25">
      <c r="A16">
        <v>10</v>
      </c>
      <c r="B16">
        <v>55</v>
      </c>
      <c r="C16">
        <v>10</v>
      </c>
      <c r="D16" s="2">
        <v>19.914000000000001</v>
      </c>
      <c r="E16" s="2">
        <v>0.13797999999999999</v>
      </c>
      <c r="G16">
        <v>10</v>
      </c>
      <c r="H16">
        <v>10</v>
      </c>
      <c r="I16">
        <v>5</v>
      </c>
      <c r="J16" s="2">
        <v>4.4188055999999998</v>
      </c>
      <c r="K16" s="2">
        <v>0.137016666666679</v>
      </c>
    </row>
    <row r="17" spans="1:11" x14ac:dyDescent="0.25">
      <c r="A17">
        <v>10</v>
      </c>
      <c r="B17">
        <v>105</v>
      </c>
      <c r="C17">
        <v>10</v>
      </c>
      <c r="D17" s="2">
        <v>35.473999999999997</v>
      </c>
      <c r="E17" s="2">
        <v>0.12881999999999999</v>
      </c>
      <c r="G17">
        <v>10</v>
      </c>
      <c r="H17">
        <v>15</v>
      </c>
      <c r="I17">
        <v>5</v>
      </c>
      <c r="J17" s="2">
        <v>5.7348140000000001</v>
      </c>
      <c r="K17" s="2">
        <v>0.122300000000011</v>
      </c>
    </row>
    <row r="18" spans="1:11" x14ac:dyDescent="0.25">
      <c r="A18">
        <v>10</v>
      </c>
      <c r="B18">
        <v>155</v>
      </c>
      <c r="C18">
        <v>10</v>
      </c>
      <c r="D18" s="2">
        <v>51.872</v>
      </c>
      <c r="E18" s="2">
        <v>0.12477000000000001</v>
      </c>
      <c r="G18">
        <v>10</v>
      </c>
      <c r="H18">
        <v>20</v>
      </c>
      <c r="I18">
        <v>5</v>
      </c>
      <c r="J18" s="2">
        <v>7.1380479000000001</v>
      </c>
      <c r="K18" s="2">
        <v>0.118866666666677</v>
      </c>
    </row>
    <row r="19" spans="1:11" x14ac:dyDescent="0.25">
      <c r="A19">
        <v>10</v>
      </c>
      <c r="B19">
        <v>205</v>
      </c>
      <c r="C19">
        <v>10</v>
      </c>
      <c r="D19" s="2">
        <v>68.918000000000006</v>
      </c>
      <c r="E19" s="2">
        <v>0.12554999999999999</v>
      </c>
      <c r="G19">
        <v>10</v>
      </c>
      <c r="H19">
        <v>25</v>
      </c>
      <c r="I19">
        <v>5</v>
      </c>
      <c r="J19" s="2">
        <v>9.1855203999999997</v>
      </c>
      <c r="K19" s="2">
        <v>0.11600000000001</v>
      </c>
    </row>
    <row r="20" spans="1:11" x14ac:dyDescent="0.25">
      <c r="A20">
        <v>10</v>
      </c>
      <c r="B20">
        <v>255</v>
      </c>
      <c r="C20">
        <v>10</v>
      </c>
      <c r="D20" s="2">
        <v>87.39</v>
      </c>
      <c r="E20" s="2">
        <v>0.12784999999999999</v>
      </c>
      <c r="G20">
        <v>10</v>
      </c>
      <c r="H20">
        <v>30</v>
      </c>
      <c r="I20">
        <v>5</v>
      </c>
      <c r="J20" s="2">
        <v>10.7167993</v>
      </c>
      <c r="K20" s="2">
        <v>0.11395000000001</v>
      </c>
    </row>
    <row r="21" spans="1:11" x14ac:dyDescent="0.25">
      <c r="A21">
        <v>100</v>
      </c>
      <c r="B21">
        <v>5</v>
      </c>
      <c r="C21">
        <v>2</v>
      </c>
      <c r="D21" s="2">
        <v>45.776000000000003</v>
      </c>
      <c r="E21" s="2">
        <v>9.7532999999999995E-2</v>
      </c>
      <c r="G21">
        <v>10</v>
      </c>
      <c r="H21">
        <v>35</v>
      </c>
      <c r="I21">
        <v>5</v>
      </c>
      <c r="J21" s="2">
        <v>12.395559499999999</v>
      </c>
      <c r="K21" s="2">
        <v>0.11503333333334401</v>
      </c>
    </row>
    <row r="22" spans="1:11" x14ac:dyDescent="0.25">
      <c r="A22">
        <v>100</v>
      </c>
      <c r="B22">
        <v>55</v>
      </c>
      <c r="C22">
        <v>2</v>
      </c>
      <c r="D22" s="2">
        <v>207.47</v>
      </c>
      <c r="E22" s="2">
        <v>5.2949999999999997E-2</v>
      </c>
      <c r="G22">
        <v>10</v>
      </c>
      <c r="H22">
        <v>40</v>
      </c>
      <c r="I22">
        <v>5</v>
      </c>
      <c r="J22" s="2">
        <v>14.1769844</v>
      </c>
      <c r="K22" s="2">
        <v>0.115333333333344</v>
      </c>
    </row>
    <row r="23" spans="1:11" x14ac:dyDescent="0.25">
      <c r="A23">
        <v>100</v>
      </c>
      <c r="B23">
        <v>105</v>
      </c>
      <c r="C23">
        <v>2</v>
      </c>
      <c r="D23" s="2">
        <v>406.24</v>
      </c>
      <c r="E23" s="2">
        <v>5.6917000000000002E-2</v>
      </c>
      <c r="G23">
        <v>10</v>
      </c>
      <c r="H23">
        <v>45</v>
      </c>
      <c r="I23">
        <v>5</v>
      </c>
      <c r="J23" s="2">
        <v>15.7359882</v>
      </c>
      <c r="K23" s="2">
        <v>0.114483333333343</v>
      </c>
    </row>
    <row r="24" spans="1:11" x14ac:dyDescent="0.25">
      <c r="A24">
        <v>100</v>
      </c>
      <c r="B24">
        <v>155</v>
      </c>
      <c r="C24">
        <v>2</v>
      </c>
      <c r="D24" s="2">
        <v>677.06</v>
      </c>
      <c r="E24" s="2">
        <v>5.9317000000000002E-2</v>
      </c>
      <c r="G24">
        <v>10</v>
      </c>
      <c r="H24">
        <v>50</v>
      </c>
      <c r="I24">
        <v>5</v>
      </c>
      <c r="J24" s="2">
        <v>17.8114545</v>
      </c>
      <c r="K24" s="2">
        <v>0.117016666666677</v>
      </c>
    </row>
    <row r="25" spans="1:11" x14ac:dyDescent="0.25">
      <c r="A25">
        <v>100</v>
      </c>
      <c r="B25">
        <v>205</v>
      </c>
      <c r="C25">
        <v>2</v>
      </c>
      <c r="D25" s="2">
        <v>817.47</v>
      </c>
      <c r="E25" s="2">
        <v>6.2533000000000005E-2</v>
      </c>
      <c r="G25">
        <v>10</v>
      </c>
      <c r="H25">
        <v>55</v>
      </c>
      <c r="I25">
        <v>5</v>
      </c>
      <c r="J25" s="2">
        <v>22.9725039</v>
      </c>
      <c r="K25" s="2">
        <v>0.121133333333344</v>
      </c>
    </row>
    <row r="26" spans="1:11" x14ac:dyDescent="0.25">
      <c r="A26">
        <v>100</v>
      </c>
      <c r="B26">
        <v>255</v>
      </c>
      <c r="C26">
        <v>2</v>
      </c>
      <c r="D26" s="2">
        <v>1277.0999999999999</v>
      </c>
      <c r="E26" s="2">
        <v>7.2166999999999995E-2</v>
      </c>
      <c r="G26">
        <v>10</v>
      </c>
      <c r="H26">
        <v>60</v>
      </c>
      <c r="I26">
        <v>5</v>
      </c>
      <c r="J26" s="2">
        <v>25.4500794</v>
      </c>
      <c r="K26" s="2">
        <v>0.122283333333344</v>
      </c>
    </row>
    <row r="27" spans="1:11" x14ac:dyDescent="0.25">
      <c r="A27">
        <v>100</v>
      </c>
      <c r="B27">
        <v>5</v>
      </c>
      <c r="C27">
        <v>5</v>
      </c>
      <c r="D27" s="2">
        <v>41.256999999999998</v>
      </c>
      <c r="E27" s="2">
        <v>8.9300000000000004E-2</v>
      </c>
      <c r="G27">
        <v>10</v>
      </c>
      <c r="H27">
        <v>5</v>
      </c>
      <c r="I27">
        <v>10</v>
      </c>
      <c r="J27" s="2">
        <v>3.3773551999999998</v>
      </c>
      <c r="K27" s="2">
        <v>0.17168333333334801</v>
      </c>
    </row>
    <row r="28" spans="1:11" x14ac:dyDescent="0.25">
      <c r="A28">
        <v>100</v>
      </c>
      <c r="B28">
        <v>55</v>
      </c>
      <c r="C28">
        <v>5</v>
      </c>
      <c r="D28" s="2">
        <v>214.65</v>
      </c>
      <c r="E28" s="2">
        <v>5.4850000000000003E-2</v>
      </c>
      <c r="G28">
        <v>10</v>
      </c>
      <c r="H28">
        <v>10</v>
      </c>
      <c r="I28">
        <v>10</v>
      </c>
      <c r="J28" s="2">
        <v>4.8985002</v>
      </c>
      <c r="K28" s="2">
        <v>0.132483333333345</v>
      </c>
    </row>
    <row r="29" spans="1:11" x14ac:dyDescent="0.25">
      <c r="A29">
        <v>100</v>
      </c>
      <c r="B29">
        <v>105</v>
      </c>
      <c r="C29">
        <v>5</v>
      </c>
      <c r="D29" s="2">
        <v>393.92</v>
      </c>
      <c r="E29" s="2">
        <v>5.8067000000000001E-2</v>
      </c>
      <c r="G29">
        <v>10</v>
      </c>
      <c r="H29">
        <v>15</v>
      </c>
      <c r="I29">
        <v>10</v>
      </c>
      <c r="J29" s="2">
        <v>6.8226607000000001</v>
      </c>
      <c r="K29" s="2">
        <v>0.119616666666677</v>
      </c>
    </row>
    <row r="30" spans="1:11" x14ac:dyDescent="0.25">
      <c r="A30">
        <v>100</v>
      </c>
      <c r="B30">
        <v>155</v>
      </c>
      <c r="C30">
        <v>5</v>
      </c>
      <c r="D30" s="2">
        <v>584.58000000000004</v>
      </c>
      <c r="E30" s="2">
        <v>5.9200000000000003E-2</v>
      </c>
      <c r="G30">
        <v>10</v>
      </c>
      <c r="H30">
        <v>20</v>
      </c>
      <c r="I30">
        <v>10</v>
      </c>
      <c r="J30" s="2">
        <v>8.8322195000000008</v>
      </c>
      <c r="K30" s="2">
        <v>0.117866666666677</v>
      </c>
    </row>
    <row r="31" spans="1:11" x14ac:dyDescent="0.25">
      <c r="A31">
        <v>100</v>
      </c>
      <c r="B31">
        <v>205</v>
      </c>
      <c r="C31">
        <v>5</v>
      </c>
      <c r="D31" s="2">
        <v>799.53</v>
      </c>
      <c r="E31" s="2">
        <v>6.4750000000000002E-2</v>
      </c>
      <c r="G31">
        <v>10</v>
      </c>
      <c r="H31">
        <v>25</v>
      </c>
      <c r="I31">
        <v>10</v>
      </c>
      <c r="J31" s="2">
        <v>10.6078679</v>
      </c>
      <c r="K31" s="2">
        <v>0.11690000000001</v>
      </c>
    </row>
    <row r="32" spans="1:11" x14ac:dyDescent="0.25">
      <c r="A32">
        <v>100</v>
      </c>
      <c r="B32">
        <v>255</v>
      </c>
      <c r="C32">
        <v>5</v>
      </c>
      <c r="D32" s="2">
        <v>1041.5999999999999</v>
      </c>
      <c r="E32" s="2">
        <v>7.2133000000000003E-2</v>
      </c>
      <c r="G32">
        <v>10</v>
      </c>
      <c r="H32">
        <v>30</v>
      </c>
      <c r="I32">
        <v>10</v>
      </c>
      <c r="J32" s="2">
        <v>12.296966899999999</v>
      </c>
      <c r="K32" s="2">
        <v>0.116333333333344</v>
      </c>
    </row>
    <row r="33" spans="1:11" x14ac:dyDescent="0.25">
      <c r="A33">
        <v>100</v>
      </c>
      <c r="B33">
        <v>5</v>
      </c>
      <c r="C33">
        <v>10</v>
      </c>
      <c r="D33" s="2">
        <v>35.887999999999998</v>
      </c>
      <c r="E33" s="2">
        <v>8.4750000000000006E-2</v>
      </c>
      <c r="G33">
        <v>10</v>
      </c>
      <c r="H33">
        <v>35</v>
      </c>
      <c r="I33">
        <v>10</v>
      </c>
      <c r="J33" s="2">
        <v>14.022505499999999</v>
      </c>
      <c r="K33" s="2">
        <v>0.11235000000001</v>
      </c>
    </row>
    <row r="34" spans="1:11" x14ac:dyDescent="0.25">
      <c r="A34">
        <v>100</v>
      </c>
      <c r="B34">
        <v>55</v>
      </c>
      <c r="C34">
        <v>10</v>
      </c>
      <c r="D34" s="2">
        <v>191.42</v>
      </c>
      <c r="E34" s="2">
        <v>5.7200000000000001E-2</v>
      </c>
      <c r="G34">
        <v>10</v>
      </c>
      <c r="H34">
        <v>40</v>
      </c>
      <c r="I34">
        <v>10</v>
      </c>
      <c r="J34" s="2">
        <v>15.8180633</v>
      </c>
      <c r="K34" s="2">
        <v>0.11360000000001</v>
      </c>
    </row>
    <row r="35" spans="1:11" x14ac:dyDescent="0.25">
      <c r="A35">
        <v>100</v>
      </c>
      <c r="B35">
        <v>105</v>
      </c>
      <c r="C35">
        <v>10</v>
      </c>
      <c r="D35" s="2">
        <v>366.93</v>
      </c>
      <c r="E35" s="2">
        <v>6.08E-2</v>
      </c>
      <c r="G35">
        <v>10</v>
      </c>
      <c r="H35">
        <v>45</v>
      </c>
      <c r="I35">
        <v>10</v>
      </c>
      <c r="J35" s="2">
        <v>17.852485099999999</v>
      </c>
      <c r="K35" s="2">
        <v>0.115333333333344</v>
      </c>
    </row>
    <row r="36" spans="1:11" x14ac:dyDescent="0.25">
      <c r="A36">
        <v>100</v>
      </c>
      <c r="B36">
        <v>155</v>
      </c>
      <c r="C36">
        <v>10</v>
      </c>
      <c r="D36" s="2">
        <v>590.96</v>
      </c>
      <c r="E36" s="2">
        <v>6.5017000000000005E-2</v>
      </c>
      <c r="G36">
        <v>10</v>
      </c>
      <c r="H36">
        <v>50</v>
      </c>
      <c r="I36">
        <v>10</v>
      </c>
      <c r="J36" s="2">
        <v>20.134190700000001</v>
      </c>
      <c r="K36" s="2">
        <v>0.11685000000001</v>
      </c>
    </row>
    <row r="37" spans="1:11" x14ac:dyDescent="0.25">
      <c r="A37">
        <v>100</v>
      </c>
      <c r="B37">
        <v>205</v>
      </c>
      <c r="C37">
        <v>10</v>
      </c>
      <c r="D37" s="2">
        <v>824</v>
      </c>
      <c r="E37" s="2">
        <v>6.9167000000000006E-2</v>
      </c>
      <c r="G37">
        <v>10</v>
      </c>
      <c r="H37">
        <v>55</v>
      </c>
      <c r="I37">
        <v>10</v>
      </c>
      <c r="J37" s="2">
        <v>21.979093800000001</v>
      </c>
      <c r="K37" s="2">
        <v>0.118383333333344</v>
      </c>
    </row>
    <row r="38" spans="1:11" x14ac:dyDescent="0.25">
      <c r="A38">
        <v>100</v>
      </c>
      <c r="B38">
        <v>255</v>
      </c>
      <c r="C38">
        <v>10</v>
      </c>
      <c r="D38" s="2">
        <v>1037.3</v>
      </c>
      <c r="E38" s="2">
        <v>7.6966999999999994E-2</v>
      </c>
      <c r="G38">
        <v>10</v>
      </c>
      <c r="H38">
        <v>60</v>
      </c>
      <c r="I38">
        <v>10</v>
      </c>
      <c r="J38" s="2">
        <v>22.966724200000002</v>
      </c>
      <c r="K38" s="2">
        <v>0.121150000000011</v>
      </c>
    </row>
    <row r="39" spans="1:11" x14ac:dyDescent="0.25">
      <c r="A39">
        <v>500</v>
      </c>
      <c r="B39">
        <v>5</v>
      </c>
      <c r="C39">
        <v>2</v>
      </c>
      <c r="D39" s="2">
        <v>271.06</v>
      </c>
      <c r="E39" s="2">
        <v>5.0117000000000002E-2</v>
      </c>
      <c r="G39">
        <v>100</v>
      </c>
      <c r="H39">
        <v>5</v>
      </c>
      <c r="I39">
        <v>2</v>
      </c>
      <c r="J39" s="2">
        <v>32.247298800000003</v>
      </c>
      <c r="K39" s="2">
        <v>4.9850000000004502E-2</v>
      </c>
    </row>
    <row r="40" spans="1:11" x14ac:dyDescent="0.25">
      <c r="A40">
        <v>500</v>
      </c>
      <c r="B40">
        <v>55</v>
      </c>
      <c r="C40">
        <v>2</v>
      </c>
      <c r="D40" s="2">
        <v>1197.0999999999999</v>
      </c>
      <c r="E40" s="2">
        <v>4.6100000000000002E-2</v>
      </c>
      <c r="G40">
        <v>100</v>
      </c>
      <c r="H40">
        <v>10</v>
      </c>
      <c r="I40">
        <v>2</v>
      </c>
      <c r="J40" s="2">
        <v>43.310772399999998</v>
      </c>
      <c r="K40" s="2">
        <v>4.8350000000004403E-2</v>
      </c>
    </row>
    <row r="41" spans="1:11" x14ac:dyDescent="0.25">
      <c r="A41">
        <v>500</v>
      </c>
      <c r="B41">
        <v>105</v>
      </c>
      <c r="C41">
        <v>2</v>
      </c>
      <c r="D41" s="2">
        <v>2174.6999999999998</v>
      </c>
      <c r="E41" s="2">
        <v>5.0799999999999998E-2</v>
      </c>
      <c r="G41">
        <v>100</v>
      </c>
      <c r="H41">
        <v>15</v>
      </c>
      <c r="I41">
        <v>2</v>
      </c>
      <c r="J41" s="2">
        <v>58.382704799999999</v>
      </c>
      <c r="K41" s="2">
        <v>5.0166666666671203E-2</v>
      </c>
    </row>
    <row r="42" spans="1:11" x14ac:dyDescent="0.25">
      <c r="A42">
        <v>500</v>
      </c>
      <c r="B42">
        <v>155</v>
      </c>
      <c r="C42">
        <v>2</v>
      </c>
      <c r="D42" s="2">
        <v>3300.7</v>
      </c>
      <c r="E42" s="2">
        <v>5.4332999999999999E-2</v>
      </c>
      <c r="G42">
        <v>100</v>
      </c>
      <c r="H42">
        <v>20</v>
      </c>
      <c r="I42">
        <v>2</v>
      </c>
      <c r="J42" s="2">
        <v>74.656810399999998</v>
      </c>
      <c r="K42" s="2">
        <v>5.2200000000004701E-2</v>
      </c>
    </row>
    <row r="43" spans="1:11" x14ac:dyDescent="0.25">
      <c r="A43">
        <v>500</v>
      </c>
      <c r="B43">
        <v>205</v>
      </c>
      <c r="C43">
        <v>2</v>
      </c>
      <c r="D43" s="2">
        <v>4580.1000000000004</v>
      </c>
      <c r="E43" s="2">
        <v>5.8432999999999999E-2</v>
      </c>
      <c r="G43">
        <v>100</v>
      </c>
      <c r="H43">
        <v>25</v>
      </c>
      <c r="I43">
        <v>2</v>
      </c>
      <c r="J43" s="2">
        <v>95.016412200000005</v>
      </c>
      <c r="K43" s="2">
        <v>5.24833333333381E-2</v>
      </c>
    </row>
    <row r="44" spans="1:11" x14ac:dyDescent="0.25">
      <c r="A44">
        <v>500</v>
      </c>
      <c r="B44">
        <v>255</v>
      </c>
      <c r="C44">
        <v>2</v>
      </c>
      <c r="D44" s="2">
        <v>5488.2</v>
      </c>
      <c r="E44" s="2">
        <v>6.6333000000000003E-2</v>
      </c>
      <c r="G44">
        <v>100</v>
      </c>
      <c r="H44">
        <v>30</v>
      </c>
      <c r="I44">
        <v>2</v>
      </c>
      <c r="J44" s="2">
        <v>113.0283407</v>
      </c>
      <c r="K44" s="2">
        <v>5.4400000000004903E-2</v>
      </c>
    </row>
    <row r="45" spans="1:11" x14ac:dyDescent="0.25">
      <c r="A45">
        <v>500</v>
      </c>
      <c r="B45">
        <v>5</v>
      </c>
      <c r="C45">
        <v>5</v>
      </c>
      <c r="D45" s="2">
        <v>213.55</v>
      </c>
      <c r="E45" s="2">
        <v>5.0999999999999997E-2</v>
      </c>
      <c r="G45">
        <v>100</v>
      </c>
      <c r="H45">
        <v>35</v>
      </c>
      <c r="I45">
        <v>2</v>
      </c>
      <c r="J45" s="2">
        <v>131.1811132</v>
      </c>
      <c r="K45" s="2">
        <v>5.6550000000005103E-2</v>
      </c>
    </row>
    <row r="46" spans="1:11" x14ac:dyDescent="0.25">
      <c r="A46">
        <v>500</v>
      </c>
      <c r="B46">
        <v>55</v>
      </c>
      <c r="C46">
        <v>5</v>
      </c>
      <c r="D46" s="2">
        <v>924.32</v>
      </c>
      <c r="E46" s="2">
        <v>4.7449999999999999E-2</v>
      </c>
      <c r="G46">
        <v>100</v>
      </c>
      <c r="H46">
        <v>40</v>
      </c>
      <c r="I46">
        <v>2</v>
      </c>
      <c r="J46" s="2">
        <v>152.80347599999999</v>
      </c>
      <c r="K46" s="2">
        <v>5.8033333333338599E-2</v>
      </c>
    </row>
    <row r="47" spans="1:11" x14ac:dyDescent="0.25">
      <c r="A47">
        <v>500</v>
      </c>
      <c r="B47">
        <v>105</v>
      </c>
      <c r="C47">
        <v>5</v>
      </c>
      <c r="D47" s="2">
        <v>1887.6</v>
      </c>
      <c r="E47" s="2">
        <v>5.2483000000000002E-2</v>
      </c>
      <c r="G47">
        <v>100</v>
      </c>
      <c r="H47">
        <v>45</v>
      </c>
      <c r="I47">
        <v>2</v>
      </c>
      <c r="J47" s="2">
        <v>205.77346800000001</v>
      </c>
      <c r="K47" s="2">
        <v>6.0383333333338798E-2</v>
      </c>
    </row>
    <row r="48" spans="1:11" x14ac:dyDescent="0.25">
      <c r="A48">
        <v>500</v>
      </c>
      <c r="B48">
        <v>155</v>
      </c>
      <c r="C48">
        <v>5</v>
      </c>
      <c r="D48" s="2">
        <v>3030.1</v>
      </c>
      <c r="E48" s="2">
        <v>5.6217000000000003E-2</v>
      </c>
      <c r="G48">
        <v>100</v>
      </c>
      <c r="H48">
        <v>50</v>
      </c>
      <c r="I48">
        <v>2</v>
      </c>
      <c r="J48" s="2">
        <v>198.5320949</v>
      </c>
      <c r="K48" s="2">
        <v>6.3133333333338995E-2</v>
      </c>
    </row>
    <row r="49" spans="1:11" x14ac:dyDescent="0.25">
      <c r="A49">
        <v>500</v>
      </c>
      <c r="B49">
        <v>205</v>
      </c>
      <c r="C49">
        <v>5</v>
      </c>
      <c r="D49" s="2">
        <v>4128.2</v>
      </c>
      <c r="E49" s="2">
        <v>6.1199999999999997E-2</v>
      </c>
      <c r="G49">
        <v>100</v>
      </c>
      <c r="H49">
        <v>55</v>
      </c>
      <c r="I49">
        <v>2</v>
      </c>
      <c r="J49" s="2">
        <v>204.34079489999999</v>
      </c>
      <c r="K49" s="2">
        <v>6.5533333333339203E-2</v>
      </c>
    </row>
    <row r="50" spans="1:11" x14ac:dyDescent="0.25">
      <c r="A50">
        <v>500</v>
      </c>
      <c r="B50">
        <v>255</v>
      </c>
      <c r="C50">
        <v>5</v>
      </c>
      <c r="D50" s="2">
        <v>5149.5</v>
      </c>
      <c r="E50" s="2">
        <v>6.8217E-2</v>
      </c>
      <c r="G50">
        <v>100</v>
      </c>
      <c r="H50">
        <v>60</v>
      </c>
      <c r="I50">
        <v>2</v>
      </c>
      <c r="J50" s="2">
        <v>257.1193753</v>
      </c>
      <c r="K50" s="2">
        <v>7.1950000000006495E-2</v>
      </c>
    </row>
    <row r="51" spans="1:11" x14ac:dyDescent="0.25">
      <c r="A51">
        <v>500</v>
      </c>
      <c r="B51">
        <v>5</v>
      </c>
      <c r="C51">
        <v>10</v>
      </c>
      <c r="D51" s="2">
        <v>185.56</v>
      </c>
      <c r="E51" s="2">
        <v>5.2433E-2</v>
      </c>
      <c r="G51">
        <v>100</v>
      </c>
      <c r="H51">
        <v>5</v>
      </c>
      <c r="I51">
        <v>5</v>
      </c>
      <c r="J51" s="2">
        <v>32.396763200000002</v>
      </c>
      <c r="K51" s="2">
        <v>5.2883333333338098E-2</v>
      </c>
    </row>
    <row r="52" spans="1:11" x14ac:dyDescent="0.25">
      <c r="A52">
        <v>500</v>
      </c>
      <c r="B52">
        <v>55</v>
      </c>
      <c r="C52">
        <v>10</v>
      </c>
      <c r="D52" s="2">
        <v>962.58</v>
      </c>
      <c r="E52" s="2">
        <v>5.1267E-2</v>
      </c>
      <c r="G52">
        <v>100</v>
      </c>
      <c r="H52">
        <v>10</v>
      </c>
      <c r="I52">
        <v>5</v>
      </c>
      <c r="J52" s="2">
        <v>47.810831200000003</v>
      </c>
      <c r="K52" s="2">
        <v>5.1466666666671303E-2</v>
      </c>
    </row>
    <row r="53" spans="1:11" x14ac:dyDescent="0.25">
      <c r="A53">
        <v>500</v>
      </c>
      <c r="B53">
        <v>105</v>
      </c>
      <c r="C53">
        <v>10</v>
      </c>
      <c r="D53" s="2">
        <v>1797.9</v>
      </c>
      <c r="E53" s="2">
        <v>5.6182999999999997E-2</v>
      </c>
      <c r="G53">
        <v>100</v>
      </c>
      <c r="H53">
        <v>15</v>
      </c>
      <c r="I53">
        <v>5</v>
      </c>
      <c r="J53" s="2">
        <v>65.184338400000001</v>
      </c>
      <c r="K53" s="2">
        <v>5.3050000000004802E-2</v>
      </c>
    </row>
    <row r="54" spans="1:11" x14ac:dyDescent="0.25">
      <c r="A54">
        <v>500</v>
      </c>
      <c r="B54">
        <v>155</v>
      </c>
      <c r="C54">
        <v>10</v>
      </c>
      <c r="D54" s="2">
        <v>2987.6</v>
      </c>
      <c r="E54" s="2">
        <v>5.9666999999999998E-2</v>
      </c>
      <c r="G54">
        <v>100</v>
      </c>
      <c r="H54">
        <v>20</v>
      </c>
      <c r="I54">
        <v>5</v>
      </c>
      <c r="J54" s="2">
        <v>67.770636400000001</v>
      </c>
      <c r="K54" s="2">
        <v>5.5100000000004999E-2</v>
      </c>
    </row>
    <row r="55" spans="1:11" x14ac:dyDescent="0.25">
      <c r="A55">
        <v>500</v>
      </c>
      <c r="B55">
        <v>205</v>
      </c>
      <c r="C55">
        <v>10</v>
      </c>
      <c r="D55" s="2">
        <v>4374</v>
      </c>
      <c r="E55" s="2">
        <v>6.5067E-2</v>
      </c>
      <c r="G55">
        <v>100</v>
      </c>
      <c r="H55">
        <v>25</v>
      </c>
      <c r="I55">
        <v>5</v>
      </c>
      <c r="J55" s="2">
        <v>86.960524199999995</v>
      </c>
      <c r="K55" s="2">
        <v>5.6033333333338403E-2</v>
      </c>
    </row>
    <row r="56" spans="1:11" x14ac:dyDescent="0.25">
      <c r="A56">
        <v>500</v>
      </c>
      <c r="B56">
        <v>255</v>
      </c>
      <c r="C56">
        <v>10</v>
      </c>
      <c r="D56" s="2">
        <v>4846.2</v>
      </c>
      <c r="E56" s="2">
        <v>7.2783E-2</v>
      </c>
      <c r="G56">
        <v>100</v>
      </c>
      <c r="H56">
        <v>30</v>
      </c>
      <c r="I56">
        <v>5</v>
      </c>
      <c r="J56" s="2">
        <v>102.95448570000001</v>
      </c>
      <c r="K56" s="2">
        <v>5.8133333333338602E-2</v>
      </c>
    </row>
    <row r="57" spans="1:11" x14ac:dyDescent="0.25">
      <c r="A57">
        <v>2000</v>
      </c>
      <c r="B57">
        <v>5</v>
      </c>
      <c r="C57">
        <v>2</v>
      </c>
      <c r="D57" s="2">
        <v>928.29</v>
      </c>
      <c r="E57" s="2">
        <v>4.1817E-2</v>
      </c>
      <c r="G57">
        <v>100</v>
      </c>
      <c r="H57">
        <v>35</v>
      </c>
      <c r="I57">
        <v>5</v>
      </c>
      <c r="J57" s="2">
        <v>119.0634183</v>
      </c>
      <c r="K57" s="2">
        <v>5.8716666666672003E-2</v>
      </c>
    </row>
    <row r="58" spans="1:11" x14ac:dyDescent="0.25">
      <c r="A58">
        <v>2000</v>
      </c>
      <c r="B58">
        <v>55</v>
      </c>
      <c r="C58">
        <v>2</v>
      </c>
      <c r="D58" s="2">
        <v>4471.1000000000004</v>
      </c>
      <c r="E58" s="2">
        <v>4.4749999999999998E-2</v>
      </c>
      <c r="G58">
        <v>100</v>
      </c>
      <c r="H58">
        <v>40</v>
      </c>
      <c r="I58">
        <v>5</v>
      </c>
      <c r="J58" s="2">
        <v>138.6083931</v>
      </c>
      <c r="K58" s="2">
        <v>6.1033333333338803E-2</v>
      </c>
    </row>
    <row r="59" spans="1:11" x14ac:dyDescent="0.25">
      <c r="A59">
        <v>2000</v>
      </c>
      <c r="B59">
        <v>105</v>
      </c>
      <c r="C59">
        <v>2</v>
      </c>
      <c r="D59" s="2">
        <v>8515</v>
      </c>
      <c r="E59" s="2">
        <v>4.9182999999999998E-2</v>
      </c>
      <c r="G59">
        <v>100</v>
      </c>
      <c r="H59">
        <v>45</v>
      </c>
      <c r="I59">
        <v>5</v>
      </c>
      <c r="J59" s="2">
        <v>192.17834360000001</v>
      </c>
      <c r="K59" s="2">
        <v>6.4683333333339102E-2</v>
      </c>
    </row>
    <row r="60" spans="1:11" x14ac:dyDescent="0.25">
      <c r="A60">
        <v>2000</v>
      </c>
      <c r="B60">
        <v>155</v>
      </c>
      <c r="C60">
        <v>2</v>
      </c>
      <c r="D60" s="2">
        <v>13182</v>
      </c>
      <c r="E60" s="2">
        <v>5.3017000000000002E-2</v>
      </c>
      <c r="G60">
        <v>100</v>
      </c>
      <c r="H60">
        <v>50</v>
      </c>
      <c r="I60">
        <v>5</v>
      </c>
      <c r="J60" s="2">
        <v>214.3602267</v>
      </c>
      <c r="K60" s="2">
        <v>6.6250000000005901E-2</v>
      </c>
    </row>
    <row r="61" spans="1:11" x14ac:dyDescent="0.25">
      <c r="A61">
        <v>1000</v>
      </c>
      <c r="B61">
        <v>5</v>
      </c>
      <c r="C61">
        <v>2</v>
      </c>
      <c r="D61" s="2">
        <v>371.8</v>
      </c>
      <c r="E61" s="2">
        <v>4.4317000000000002E-2</v>
      </c>
      <c r="G61">
        <v>100</v>
      </c>
      <c r="H61">
        <v>55</v>
      </c>
      <c r="I61">
        <v>5</v>
      </c>
      <c r="J61" s="2">
        <v>219.46922979999999</v>
      </c>
      <c r="K61" s="2">
        <v>7.1400000000006403E-2</v>
      </c>
    </row>
    <row r="62" spans="1:11" x14ac:dyDescent="0.25">
      <c r="A62">
        <v>1000</v>
      </c>
      <c r="B62">
        <v>55</v>
      </c>
      <c r="C62">
        <v>2</v>
      </c>
      <c r="D62" s="2">
        <v>2340.6</v>
      </c>
      <c r="E62" s="2">
        <v>4.5416999999999999E-2</v>
      </c>
      <c r="G62">
        <v>100</v>
      </c>
      <c r="H62">
        <v>60</v>
      </c>
      <c r="I62">
        <v>5</v>
      </c>
      <c r="J62" s="2">
        <v>1826.1675244999999</v>
      </c>
      <c r="K62" s="2">
        <v>7.4616666666673395E-2</v>
      </c>
    </row>
    <row r="63" spans="1:11" x14ac:dyDescent="0.25">
      <c r="G63">
        <v>100</v>
      </c>
      <c r="H63">
        <v>5</v>
      </c>
      <c r="I63">
        <v>10</v>
      </c>
      <c r="J63" s="2">
        <v>28.441057900000001</v>
      </c>
      <c r="K63" s="2">
        <v>5.7450000000005198E-2</v>
      </c>
    </row>
    <row r="64" spans="1:11" x14ac:dyDescent="0.25">
      <c r="G64">
        <v>100</v>
      </c>
      <c r="H64">
        <v>10</v>
      </c>
      <c r="I64">
        <v>10</v>
      </c>
      <c r="J64" s="2">
        <v>42.579067199999997</v>
      </c>
      <c r="K64" s="2">
        <v>5.6683333333338498E-2</v>
      </c>
    </row>
    <row r="65" spans="7:11" x14ac:dyDescent="0.25">
      <c r="G65">
        <v>100</v>
      </c>
      <c r="H65">
        <v>15</v>
      </c>
      <c r="I65">
        <v>10</v>
      </c>
      <c r="J65" s="2">
        <v>58.834033699999999</v>
      </c>
      <c r="K65" s="2">
        <v>5.8883333333338603E-2</v>
      </c>
    </row>
    <row r="66" spans="7:11" x14ac:dyDescent="0.25">
      <c r="G66">
        <v>100</v>
      </c>
      <c r="H66">
        <v>20</v>
      </c>
      <c r="I66">
        <v>10</v>
      </c>
      <c r="J66" s="2">
        <v>74.399411400000005</v>
      </c>
      <c r="K66" s="2">
        <v>5.9300000000005397E-2</v>
      </c>
    </row>
    <row r="67" spans="7:11" x14ac:dyDescent="0.25">
      <c r="G67">
        <v>100</v>
      </c>
      <c r="H67">
        <v>25</v>
      </c>
      <c r="I67">
        <v>10</v>
      </c>
      <c r="J67" s="2">
        <v>94.678821099999993</v>
      </c>
      <c r="K67" s="2">
        <v>6.0983333333338802E-2</v>
      </c>
    </row>
    <row r="68" spans="7:11" x14ac:dyDescent="0.25">
      <c r="G68">
        <v>100</v>
      </c>
      <c r="H68">
        <v>30</v>
      </c>
      <c r="I68">
        <v>10</v>
      </c>
      <c r="J68" s="2">
        <v>113.3615191</v>
      </c>
      <c r="K68" s="2">
        <v>6.2766666666672299E-2</v>
      </c>
    </row>
    <row r="69" spans="7:11" x14ac:dyDescent="0.25">
      <c r="G69">
        <v>100</v>
      </c>
      <c r="H69">
        <v>35</v>
      </c>
      <c r="I69">
        <v>10</v>
      </c>
      <c r="J69" s="2">
        <v>132.6433208</v>
      </c>
      <c r="K69" s="2">
        <v>6.38666666666724E-2</v>
      </c>
    </row>
    <row r="70" spans="7:11" x14ac:dyDescent="0.25">
      <c r="G70">
        <v>100</v>
      </c>
      <c r="H70">
        <v>40</v>
      </c>
      <c r="I70">
        <v>10</v>
      </c>
      <c r="J70" s="2">
        <v>151.82306650000001</v>
      </c>
      <c r="K70" s="2">
        <v>6.5666666666672605E-2</v>
      </c>
    </row>
    <row r="71" spans="7:11" x14ac:dyDescent="0.25">
      <c r="G71">
        <v>100</v>
      </c>
      <c r="H71">
        <v>45</v>
      </c>
      <c r="I71">
        <v>10</v>
      </c>
      <c r="J71" s="2">
        <v>169.51781840000001</v>
      </c>
      <c r="K71" s="2">
        <v>6.9650000000006304E-2</v>
      </c>
    </row>
    <row r="72" spans="7:11" x14ac:dyDescent="0.25">
      <c r="G72">
        <v>100</v>
      </c>
      <c r="H72">
        <v>50</v>
      </c>
      <c r="I72">
        <v>10</v>
      </c>
      <c r="J72" s="2">
        <v>185.6436176</v>
      </c>
      <c r="K72" s="2">
        <v>7.2516666666673196E-2</v>
      </c>
    </row>
    <row r="73" spans="7:11" x14ac:dyDescent="0.25">
      <c r="G73">
        <v>100</v>
      </c>
      <c r="H73">
        <v>55</v>
      </c>
      <c r="I73">
        <v>10</v>
      </c>
      <c r="J73" s="2">
        <v>208.79854710000001</v>
      </c>
      <c r="K73" s="2">
        <v>7.7266666666673603E-2</v>
      </c>
    </row>
    <row r="74" spans="7:11" x14ac:dyDescent="0.25">
      <c r="G74">
        <v>100</v>
      </c>
      <c r="H74">
        <v>60</v>
      </c>
      <c r="I74">
        <v>10</v>
      </c>
      <c r="J74" s="2">
        <v>246.27690150000001</v>
      </c>
      <c r="K74" s="2">
        <v>8.2600000000007404E-2</v>
      </c>
    </row>
    <row r="75" spans="7:11" x14ac:dyDescent="0.25">
      <c r="G75">
        <v>500</v>
      </c>
      <c r="H75">
        <v>5</v>
      </c>
      <c r="I75">
        <v>2</v>
      </c>
      <c r="J75" s="2">
        <v>180.44591209999999</v>
      </c>
      <c r="K75" s="2">
        <v>4.1850000000003801E-2</v>
      </c>
    </row>
    <row r="76" spans="7:11" x14ac:dyDescent="0.25">
      <c r="G76">
        <v>500</v>
      </c>
      <c r="H76">
        <v>10</v>
      </c>
      <c r="I76">
        <v>2</v>
      </c>
      <c r="J76" s="2">
        <v>265.94146699999999</v>
      </c>
      <c r="K76" s="2">
        <v>4.2350000000003898E-2</v>
      </c>
    </row>
    <row r="77" spans="7:11" x14ac:dyDescent="0.25">
      <c r="G77">
        <v>500</v>
      </c>
      <c r="H77">
        <v>15</v>
      </c>
      <c r="I77">
        <v>2</v>
      </c>
      <c r="J77" s="2">
        <v>347.6416519</v>
      </c>
      <c r="K77" s="2">
        <v>4.44666666666707E-2</v>
      </c>
    </row>
    <row r="78" spans="7:11" x14ac:dyDescent="0.25">
      <c r="G78">
        <v>500</v>
      </c>
      <c r="H78">
        <v>20</v>
      </c>
      <c r="I78">
        <v>2</v>
      </c>
      <c r="J78" s="2">
        <v>442.64400039999998</v>
      </c>
      <c r="K78" s="2">
        <v>4.66333333333376E-2</v>
      </c>
    </row>
    <row r="79" spans="7:11" x14ac:dyDescent="0.25">
      <c r="G79">
        <v>500</v>
      </c>
      <c r="H79">
        <v>25</v>
      </c>
      <c r="I79">
        <v>2</v>
      </c>
      <c r="J79" s="2">
        <v>565.34757950000005</v>
      </c>
      <c r="K79" s="2">
        <v>4.8900000000004398E-2</v>
      </c>
    </row>
    <row r="80" spans="7:11" x14ac:dyDescent="0.25">
      <c r="G80">
        <v>500</v>
      </c>
      <c r="H80">
        <v>30</v>
      </c>
      <c r="I80">
        <v>2</v>
      </c>
      <c r="J80" s="2">
        <v>666.23077249999994</v>
      </c>
      <c r="K80" s="2">
        <v>4.9766666666671198E-2</v>
      </c>
    </row>
    <row r="81" spans="7:11" x14ac:dyDescent="0.25">
      <c r="G81">
        <v>500</v>
      </c>
      <c r="H81">
        <v>35</v>
      </c>
      <c r="I81">
        <v>2</v>
      </c>
      <c r="J81" s="2">
        <v>753.17885379999996</v>
      </c>
      <c r="K81" s="2">
        <v>5.1600000000004698E-2</v>
      </c>
    </row>
    <row r="82" spans="7:11" x14ac:dyDescent="0.25">
      <c r="G82">
        <v>500</v>
      </c>
      <c r="H82">
        <v>40</v>
      </c>
      <c r="I82">
        <v>2</v>
      </c>
      <c r="J82" s="2">
        <v>883.97444499999995</v>
      </c>
      <c r="K82" s="2">
        <v>5.4000000000004898E-2</v>
      </c>
    </row>
    <row r="83" spans="7:11" x14ac:dyDescent="0.25">
      <c r="G83">
        <v>500</v>
      </c>
      <c r="H83">
        <v>45</v>
      </c>
      <c r="I83">
        <v>2</v>
      </c>
      <c r="J83" s="2">
        <v>1004.9471516999999</v>
      </c>
      <c r="K83" s="2">
        <v>5.6383333333338399E-2</v>
      </c>
    </row>
    <row r="84" spans="7:11" x14ac:dyDescent="0.25">
      <c r="G84">
        <v>500</v>
      </c>
      <c r="H84">
        <v>50</v>
      </c>
      <c r="I84">
        <v>2</v>
      </c>
      <c r="J84" s="2">
        <v>1139.2703077000001</v>
      </c>
      <c r="K84" s="2">
        <v>5.9783333333338698E-2</v>
      </c>
    </row>
    <row r="85" spans="7:11" x14ac:dyDescent="0.25">
      <c r="G85">
        <v>500</v>
      </c>
      <c r="H85">
        <v>55</v>
      </c>
      <c r="I85">
        <v>2</v>
      </c>
      <c r="J85" s="2">
        <v>1235.6220277</v>
      </c>
      <c r="K85" s="2">
        <v>6.3150000000005702E-2</v>
      </c>
    </row>
    <row r="86" spans="7:11" x14ac:dyDescent="0.25">
      <c r="G86">
        <v>500</v>
      </c>
      <c r="H86">
        <v>60</v>
      </c>
      <c r="I86">
        <v>2</v>
      </c>
      <c r="J86" s="2">
        <v>1350.0224232999999</v>
      </c>
      <c r="K86" s="2">
        <v>6.7650000000006094E-2</v>
      </c>
    </row>
    <row r="87" spans="7:11" x14ac:dyDescent="0.25">
      <c r="G87">
        <v>500</v>
      </c>
      <c r="H87">
        <v>5</v>
      </c>
      <c r="I87">
        <v>5</v>
      </c>
      <c r="J87" s="2">
        <v>158.2089417</v>
      </c>
      <c r="K87" s="2">
        <v>4.4833333333337402E-2</v>
      </c>
    </row>
    <row r="88" spans="7:11" x14ac:dyDescent="0.25">
      <c r="G88">
        <v>500</v>
      </c>
      <c r="H88">
        <v>10</v>
      </c>
      <c r="I88">
        <v>5</v>
      </c>
      <c r="J88" s="2">
        <v>239.29894809999999</v>
      </c>
      <c r="K88" s="2">
        <v>4.6466666666670903E-2</v>
      </c>
    </row>
    <row r="89" spans="7:11" x14ac:dyDescent="0.25">
      <c r="G89">
        <v>500</v>
      </c>
      <c r="H89">
        <v>15</v>
      </c>
      <c r="I89">
        <v>5</v>
      </c>
      <c r="J89" s="2">
        <v>337.91817750000001</v>
      </c>
      <c r="K89" s="2">
        <v>4.8500000000004401E-2</v>
      </c>
    </row>
    <row r="90" spans="7:11" x14ac:dyDescent="0.25">
      <c r="G90">
        <v>500</v>
      </c>
      <c r="H90">
        <v>20</v>
      </c>
      <c r="I90">
        <v>5</v>
      </c>
      <c r="J90" s="2">
        <v>432.48741289999998</v>
      </c>
      <c r="K90" s="2">
        <v>5.0383333333337901E-2</v>
      </c>
    </row>
    <row r="91" spans="7:11" x14ac:dyDescent="0.25">
      <c r="G91">
        <v>500</v>
      </c>
      <c r="H91">
        <v>25</v>
      </c>
      <c r="I91">
        <v>5</v>
      </c>
      <c r="J91" s="2">
        <v>497.2871624</v>
      </c>
      <c r="K91" s="2">
        <v>5.1916666666671399E-2</v>
      </c>
    </row>
    <row r="92" spans="7:11" x14ac:dyDescent="0.25">
      <c r="G92">
        <v>500</v>
      </c>
      <c r="H92">
        <v>30</v>
      </c>
      <c r="I92">
        <v>5</v>
      </c>
      <c r="J92" s="2">
        <v>722.21617660000004</v>
      </c>
      <c r="K92" s="2">
        <v>5.3650000000004902E-2</v>
      </c>
    </row>
    <row r="93" spans="7:11" x14ac:dyDescent="0.25">
      <c r="G93">
        <v>500</v>
      </c>
      <c r="H93">
        <v>35</v>
      </c>
      <c r="I93">
        <v>5</v>
      </c>
      <c r="J93" s="2">
        <v>684.92785360000005</v>
      </c>
      <c r="K93" s="2">
        <v>5.6183333333338401E-2</v>
      </c>
    </row>
    <row r="94" spans="7:11" x14ac:dyDescent="0.25">
      <c r="G94">
        <v>500</v>
      </c>
      <c r="H94">
        <v>40</v>
      </c>
      <c r="I94">
        <v>5</v>
      </c>
      <c r="J94" s="2">
        <v>778.61634770000001</v>
      </c>
      <c r="K94" s="2">
        <v>5.8033333333338599E-2</v>
      </c>
    </row>
    <row r="95" spans="7:11" x14ac:dyDescent="0.25">
      <c r="G95">
        <v>500</v>
      </c>
      <c r="H95">
        <v>45</v>
      </c>
      <c r="I95">
        <v>5</v>
      </c>
      <c r="J95" s="2">
        <v>923.82530059999999</v>
      </c>
      <c r="K95" s="2">
        <v>6.0983333333338802E-2</v>
      </c>
    </row>
    <row r="96" spans="7:11" x14ac:dyDescent="0.25">
      <c r="G96">
        <v>500</v>
      </c>
      <c r="H96">
        <v>50</v>
      </c>
      <c r="I96">
        <v>5</v>
      </c>
      <c r="J96" s="2">
        <v>1111.2378767</v>
      </c>
      <c r="K96" s="2">
        <v>6.3950000000005697E-2</v>
      </c>
    </row>
    <row r="97" spans="7:11" x14ac:dyDescent="0.25">
      <c r="G97">
        <v>500</v>
      </c>
      <c r="H97">
        <v>55</v>
      </c>
      <c r="I97">
        <v>5</v>
      </c>
      <c r="J97" s="2">
        <v>1143.7816828</v>
      </c>
      <c r="K97" s="2">
        <v>6.7833333333339393E-2</v>
      </c>
    </row>
    <row r="98" spans="7:11" x14ac:dyDescent="0.25">
      <c r="G98">
        <v>500</v>
      </c>
      <c r="H98">
        <v>60</v>
      </c>
      <c r="I98">
        <v>5</v>
      </c>
      <c r="J98" s="2">
        <v>1277.3888413</v>
      </c>
      <c r="K98" s="2">
        <v>7.2800000000006498E-2</v>
      </c>
    </row>
    <row r="99" spans="7:11" x14ac:dyDescent="0.25">
      <c r="G99">
        <v>500</v>
      </c>
      <c r="H99">
        <v>5</v>
      </c>
      <c r="I99">
        <v>10</v>
      </c>
      <c r="J99" s="2">
        <v>151.2171424</v>
      </c>
      <c r="K99" s="2">
        <v>5.0350000000004599E-2</v>
      </c>
    </row>
    <row r="100" spans="7:11" x14ac:dyDescent="0.25">
      <c r="G100">
        <v>500</v>
      </c>
      <c r="H100">
        <v>10</v>
      </c>
      <c r="I100">
        <v>10</v>
      </c>
      <c r="J100" s="2">
        <v>223.66367729999999</v>
      </c>
      <c r="K100" s="2">
        <v>5.24833333333381E-2</v>
      </c>
    </row>
    <row r="101" spans="7:11" x14ac:dyDescent="0.25">
      <c r="G101">
        <v>500</v>
      </c>
      <c r="H101">
        <v>15</v>
      </c>
      <c r="I101">
        <v>10</v>
      </c>
      <c r="J101" s="2">
        <v>309.52755109999998</v>
      </c>
      <c r="K101" s="2">
        <v>5.4150000000004903E-2</v>
      </c>
    </row>
    <row r="102" spans="7:11" x14ac:dyDescent="0.25">
      <c r="G102">
        <v>500</v>
      </c>
      <c r="H102">
        <v>20</v>
      </c>
      <c r="I102">
        <v>10</v>
      </c>
      <c r="J102" s="2">
        <v>395.90438840000002</v>
      </c>
      <c r="K102" s="2">
        <v>5.5150000000005001E-2</v>
      </c>
    </row>
    <row r="103" spans="7:11" x14ac:dyDescent="0.25">
      <c r="G103">
        <v>500</v>
      </c>
      <c r="H103">
        <v>25</v>
      </c>
      <c r="I103">
        <v>10</v>
      </c>
      <c r="J103" s="2">
        <v>497.23986050000002</v>
      </c>
      <c r="K103" s="2">
        <v>5.7850000000005203E-2</v>
      </c>
    </row>
    <row r="104" spans="7:11" x14ac:dyDescent="0.25">
      <c r="G104">
        <v>500</v>
      </c>
      <c r="H104">
        <v>30</v>
      </c>
      <c r="I104">
        <v>10</v>
      </c>
      <c r="J104" s="2">
        <v>578.84818559999997</v>
      </c>
      <c r="K104" s="2">
        <v>6.0033333333338802E-2</v>
      </c>
    </row>
    <row r="105" spans="7:11" x14ac:dyDescent="0.25">
      <c r="G105">
        <v>500</v>
      </c>
      <c r="H105">
        <v>35</v>
      </c>
      <c r="I105">
        <v>10</v>
      </c>
      <c r="J105" s="2">
        <v>708.38958879999996</v>
      </c>
      <c r="K105" s="2">
        <v>6.15500000000056E-2</v>
      </c>
    </row>
    <row r="106" spans="7:11" x14ac:dyDescent="0.25">
      <c r="G106">
        <v>500</v>
      </c>
      <c r="H106">
        <v>40</v>
      </c>
      <c r="I106">
        <v>10</v>
      </c>
      <c r="J106" s="2">
        <v>756.30461969999999</v>
      </c>
      <c r="K106" s="2">
        <v>6.4100000000005805E-2</v>
      </c>
    </row>
    <row r="107" spans="7:11" x14ac:dyDescent="0.25">
      <c r="G107">
        <v>500</v>
      </c>
      <c r="H107">
        <v>45</v>
      </c>
      <c r="I107">
        <v>10</v>
      </c>
      <c r="J107" s="2">
        <v>913.80608429999995</v>
      </c>
      <c r="K107" s="2">
        <v>6.7200000000006102E-2</v>
      </c>
    </row>
    <row r="108" spans="7:11" x14ac:dyDescent="0.25">
      <c r="G108">
        <v>500</v>
      </c>
      <c r="H108">
        <v>50</v>
      </c>
      <c r="I108">
        <v>10</v>
      </c>
      <c r="J108" s="2">
        <v>930.3290154</v>
      </c>
      <c r="K108" s="2">
        <v>7.0083333333339604E-2</v>
      </c>
    </row>
    <row r="109" spans="7:11" x14ac:dyDescent="0.25">
      <c r="G109">
        <v>500</v>
      </c>
      <c r="H109">
        <v>55</v>
      </c>
      <c r="I109">
        <v>10</v>
      </c>
      <c r="J109" s="2">
        <v>983.64837690000002</v>
      </c>
      <c r="K109" s="2">
        <v>7.4866666666673395E-2</v>
      </c>
    </row>
    <row r="110" spans="7:11" x14ac:dyDescent="0.25">
      <c r="G110">
        <v>500</v>
      </c>
      <c r="H110">
        <v>60</v>
      </c>
      <c r="I110">
        <v>10</v>
      </c>
      <c r="J110" s="2">
        <v>975.30739259999996</v>
      </c>
      <c r="K110" s="2">
        <v>7.9433333333340503E-2</v>
      </c>
    </row>
    <row r="111" spans="7:11" x14ac:dyDescent="0.25">
      <c r="G111">
        <v>1000</v>
      </c>
      <c r="H111">
        <v>5</v>
      </c>
      <c r="I111">
        <v>2</v>
      </c>
      <c r="J111" s="2">
        <v>376.39898620000002</v>
      </c>
      <c r="K111" s="2">
        <v>4.0683333333336999E-2</v>
      </c>
    </row>
    <row r="112" spans="7:11" x14ac:dyDescent="0.25">
      <c r="G112">
        <v>1000</v>
      </c>
      <c r="H112">
        <v>10</v>
      </c>
      <c r="I112">
        <v>2</v>
      </c>
      <c r="J112" s="2">
        <v>435.72266889999997</v>
      </c>
      <c r="K112" s="2">
        <v>4.1966666666670503E-2</v>
      </c>
    </row>
    <row r="113" spans="7:11" x14ac:dyDescent="0.25">
      <c r="G113">
        <v>1000</v>
      </c>
      <c r="H113">
        <v>15</v>
      </c>
      <c r="I113">
        <v>2</v>
      </c>
      <c r="J113" s="2">
        <v>700.21799999999996</v>
      </c>
      <c r="K113" s="2">
        <v>4.4166666666670698E-2</v>
      </c>
    </row>
    <row r="114" spans="7:11" x14ac:dyDescent="0.25">
      <c r="G114">
        <v>1000</v>
      </c>
      <c r="H114">
        <v>20</v>
      </c>
      <c r="I114">
        <v>2</v>
      </c>
      <c r="J114" s="2">
        <v>845.98217150000005</v>
      </c>
      <c r="K114" s="2">
        <v>4.6533333333337597E-2</v>
      </c>
    </row>
    <row r="115" spans="7:11" x14ac:dyDescent="0.25">
      <c r="G115">
        <v>1000</v>
      </c>
      <c r="H115">
        <v>25</v>
      </c>
      <c r="I115">
        <v>2</v>
      </c>
      <c r="J115" s="2">
        <v>1081.0108693</v>
      </c>
      <c r="K115" s="2">
        <v>4.8066666666670997E-2</v>
      </c>
    </row>
    <row r="116" spans="7:11" x14ac:dyDescent="0.25">
      <c r="G116">
        <v>1000</v>
      </c>
      <c r="H116">
        <v>30</v>
      </c>
      <c r="I116">
        <v>2</v>
      </c>
      <c r="J116" s="2">
        <v>1292.4526177</v>
      </c>
      <c r="K116" s="2">
        <v>4.9750000000004499E-2</v>
      </c>
    </row>
    <row r="117" spans="7:11" x14ac:dyDescent="0.25">
      <c r="G117">
        <v>1000</v>
      </c>
      <c r="H117">
        <v>35</v>
      </c>
      <c r="I117">
        <v>2</v>
      </c>
      <c r="J117" s="2">
        <v>1478.2577142</v>
      </c>
      <c r="K117" s="2">
        <v>5.1433333333338001E-2</v>
      </c>
    </row>
    <row r="118" spans="7:11" x14ac:dyDescent="0.25">
      <c r="G118">
        <v>1000</v>
      </c>
      <c r="H118">
        <v>40</v>
      </c>
      <c r="I118">
        <v>2</v>
      </c>
      <c r="J118" s="2">
        <v>1538.5765375000001</v>
      </c>
      <c r="K118" s="2">
        <v>5.4216666666671597E-2</v>
      </c>
    </row>
    <row r="119" spans="7:11" x14ac:dyDescent="0.25">
      <c r="G119">
        <v>1000</v>
      </c>
      <c r="H119">
        <v>45</v>
      </c>
      <c r="I119">
        <v>2</v>
      </c>
      <c r="J119" s="2">
        <v>1801.5849142</v>
      </c>
      <c r="K119" s="2">
        <v>5.5733333333338402E-2</v>
      </c>
    </row>
    <row r="120" spans="7:11" x14ac:dyDescent="0.25">
      <c r="G120">
        <v>1000</v>
      </c>
      <c r="H120">
        <v>50</v>
      </c>
      <c r="I120">
        <v>2</v>
      </c>
      <c r="J120" s="2">
        <v>2074.5630766999998</v>
      </c>
      <c r="K120" s="2">
        <v>5.9216666666672003E-2</v>
      </c>
    </row>
    <row r="121" spans="7:11" x14ac:dyDescent="0.25">
      <c r="G121">
        <v>1000</v>
      </c>
      <c r="H121">
        <v>55</v>
      </c>
      <c r="I121">
        <v>2</v>
      </c>
      <c r="J121" s="2">
        <v>2130.5978501999998</v>
      </c>
      <c r="K121" s="2">
        <v>6.3250000000005704E-2</v>
      </c>
    </row>
    <row r="122" spans="7:11" x14ac:dyDescent="0.25">
      <c r="G122">
        <v>1000</v>
      </c>
      <c r="H122">
        <v>60</v>
      </c>
      <c r="I122">
        <v>2</v>
      </c>
      <c r="J122" s="2">
        <v>2594.4800479999999</v>
      </c>
      <c r="K122" s="2">
        <v>6.7250000000005999E-2</v>
      </c>
    </row>
    <row r="123" spans="7:11" x14ac:dyDescent="0.25">
      <c r="G123">
        <v>1000</v>
      </c>
      <c r="H123">
        <v>5</v>
      </c>
      <c r="I123">
        <v>5</v>
      </c>
      <c r="J123" s="2">
        <v>286.6499531</v>
      </c>
      <c r="K123" s="2">
        <v>4.4016666666670701E-2</v>
      </c>
    </row>
    <row r="124" spans="7:11" x14ac:dyDescent="0.25">
      <c r="G124">
        <v>1000</v>
      </c>
      <c r="H124">
        <v>10</v>
      </c>
      <c r="I124">
        <v>5</v>
      </c>
      <c r="J124" s="2">
        <v>462.8267318</v>
      </c>
      <c r="K124" s="2">
        <v>4.5666666666670797E-2</v>
      </c>
    </row>
    <row r="125" spans="7:11" x14ac:dyDescent="0.25">
      <c r="G125">
        <v>1000</v>
      </c>
      <c r="H125">
        <v>15</v>
      </c>
      <c r="I125">
        <v>5</v>
      </c>
      <c r="J125" s="2">
        <v>584.36231910000004</v>
      </c>
      <c r="K125" s="2">
        <v>4.7883333333337698E-2</v>
      </c>
    </row>
    <row r="126" spans="7:11" x14ac:dyDescent="0.25">
      <c r="G126">
        <v>1000</v>
      </c>
      <c r="H126">
        <v>20</v>
      </c>
      <c r="I126">
        <v>5</v>
      </c>
      <c r="J126" s="2">
        <v>773.39279260000001</v>
      </c>
      <c r="K126" s="2">
        <v>4.9783333333337801E-2</v>
      </c>
    </row>
    <row r="127" spans="7:11" x14ac:dyDescent="0.25">
      <c r="G127">
        <v>1000</v>
      </c>
      <c r="H127">
        <v>25</v>
      </c>
      <c r="I127">
        <v>5</v>
      </c>
      <c r="J127" s="2">
        <v>1038.8795543000001</v>
      </c>
      <c r="K127" s="2">
        <v>5.1600000000004698E-2</v>
      </c>
    </row>
    <row r="128" spans="7:11" x14ac:dyDescent="0.25">
      <c r="G128">
        <v>1000</v>
      </c>
      <c r="H128">
        <v>30</v>
      </c>
      <c r="I128">
        <v>5</v>
      </c>
      <c r="J128" s="2">
        <v>1172.5047373</v>
      </c>
      <c r="K128" s="2">
        <v>5.3183333333338099E-2</v>
      </c>
    </row>
    <row r="129" spans="7:11" x14ac:dyDescent="0.25">
      <c r="G129">
        <v>1000</v>
      </c>
      <c r="H129">
        <v>35</v>
      </c>
      <c r="I129">
        <v>5</v>
      </c>
      <c r="J129" s="2">
        <v>1344.6752085999999</v>
      </c>
      <c r="K129" s="2">
        <v>5.5383333333338301E-2</v>
      </c>
    </row>
    <row r="130" spans="7:11" x14ac:dyDescent="0.25">
      <c r="G130">
        <v>1000</v>
      </c>
      <c r="H130">
        <v>40</v>
      </c>
      <c r="I130">
        <v>5</v>
      </c>
      <c r="J130" s="2">
        <v>1503.308086</v>
      </c>
      <c r="K130" s="2">
        <v>5.7050000000005097E-2</v>
      </c>
    </row>
    <row r="131" spans="7:11" x14ac:dyDescent="0.25">
      <c r="G131">
        <v>1000</v>
      </c>
      <c r="H131">
        <v>45</v>
      </c>
      <c r="I131">
        <v>5</v>
      </c>
      <c r="J131" s="2">
        <v>1813.4037490999999</v>
      </c>
      <c r="K131" s="2">
        <v>6.0250000000005403E-2</v>
      </c>
    </row>
    <row r="132" spans="7:11" x14ac:dyDescent="0.25">
      <c r="G132">
        <v>1000</v>
      </c>
      <c r="H132">
        <v>50</v>
      </c>
      <c r="I132">
        <v>5</v>
      </c>
      <c r="J132" s="2">
        <v>1833.1019162</v>
      </c>
      <c r="K132" s="2">
        <v>6.3450000000005696E-2</v>
      </c>
    </row>
    <row r="133" spans="7:11" x14ac:dyDescent="0.25">
      <c r="G133">
        <v>1000</v>
      </c>
      <c r="H133">
        <v>55</v>
      </c>
      <c r="I133">
        <v>5</v>
      </c>
      <c r="J133" s="2">
        <v>2113.0345771000002</v>
      </c>
      <c r="K133" s="2">
        <v>6.7266666666672706E-2</v>
      </c>
    </row>
    <row r="134" spans="7:11" x14ac:dyDescent="0.25">
      <c r="G134">
        <v>1000</v>
      </c>
      <c r="H134">
        <v>60</v>
      </c>
      <c r="I134">
        <v>5</v>
      </c>
      <c r="J134" s="2">
        <v>2256.9718773</v>
      </c>
      <c r="K134" s="2">
        <v>7.2216666666673104E-2</v>
      </c>
    </row>
    <row r="135" spans="7:11" x14ac:dyDescent="0.25">
      <c r="G135">
        <v>1000</v>
      </c>
      <c r="H135">
        <v>5</v>
      </c>
      <c r="I135">
        <v>10</v>
      </c>
      <c r="J135" s="2">
        <v>263.2156071</v>
      </c>
      <c r="K135" s="2">
        <v>4.9566666666671103E-2</v>
      </c>
    </row>
    <row r="136" spans="7:11" x14ac:dyDescent="0.25">
      <c r="G136">
        <v>1000</v>
      </c>
      <c r="H136">
        <v>10</v>
      </c>
      <c r="I136">
        <v>10</v>
      </c>
      <c r="J136" s="2">
        <v>375.39841740000003</v>
      </c>
      <c r="K136" s="2">
        <v>5.0883333333337902E-2</v>
      </c>
    </row>
    <row r="137" spans="7:11" x14ac:dyDescent="0.25">
      <c r="G137">
        <v>1000</v>
      </c>
      <c r="H137">
        <v>15</v>
      </c>
      <c r="I137">
        <v>10</v>
      </c>
      <c r="J137" s="2">
        <v>499.1232627</v>
      </c>
      <c r="K137" s="2">
        <v>5.3633333333338203E-2</v>
      </c>
    </row>
    <row r="138" spans="7:11" x14ac:dyDescent="0.25">
      <c r="G138">
        <v>1000</v>
      </c>
      <c r="H138">
        <v>20</v>
      </c>
      <c r="I138">
        <v>10</v>
      </c>
      <c r="J138" s="2">
        <v>768.99798090000002</v>
      </c>
      <c r="K138" s="2">
        <v>5.5583333333338397E-2</v>
      </c>
    </row>
    <row r="139" spans="7:11" x14ac:dyDescent="0.25">
      <c r="G139">
        <v>1000</v>
      </c>
      <c r="H139">
        <v>25</v>
      </c>
      <c r="I139">
        <v>10</v>
      </c>
      <c r="J139" s="2">
        <v>862.39882850000004</v>
      </c>
      <c r="K139" s="2">
        <v>5.72500000000052E-2</v>
      </c>
    </row>
    <row r="140" spans="7:11" x14ac:dyDescent="0.25">
      <c r="G140">
        <v>1000</v>
      </c>
      <c r="H140">
        <v>30</v>
      </c>
      <c r="I140">
        <v>10</v>
      </c>
      <c r="J140" s="2">
        <v>1059.158328</v>
      </c>
      <c r="K140" s="2">
        <v>5.8966666666672003E-2</v>
      </c>
    </row>
    <row r="141" spans="7:11" x14ac:dyDescent="0.25">
      <c r="G141">
        <v>1000</v>
      </c>
      <c r="H141">
        <v>35</v>
      </c>
      <c r="I141">
        <v>10</v>
      </c>
      <c r="J141" s="2">
        <v>1171.5022935</v>
      </c>
      <c r="K141" s="2">
        <v>6.1416666666672198E-2</v>
      </c>
    </row>
    <row r="142" spans="7:11" x14ac:dyDescent="0.25">
      <c r="G142">
        <v>1000</v>
      </c>
      <c r="H142">
        <v>40</v>
      </c>
      <c r="I142">
        <v>10</v>
      </c>
      <c r="J142" s="2">
        <v>1376.4405217000001</v>
      </c>
      <c r="K142" s="2">
        <v>6.3250000000005704E-2</v>
      </c>
    </row>
    <row r="143" spans="7:11" x14ac:dyDescent="0.25">
      <c r="G143">
        <v>1000</v>
      </c>
      <c r="H143">
        <v>45</v>
      </c>
      <c r="I143">
        <v>10</v>
      </c>
      <c r="J143" s="2">
        <v>1546.4289157999999</v>
      </c>
      <c r="K143" s="2">
        <v>6.7216666666672698E-2</v>
      </c>
    </row>
    <row r="144" spans="7:11" x14ac:dyDescent="0.25">
      <c r="G144">
        <v>1000</v>
      </c>
      <c r="H144">
        <v>50</v>
      </c>
      <c r="I144">
        <v>10</v>
      </c>
      <c r="J144" s="2">
        <v>1987.3171063</v>
      </c>
      <c r="K144" s="2">
        <v>7.0450000000006299E-2</v>
      </c>
    </row>
    <row r="145" spans="7:11" x14ac:dyDescent="0.25">
      <c r="G145">
        <v>1000</v>
      </c>
      <c r="H145">
        <v>55</v>
      </c>
      <c r="I145">
        <v>10</v>
      </c>
      <c r="J145" s="2">
        <v>2155.1897015999998</v>
      </c>
      <c r="K145" s="2">
        <v>7.4833333333339996E-2</v>
      </c>
    </row>
    <row r="146" spans="7:11" x14ac:dyDescent="0.25">
      <c r="G146">
        <v>1000</v>
      </c>
      <c r="H146">
        <v>60</v>
      </c>
      <c r="I146">
        <v>10</v>
      </c>
      <c r="J146" s="2">
        <v>2277.7291415999998</v>
      </c>
      <c r="K146" s="2">
        <v>7.9166666666673796E-2</v>
      </c>
    </row>
    <row r="147" spans="7:11" x14ac:dyDescent="0.25">
      <c r="G147">
        <v>2000</v>
      </c>
      <c r="H147">
        <v>5</v>
      </c>
      <c r="I147">
        <v>2</v>
      </c>
      <c r="J147" s="2">
        <v>708.39289080000003</v>
      </c>
      <c r="K147" s="2">
        <v>3.9616666666670297E-2</v>
      </c>
    </row>
    <row r="148" spans="7:11" x14ac:dyDescent="0.25">
      <c r="G148">
        <v>2000</v>
      </c>
      <c r="H148">
        <v>10</v>
      </c>
      <c r="I148">
        <v>2</v>
      </c>
      <c r="J148" s="2">
        <v>1074.2608888</v>
      </c>
      <c r="K148" s="2">
        <v>4.1250000000003798E-2</v>
      </c>
    </row>
    <row r="149" spans="7:11" x14ac:dyDescent="0.25">
      <c r="G149">
        <v>2000</v>
      </c>
      <c r="H149">
        <v>15</v>
      </c>
      <c r="I149">
        <v>2</v>
      </c>
      <c r="J149" s="2">
        <v>1302.4313586999999</v>
      </c>
      <c r="K149" s="2">
        <v>4.4033333333337303E-2</v>
      </c>
    </row>
    <row r="150" spans="7:11" x14ac:dyDescent="0.25">
      <c r="G150">
        <v>2000</v>
      </c>
      <c r="H150">
        <v>20</v>
      </c>
      <c r="I150">
        <v>2</v>
      </c>
      <c r="J150" s="2">
        <v>1841.9904446999999</v>
      </c>
      <c r="K150" s="2">
        <v>4.5983333333337498E-2</v>
      </c>
    </row>
    <row r="151" spans="7:11" x14ac:dyDescent="0.25">
      <c r="G151">
        <v>2000</v>
      </c>
      <c r="H151">
        <v>25</v>
      </c>
      <c r="I151">
        <v>2</v>
      </c>
      <c r="J151" s="2">
        <v>2239.1434426000001</v>
      </c>
      <c r="K151" s="2">
        <v>4.7683333333337699E-2</v>
      </c>
    </row>
    <row r="152" spans="7:11" x14ac:dyDescent="0.25">
      <c r="G152">
        <v>2000</v>
      </c>
      <c r="H152">
        <v>30</v>
      </c>
      <c r="I152">
        <v>2</v>
      </c>
      <c r="J152" s="2">
        <v>2547.8094750999999</v>
      </c>
      <c r="K152" s="2">
        <v>4.9333333333337802E-2</v>
      </c>
    </row>
    <row r="153" spans="7:11" x14ac:dyDescent="0.25">
      <c r="G153">
        <v>2000</v>
      </c>
      <c r="H153">
        <v>35</v>
      </c>
      <c r="I153">
        <v>2</v>
      </c>
      <c r="J153" s="2">
        <v>3051.5793428000002</v>
      </c>
      <c r="K153" s="2">
        <v>5.1300000000004703E-2</v>
      </c>
    </row>
    <row r="154" spans="7:11" x14ac:dyDescent="0.25">
      <c r="G154">
        <v>2000</v>
      </c>
      <c r="H154">
        <v>40</v>
      </c>
      <c r="I154">
        <v>2</v>
      </c>
      <c r="J154" s="2">
        <v>3331.1207165999999</v>
      </c>
      <c r="K154" s="2">
        <v>5.3800000000004899E-2</v>
      </c>
    </row>
    <row r="155" spans="7:11" x14ac:dyDescent="0.25">
      <c r="G155">
        <v>2000</v>
      </c>
      <c r="H155">
        <v>45</v>
      </c>
      <c r="I155">
        <v>2</v>
      </c>
      <c r="J155" s="2">
        <v>3791.3250807999998</v>
      </c>
      <c r="K155" s="2">
        <v>5.6216666666671702E-2</v>
      </c>
    </row>
    <row r="156" spans="7:11" x14ac:dyDescent="0.25">
      <c r="G156">
        <v>2000</v>
      </c>
      <c r="H156">
        <v>50</v>
      </c>
      <c r="I156">
        <v>2</v>
      </c>
      <c r="J156" s="2">
        <v>4180.8859241</v>
      </c>
      <c r="K156" s="2">
        <v>5.8616666666672E-2</v>
      </c>
    </row>
    <row r="157" spans="7:11" x14ac:dyDescent="0.25">
      <c r="G157">
        <v>2000</v>
      </c>
      <c r="H157">
        <v>55</v>
      </c>
      <c r="I157">
        <v>2</v>
      </c>
      <c r="J157" s="2">
        <v>4783.3690223000003</v>
      </c>
      <c r="K157" s="2">
        <v>6.2866666666672302E-2</v>
      </c>
    </row>
    <row r="158" spans="7:11" x14ac:dyDescent="0.25">
      <c r="G158">
        <v>2000</v>
      </c>
      <c r="H158">
        <v>60</v>
      </c>
      <c r="I158">
        <v>2</v>
      </c>
      <c r="J158" s="2">
        <v>5012.8780078</v>
      </c>
      <c r="K158" s="2">
        <v>6.7033333333339398E-2</v>
      </c>
    </row>
    <row r="159" spans="7:11" x14ac:dyDescent="0.25">
      <c r="G159">
        <v>2000</v>
      </c>
      <c r="H159">
        <v>5</v>
      </c>
      <c r="I159">
        <v>5</v>
      </c>
      <c r="J159" s="2">
        <v>623.39658580000003</v>
      </c>
      <c r="K159" s="2">
        <v>4.3950000000004E-2</v>
      </c>
    </row>
    <row r="160" spans="7:11" x14ac:dyDescent="0.25">
      <c r="G160">
        <v>2000</v>
      </c>
      <c r="H160">
        <v>10</v>
      </c>
      <c r="I160">
        <v>5</v>
      </c>
      <c r="J160" s="2">
        <v>932.95025780000003</v>
      </c>
      <c r="K160" s="2">
        <v>4.5450000000004098E-2</v>
      </c>
    </row>
    <row r="161" spans="7:11" x14ac:dyDescent="0.25">
      <c r="G161">
        <v>2000</v>
      </c>
      <c r="H161">
        <v>15</v>
      </c>
      <c r="I161">
        <v>5</v>
      </c>
      <c r="J161" s="2">
        <v>1436.3947201999999</v>
      </c>
      <c r="K161" s="2">
        <v>4.7966666666671001E-2</v>
      </c>
    </row>
    <row r="162" spans="7:11" x14ac:dyDescent="0.25">
      <c r="G162">
        <v>2000</v>
      </c>
      <c r="H162">
        <v>20</v>
      </c>
      <c r="I162">
        <v>5</v>
      </c>
      <c r="J162" s="2">
        <v>1901.1499527000001</v>
      </c>
      <c r="K162" s="2">
        <v>5.0266666666671199E-2</v>
      </c>
    </row>
    <row r="163" spans="7:11" x14ac:dyDescent="0.25">
      <c r="G163">
        <v>2000</v>
      </c>
      <c r="H163">
        <v>25</v>
      </c>
      <c r="I163">
        <v>5</v>
      </c>
      <c r="J163" s="2">
        <v>2291.8685442000001</v>
      </c>
      <c r="K163" s="2">
        <v>5.1566666666671299E-2</v>
      </c>
    </row>
    <row r="164" spans="7:11" x14ac:dyDescent="0.25">
      <c r="G164">
        <v>2000</v>
      </c>
      <c r="H164">
        <v>30</v>
      </c>
      <c r="I164">
        <v>5</v>
      </c>
      <c r="J164" s="2">
        <v>2366.2850305000002</v>
      </c>
      <c r="K164" s="2">
        <v>5.2783333333338102E-2</v>
      </c>
    </row>
    <row r="165" spans="7:11" x14ac:dyDescent="0.25">
      <c r="G165">
        <v>2000</v>
      </c>
      <c r="H165">
        <v>35</v>
      </c>
      <c r="I165">
        <v>5</v>
      </c>
      <c r="J165" s="2">
        <v>2729.7335901000001</v>
      </c>
      <c r="K165" s="2">
        <v>5.4533333333338298E-2</v>
      </c>
    </row>
    <row r="166" spans="7:11" x14ac:dyDescent="0.25">
      <c r="G166">
        <v>2000</v>
      </c>
      <c r="H166">
        <v>40</v>
      </c>
      <c r="I166">
        <v>5</v>
      </c>
      <c r="J166" s="2">
        <v>3116.8844944000002</v>
      </c>
      <c r="K166" s="2">
        <v>5.6516666666671801E-2</v>
      </c>
    </row>
    <row r="167" spans="7:11" x14ac:dyDescent="0.25">
      <c r="G167">
        <v>2000</v>
      </c>
      <c r="H167">
        <v>45</v>
      </c>
      <c r="I167">
        <v>5</v>
      </c>
      <c r="J167" s="2">
        <v>3458.1512742</v>
      </c>
      <c r="K167" s="2">
        <v>6.0100000000005399E-2</v>
      </c>
    </row>
    <row r="168" spans="7:11" x14ac:dyDescent="0.25">
      <c r="G168">
        <v>2000</v>
      </c>
      <c r="H168">
        <v>50</v>
      </c>
      <c r="I168">
        <v>5</v>
      </c>
      <c r="J168" s="2">
        <v>3994.0702311999999</v>
      </c>
      <c r="K168" s="2">
        <v>6.3833333333339098E-2</v>
      </c>
    </row>
    <row r="169" spans="7:11" x14ac:dyDescent="0.25">
      <c r="G169">
        <v>2000</v>
      </c>
      <c r="H169">
        <v>55</v>
      </c>
      <c r="I169">
        <v>5</v>
      </c>
      <c r="J169" s="2">
        <v>4380.6272365000004</v>
      </c>
      <c r="K169" s="2">
        <v>6.7933333333339396E-2</v>
      </c>
    </row>
    <row r="170" spans="7:11" x14ac:dyDescent="0.25">
      <c r="G170">
        <v>2000</v>
      </c>
      <c r="H170">
        <v>60</v>
      </c>
      <c r="I170">
        <v>5</v>
      </c>
      <c r="J170" s="2">
        <v>4875.9215973</v>
      </c>
      <c r="K170" s="2">
        <v>7.2133333333339794E-2</v>
      </c>
    </row>
    <row r="171" spans="7:11" x14ac:dyDescent="0.25">
      <c r="G171">
        <v>2000</v>
      </c>
      <c r="H171">
        <v>5</v>
      </c>
      <c r="I171">
        <v>10</v>
      </c>
      <c r="J171" s="2">
        <v>560.20720719999997</v>
      </c>
      <c r="K171" s="2">
        <v>4.8500000000004401E-2</v>
      </c>
    </row>
    <row r="172" spans="7:11" x14ac:dyDescent="0.25">
      <c r="G172">
        <v>2000</v>
      </c>
      <c r="H172">
        <v>10</v>
      </c>
      <c r="I172">
        <v>10</v>
      </c>
      <c r="J172" s="2">
        <v>876.68740660000003</v>
      </c>
      <c r="K172" s="2">
        <v>5.0683333333337903E-2</v>
      </c>
    </row>
    <row r="173" spans="7:11" x14ac:dyDescent="0.25">
      <c r="G173">
        <v>2000</v>
      </c>
      <c r="H173">
        <v>15</v>
      </c>
      <c r="I173">
        <v>10</v>
      </c>
      <c r="J173" s="2">
        <v>1121.5879270999999</v>
      </c>
      <c r="K173" s="2">
        <v>5.3350000000004803E-2</v>
      </c>
    </row>
    <row r="174" spans="7:11" x14ac:dyDescent="0.25">
      <c r="G174">
        <v>2000</v>
      </c>
      <c r="H174">
        <v>20</v>
      </c>
      <c r="I174">
        <v>10</v>
      </c>
      <c r="J174" s="2">
        <v>1413.6229725000001</v>
      </c>
      <c r="K174" s="2">
        <v>5.5500000000004997E-2</v>
      </c>
    </row>
    <row r="175" spans="7:11" x14ac:dyDescent="0.25">
      <c r="G175">
        <v>2000</v>
      </c>
      <c r="H175">
        <v>25</v>
      </c>
      <c r="I175">
        <v>10</v>
      </c>
      <c r="J175" s="2">
        <v>1883.4178346000001</v>
      </c>
      <c r="K175" s="2">
        <v>5.7600000000005203E-2</v>
      </c>
    </row>
    <row r="176" spans="7:11" x14ac:dyDescent="0.25">
      <c r="G176">
        <v>2000</v>
      </c>
      <c r="H176">
        <v>30</v>
      </c>
      <c r="I176">
        <v>10</v>
      </c>
      <c r="J176" s="2">
        <v>2271.7639675</v>
      </c>
      <c r="K176" s="2">
        <v>5.8750000000005298E-2</v>
      </c>
    </row>
    <row r="177" spans="7:11" x14ac:dyDescent="0.25">
      <c r="G177">
        <v>2000</v>
      </c>
      <c r="H177">
        <v>35</v>
      </c>
      <c r="I177">
        <v>10</v>
      </c>
      <c r="J177" s="2">
        <v>2581.8278438000002</v>
      </c>
      <c r="K177" s="2">
        <v>6.0800000000005502E-2</v>
      </c>
    </row>
    <row r="178" spans="7:11" x14ac:dyDescent="0.25">
      <c r="G178">
        <v>2000</v>
      </c>
      <c r="H178">
        <v>40</v>
      </c>
      <c r="I178">
        <v>10</v>
      </c>
      <c r="J178" s="2">
        <v>2966.8575655999998</v>
      </c>
      <c r="K178" s="2">
        <v>6.3783333333339104E-2</v>
      </c>
    </row>
    <row r="179" spans="7:11" x14ac:dyDescent="0.25">
      <c r="G179">
        <v>2000</v>
      </c>
      <c r="H179">
        <v>45</v>
      </c>
      <c r="I179">
        <v>10</v>
      </c>
      <c r="J179" s="2">
        <v>3253.9638275000002</v>
      </c>
      <c r="K179" s="2">
        <v>6.6350000000006001E-2</v>
      </c>
    </row>
    <row r="180" spans="7:11" x14ac:dyDescent="0.25">
      <c r="G180">
        <v>2000</v>
      </c>
      <c r="H180">
        <v>50</v>
      </c>
      <c r="I180">
        <v>10</v>
      </c>
      <c r="J180" s="2">
        <v>3650.1775051999998</v>
      </c>
      <c r="K180" s="2">
        <v>7.0066666666672994E-2</v>
      </c>
    </row>
    <row r="181" spans="7:11" x14ac:dyDescent="0.25">
      <c r="G181">
        <v>2000</v>
      </c>
      <c r="H181">
        <v>55</v>
      </c>
      <c r="I181">
        <v>10</v>
      </c>
      <c r="J181" s="2">
        <v>3905.3051747999998</v>
      </c>
      <c r="K181" s="2">
        <v>7.4483333333339993E-2</v>
      </c>
    </row>
    <row r="182" spans="7:11" x14ac:dyDescent="0.25">
      <c r="G182">
        <v>2000</v>
      </c>
      <c r="H182">
        <v>60</v>
      </c>
      <c r="I182">
        <v>10</v>
      </c>
      <c r="J182" s="2">
        <v>4251.4690600000004</v>
      </c>
      <c r="K182" s="2">
        <v>7.9566666666673794E-2</v>
      </c>
    </row>
    <row r="183" spans="7:11" x14ac:dyDescent="0.25">
      <c r="J183" s="2"/>
      <c r="K183" s="2"/>
    </row>
    <row r="184" spans="7:11" x14ac:dyDescent="0.25">
      <c r="J184" s="2"/>
      <c r="K184" s="2"/>
    </row>
    <row r="185" spans="7:11" x14ac:dyDescent="0.25">
      <c r="J185" s="2"/>
      <c r="K185" s="2"/>
    </row>
    <row r="186" spans="7:11" x14ac:dyDescent="0.25">
      <c r="J186" s="2"/>
      <c r="K186" s="2"/>
    </row>
    <row r="187" spans="7:11" x14ac:dyDescent="0.25">
      <c r="J187" s="2"/>
      <c r="K187" s="2"/>
    </row>
    <row r="188" spans="7:11" x14ac:dyDescent="0.25">
      <c r="J188" s="2"/>
      <c r="K188" s="2"/>
    </row>
    <row r="189" spans="7:11" x14ac:dyDescent="0.25">
      <c r="J189" s="2"/>
      <c r="K189" s="2"/>
    </row>
    <row r="190" spans="7:11" x14ac:dyDescent="0.25">
      <c r="J190" s="2"/>
      <c r="K190" s="2"/>
    </row>
    <row r="191" spans="7:11" x14ac:dyDescent="0.25">
      <c r="J191" s="2"/>
      <c r="K191" s="2"/>
    </row>
    <row r="192" spans="7:11" x14ac:dyDescent="0.25">
      <c r="J192" s="2"/>
      <c r="K192" s="2"/>
    </row>
    <row r="193" spans="10:11" x14ac:dyDescent="0.25">
      <c r="J193" s="2"/>
      <c r="K193" s="2"/>
    </row>
    <row r="194" spans="10:11" x14ac:dyDescent="0.25">
      <c r="J194" s="2"/>
      <c r="K194" s="2"/>
    </row>
    <row r="195" spans="10:11" x14ac:dyDescent="0.25">
      <c r="J195" s="2"/>
      <c r="K195" s="2"/>
    </row>
    <row r="196" spans="10:11" x14ac:dyDescent="0.25">
      <c r="J196" s="2"/>
      <c r="K196" s="2"/>
    </row>
    <row r="197" spans="10:11" x14ac:dyDescent="0.25">
      <c r="J197" s="2"/>
      <c r="K197" s="2"/>
    </row>
    <row r="198" spans="10:11" x14ac:dyDescent="0.25">
      <c r="J198" s="2"/>
      <c r="K198" s="2"/>
    </row>
    <row r="199" spans="10:11" x14ac:dyDescent="0.25">
      <c r="J199" s="2"/>
      <c r="K199" s="2"/>
    </row>
    <row r="200" spans="10:11" x14ac:dyDescent="0.25">
      <c r="J200" s="2"/>
      <c r="K200" s="2"/>
    </row>
    <row r="201" spans="10:11" x14ac:dyDescent="0.25">
      <c r="J201" s="2"/>
      <c r="K201" s="2"/>
    </row>
    <row r="202" spans="10:11" x14ac:dyDescent="0.25">
      <c r="J202" s="2"/>
      <c r="K202" s="2"/>
    </row>
    <row r="203" spans="10:11" x14ac:dyDescent="0.25">
      <c r="J203" s="2"/>
      <c r="K203" s="2"/>
    </row>
    <row r="204" spans="10:11" x14ac:dyDescent="0.25">
      <c r="J204" s="2"/>
      <c r="K204" s="2"/>
    </row>
    <row r="205" spans="10:11" x14ac:dyDescent="0.25">
      <c r="J205" s="2"/>
      <c r="K205" s="2"/>
    </row>
  </sheetData>
  <mergeCells count="4">
    <mergeCell ref="A1:E1"/>
    <mergeCell ref="G1:K1"/>
    <mergeCell ref="O2:P2"/>
    <mergeCell ref="Q2:R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B2B5-446D-47A9-92F5-E559D604660E}">
  <dimension ref="A1:K205"/>
  <sheetViews>
    <sheetView topLeftCell="E10" zoomScaleNormal="100" workbookViewId="0">
      <selection activeCell="E10" sqref="E10"/>
    </sheetView>
  </sheetViews>
  <sheetFormatPr defaultRowHeight="15" x14ac:dyDescent="0.25"/>
  <cols>
    <col min="1" max="1" width="10" bestFit="1" customWidth="1"/>
    <col min="2" max="2" width="19" bestFit="1" customWidth="1"/>
    <col min="3" max="3" width="12.140625" bestFit="1" customWidth="1"/>
    <col min="4" max="4" width="11.5703125" bestFit="1" customWidth="1"/>
    <col min="5" max="5" width="8.85546875" bestFit="1" customWidth="1"/>
    <col min="7" max="7" width="10" bestFit="1" customWidth="1"/>
    <col min="8" max="8" width="19" bestFit="1" customWidth="1"/>
    <col min="9" max="9" width="12.140625" bestFit="1" customWidth="1"/>
    <col min="10" max="11" width="12" bestFit="1" customWidth="1"/>
  </cols>
  <sheetData>
    <row r="1" spans="1:11" x14ac:dyDescent="0.25">
      <c r="A1" s="6" t="s">
        <v>5</v>
      </c>
      <c r="B1" s="6"/>
      <c r="C1" s="6"/>
      <c r="D1" s="6"/>
      <c r="E1" s="6"/>
      <c r="G1" s="6" t="s">
        <v>6</v>
      </c>
      <c r="H1" s="6"/>
      <c r="I1" s="6"/>
      <c r="J1" s="6"/>
      <c r="K1" s="6"/>
    </row>
    <row r="2" spans="1:11" x14ac:dyDescent="0.25">
      <c r="A2" s="3" t="s">
        <v>0</v>
      </c>
      <c r="B2" s="3" t="s">
        <v>1</v>
      </c>
      <c r="C2" s="3" t="s">
        <v>2</v>
      </c>
      <c r="D2" s="3" t="s">
        <v>11</v>
      </c>
      <c r="E2" s="3" t="s">
        <v>12</v>
      </c>
      <c r="G2" s="3" t="s">
        <v>0</v>
      </c>
      <c r="H2" s="3" t="s">
        <v>1</v>
      </c>
      <c r="I2" s="3" t="s">
        <v>2</v>
      </c>
      <c r="J2" s="3" t="s">
        <v>11</v>
      </c>
      <c r="K2" s="3" t="s">
        <v>12</v>
      </c>
    </row>
    <row r="3" spans="1:11" x14ac:dyDescent="0.25">
      <c r="A3">
        <v>2000</v>
      </c>
      <c r="B3">
        <v>5</v>
      </c>
      <c r="C3">
        <v>2</v>
      </c>
      <c r="D3" s="2">
        <v>928.29</v>
      </c>
      <c r="E3" s="2">
        <v>4.1817E-2</v>
      </c>
      <c r="G3">
        <v>2000</v>
      </c>
      <c r="H3">
        <v>5</v>
      </c>
      <c r="I3">
        <v>2</v>
      </c>
      <c r="J3" s="2">
        <v>708.39289080000003</v>
      </c>
      <c r="K3" s="2">
        <v>3.9616666666670297E-2</v>
      </c>
    </row>
    <row r="4" spans="1:11" x14ac:dyDescent="0.25">
      <c r="A4">
        <v>1000</v>
      </c>
      <c r="B4">
        <v>5</v>
      </c>
      <c r="C4">
        <v>2</v>
      </c>
      <c r="D4" s="2">
        <v>371.8</v>
      </c>
      <c r="E4" s="2">
        <v>4.4317000000000002E-2</v>
      </c>
      <c r="G4">
        <v>1000</v>
      </c>
      <c r="H4">
        <v>5</v>
      </c>
      <c r="I4">
        <v>2</v>
      </c>
      <c r="J4" s="2">
        <v>376.39898620000002</v>
      </c>
      <c r="K4" s="2">
        <v>4.0683333333336999E-2</v>
      </c>
    </row>
    <row r="5" spans="1:11" x14ac:dyDescent="0.25">
      <c r="A5">
        <v>2000</v>
      </c>
      <c r="B5">
        <v>55</v>
      </c>
      <c r="C5">
        <v>2</v>
      </c>
      <c r="D5" s="2">
        <v>4471.1000000000004</v>
      </c>
      <c r="E5" s="2">
        <v>4.4749999999999998E-2</v>
      </c>
      <c r="G5">
        <v>2000</v>
      </c>
      <c r="H5">
        <v>10</v>
      </c>
      <c r="I5">
        <v>2</v>
      </c>
      <c r="J5" s="2">
        <v>1074.2608888</v>
      </c>
      <c r="K5" s="2">
        <v>4.1250000000003798E-2</v>
      </c>
    </row>
    <row r="6" spans="1:11" x14ac:dyDescent="0.25">
      <c r="A6">
        <v>1000</v>
      </c>
      <c r="B6">
        <v>55</v>
      </c>
      <c r="C6">
        <v>2</v>
      </c>
      <c r="D6" s="2">
        <v>2340.6</v>
      </c>
      <c r="E6" s="2">
        <v>4.5416999999999999E-2</v>
      </c>
      <c r="G6">
        <v>500</v>
      </c>
      <c r="H6">
        <v>5</v>
      </c>
      <c r="I6">
        <v>2</v>
      </c>
      <c r="J6" s="2">
        <v>180.44591209999999</v>
      </c>
      <c r="K6" s="2">
        <v>4.1850000000003801E-2</v>
      </c>
    </row>
    <row r="7" spans="1:11" x14ac:dyDescent="0.25">
      <c r="A7">
        <v>500</v>
      </c>
      <c r="B7">
        <v>55</v>
      </c>
      <c r="C7">
        <v>2</v>
      </c>
      <c r="D7" s="2">
        <v>1197.0999999999999</v>
      </c>
      <c r="E7" s="2">
        <v>4.6100000000000002E-2</v>
      </c>
      <c r="G7">
        <v>1000</v>
      </c>
      <c r="H7">
        <v>10</v>
      </c>
      <c r="I7">
        <v>2</v>
      </c>
      <c r="J7" s="2">
        <v>435.72266889999997</v>
      </c>
      <c r="K7" s="2">
        <v>4.1966666666670503E-2</v>
      </c>
    </row>
    <row r="8" spans="1:11" x14ac:dyDescent="0.25">
      <c r="A8">
        <v>500</v>
      </c>
      <c r="B8">
        <v>55</v>
      </c>
      <c r="C8">
        <v>5</v>
      </c>
      <c r="D8" s="2">
        <v>924.32</v>
      </c>
      <c r="E8" s="2">
        <v>4.7449999999999999E-2</v>
      </c>
      <c r="G8">
        <v>500</v>
      </c>
      <c r="H8">
        <v>10</v>
      </c>
      <c r="I8">
        <v>2</v>
      </c>
      <c r="J8" s="2">
        <v>265.94146699999999</v>
      </c>
      <c r="K8" s="2">
        <v>4.2350000000003898E-2</v>
      </c>
    </row>
    <row r="9" spans="1:11" x14ac:dyDescent="0.25">
      <c r="A9">
        <v>2000</v>
      </c>
      <c r="B9">
        <v>105</v>
      </c>
      <c r="C9">
        <v>2</v>
      </c>
      <c r="D9" s="2">
        <v>8515</v>
      </c>
      <c r="E9" s="2">
        <v>4.9182999999999998E-2</v>
      </c>
      <c r="G9">
        <v>2000</v>
      </c>
      <c r="H9">
        <v>5</v>
      </c>
      <c r="I9">
        <v>5</v>
      </c>
      <c r="J9" s="2">
        <v>623.39658580000003</v>
      </c>
      <c r="K9" s="2">
        <v>4.3950000000004E-2</v>
      </c>
    </row>
    <row r="10" spans="1:11" x14ac:dyDescent="0.25">
      <c r="A10">
        <v>500</v>
      </c>
      <c r="B10">
        <v>5</v>
      </c>
      <c r="C10">
        <v>2</v>
      </c>
      <c r="D10" s="2">
        <v>271.06</v>
      </c>
      <c r="E10" s="2">
        <v>5.0117000000000002E-2</v>
      </c>
      <c r="G10">
        <v>1000</v>
      </c>
      <c r="H10">
        <v>5</v>
      </c>
      <c r="I10">
        <v>5</v>
      </c>
      <c r="J10" s="2">
        <v>286.6499531</v>
      </c>
      <c r="K10" s="2">
        <v>4.4016666666670701E-2</v>
      </c>
    </row>
    <row r="11" spans="1:11" x14ac:dyDescent="0.25">
      <c r="A11">
        <v>500</v>
      </c>
      <c r="B11">
        <v>105</v>
      </c>
      <c r="C11">
        <v>2</v>
      </c>
      <c r="D11" s="2">
        <v>2174.6999999999998</v>
      </c>
      <c r="E11" s="2">
        <v>5.0799999999999998E-2</v>
      </c>
      <c r="G11">
        <v>2000</v>
      </c>
      <c r="H11">
        <v>15</v>
      </c>
      <c r="I11">
        <v>2</v>
      </c>
      <c r="J11" s="2">
        <v>1302.4313586999999</v>
      </c>
      <c r="K11" s="2">
        <v>4.4033333333337303E-2</v>
      </c>
    </row>
    <row r="12" spans="1:11" x14ac:dyDescent="0.25">
      <c r="A12">
        <v>500</v>
      </c>
      <c r="B12">
        <v>5</v>
      </c>
      <c r="C12">
        <v>5</v>
      </c>
      <c r="D12" s="2">
        <v>213.55</v>
      </c>
      <c r="E12" s="2">
        <v>5.0999999999999997E-2</v>
      </c>
      <c r="G12">
        <v>1000</v>
      </c>
      <c r="H12">
        <v>15</v>
      </c>
      <c r="I12">
        <v>2</v>
      </c>
      <c r="J12" s="2">
        <v>700.21799999999996</v>
      </c>
      <c r="K12" s="2">
        <v>4.4166666666670698E-2</v>
      </c>
    </row>
    <row r="13" spans="1:11" x14ac:dyDescent="0.25">
      <c r="A13">
        <v>500</v>
      </c>
      <c r="B13">
        <v>55</v>
      </c>
      <c r="C13">
        <v>10</v>
      </c>
      <c r="D13" s="2">
        <v>962.58</v>
      </c>
      <c r="E13" s="2">
        <v>5.1267E-2</v>
      </c>
      <c r="G13">
        <v>500</v>
      </c>
      <c r="H13">
        <v>15</v>
      </c>
      <c r="I13">
        <v>2</v>
      </c>
      <c r="J13" s="2">
        <v>347.6416519</v>
      </c>
      <c r="K13" s="2">
        <v>4.44666666666707E-2</v>
      </c>
    </row>
    <row r="14" spans="1:11" x14ac:dyDescent="0.25">
      <c r="A14">
        <v>500</v>
      </c>
      <c r="B14">
        <v>5</v>
      </c>
      <c r="C14">
        <v>10</v>
      </c>
      <c r="D14" s="2">
        <v>185.56</v>
      </c>
      <c r="E14" s="2">
        <v>5.2433E-2</v>
      </c>
      <c r="G14">
        <v>500</v>
      </c>
      <c r="H14">
        <v>5</v>
      </c>
      <c r="I14">
        <v>5</v>
      </c>
      <c r="J14" s="2">
        <v>158.2089417</v>
      </c>
      <c r="K14" s="2">
        <v>4.4833333333337402E-2</v>
      </c>
    </row>
    <row r="15" spans="1:11" x14ac:dyDescent="0.25">
      <c r="A15">
        <v>500</v>
      </c>
      <c r="B15">
        <v>105</v>
      </c>
      <c r="C15">
        <v>5</v>
      </c>
      <c r="D15" s="2">
        <v>1887.6</v>
      </c>
      <c r="E15" s="2">
        <v>5.2483000000000002E-2</v>
      </c>
      <c r="G15">
        <v>2000</v>
      </c>
      <c r="H15">
        <v>10</v>
      </c>
      <c r="I15">
        <v>5</v>
      </c>
      <c r="J15" s="2">
        <v>932.95025780000003</v>
      </c>
      <c r="K15" s="2">
        <v>4.5450000000004098E-2</v>
      </c>
    </row>
    <row r="16" spans="1:11" x14ac:dyDescent="0.25">
      <c r="A16">
        <v>100</v>
      </c>
      <c r="B16">
        <v>55</v>
      </c>
      <c r="C16">
        <v>2</v>
      </c>
      <c r="D16" s="2">
        <v>207.47</v>
      </c>
      <c r="E16" s="2">
        <v>5.2949999999999997E-2</v>
      </c>
      <c r="G16">
        <v>1000</v>
      </c>
      <c r="H16">
        <v>10</v>
      </c>
      <c r="I16">
        <v>5</v>
      </c>
      <c r="J16" s="2">
        <v>462.8267318</v>
      </c>
      <c r="K16" s="2">
        <v>4.5666666666670797E-2</v>
      </c>
    </row>
    <row r="17" spans="1:11" x14ac:dyDescent="0.25">
      <c r="A17">
        <v>2000</v>
      </c>
      <c r="B17">
        <v>155</v>
      </c>
      <c r="C17">
        <v>2</v>
      </c>
      <c r="D17" s="2">
        <v>13182</v>
      </c>
      <c r="E17" s="2">
        <v>5.3017000000000002E-2</v>
      </c>
      <c r="G17">
        <v>2000</v>
      </c>
      <c r="H17">
        <v>20</v>
      </c>
      <c r="I17">
        <v>2</v>
      </c>
      <c r="J17" s="2">
        <v>1841.9904446999999</v>
      </c>
      <c r="K17" s="2">
        <v>4.5983333333337498E-2</v>
      </c>
    </row>
    <row r="18" spans="1:11" x14ac:dyDescent="0.25">
      <c r="A18">
        <v>500</v>
      </c>
      <c r="B18">
        <v>155</v>
      </c>
      <c r="C18">
        <v>2</v>
      </c>
      <c r="D18" s="2">
        <v>3300.7</v>
      </c>
      <c r="E18" s="2">
        <v>5.4332999999999999E-2</v>
      </c>
      <c r="G18">
        <v>500</v>
      </c>
      <c r="H18">
        <v>10</v>
      </c>
      <c r="I18">
        <v>5</v>
      </c>
      <c r="J18" s="2">
        <v>239.29894809999999</v>
      </c>
      <c r="K18" s="2">
        <v>4.6466666666670903E-2</v>
      </c>
    </row>
    <row r="19" spans="1:11" x14ac:dyDescent="0.25">
      <c r="A19">
        <v>100</v>
      </c>
      <c r="B19">
        <v>55</v>
      </c>
      <c r="C19">
        <v>5</v>
      </c>
      <c r="D19" s="2">
        <v>214.65</v>
      </c>
      <c r="E19" s="2">
        <v>5.4850000000000003E-2</v>
      </c>
      <c r="G19">
        <v>1000</v>
      </c>
      <c r="H19">
        <v>20</v>
      </c>
      <c r="I19">
        <v>2</v>
      </c>
      <c r="J19" s="2">
        <v>845.98217150000005</v>
      </c>
      <c r="K19" s="2">
        <v>4.6533333333337597E-2</v>
      </c>
    </row>
    <row r="20" spans="1:11" x14ac:dyDescent="0.25">
      <c r="A20">
        <v>500</v>
      </c>
      <c r="B20">
        <v>105</v>
      </c>
      <c r="C20">
        <v>10</v>
      </c>
      <c r="D20" s="2">
        <v>1797.9</v>
      </c>
      <c r="E20" s="2">
        <v>5.6182999999999997E-2</v>
      </c>
      <c r="G20">
        <v>500</v>
      </c>
      <c r="H20">
        <v>20</v>
      </c>
      <c r="I20">
        <v>2</v>
      </c>
      <c r="J20" s="2">
        <v>442.64400039999998</v>
      </c>
      <c r="K20" s="2">
        <v>4.66333333333376E-2</v>
      </c>
    </row>
    <row r="21" spans="1:11" x14ac:dyDescent="0.25">
      <c r="A21">
        <v>500</v>
      </c>
      <c r="B21">
        <v>155</v>
      </c>
      <c r="C21">
        <v>5</v>
      </c>
      <c r="D21" s="2">
        <v>3030.1</v>
      </c>
      <c r="E21" s="2">
        <v>5.6217000000000003E-2</v>
      </c>
      <c r="G21">
        <v>2000</v>
      </c>
      <c r="H21">
        <v>25</v>
      </c>
      <c r="I21">
        <v>2</v>
      </c>
      <c r="J21" s="2">
        <v>2239.1434426000001</v>
      </c>
      <c r="K21" s="2">
        <v>4.7683333333337699E-2</v>
      </c>
    </row>
    <row r="22" spans="1:11" x14ac:dyDescent="0.25">
      <c r="A22">
        <v>100</v>
      </c>
      <c r="B22">
        <v>105</v>
      </c>
      <c r="C22">
        <v>2</v>
      </c>
      <c r="D22" s="2">
        <v>406.24</v>
      </c>
      <c r="E22" s="2">
        <v>5.6917000000000002E-2</v>
      </c>
      <c r="G22">
        <v>1000</v>
      </c>
      <c r="H22">
        <v>15</v>
      </c>
      <c r="I22">
        <v>5</v>
      </c>
      <c r="J22" s="2">
        <v>584.36231910000004</v>
      </c>
      <c r="K22" s="2">
        <v>4.7883333333337698E-2</v>
      </c>
    </row>
    <row r="23" spans="1:11" x14ac:dyDescent="0.25">
      <c r="A23">
        <v>100</v>
      </c>
      <c r="B23">
        <v>55</v>
      </c>
      <c r="C23">
        <v>10</v>
      </c>
      <c r="D23" s="2">
        <v>191.42</v>
      </c>
      <c r="E23" s="2">
        <v>5.7200000000000001E-2</v>
      </c>
      <c r="G23">
        <v>2000</v>
      </c>
      <c r="H23">
        <v>15</v>
      </c>
      <c r="I23">
        <v>5</v>
      </c>
      <c r="J23" s="2">
        <v>1436.3947201999999</v>
      </c>
      <c r="K23" s="2">
        <v>4.7966666666671001E-2</v>
      </c>
    </row>
    <row r="24" spans="1:11" x14ac:dyDescent="0.25">
      <c r="A24">
        <v>100</v>
      </c>
      <c r="B24">
        <v>105</v>
      </c>
      <c r="C24">
        <v>5</v>
      </c>
      <c r="D24" s="2">
        <v>393.92</v>
      </c>
      <c r="E24" s="2">
        <v>5.8067000000000001E-2</v>
      </c>
      <c r="G24">
        <v>1000</v>
      </c>
      <c r="H24">
        <v>25</v>
      </c>
      <c r="I24">
        <v>2</v>
      </c>
      <c r="J24" s="2">
        <v>1081.0108693</v>
      </c>
      <c r="K24" s="2">
        <v>4.8066666666670997E-2</v>
      </c>
    </row>
    <row r="25" spans="1:11" x14ac:dyDescent="0.25">
      <c r="A25">
        <v>500</v>
      </c>
      <c r="B25">
        <v>205</v>
      </c>
      <c r="C25">
        <v>2</v>
      </c>
      <c r="D25" s="2">
        <v>4580.1000000000004</v>
      </c>
      <c r="E25" s="2">
        <v>5.8432999999999999E-2</v>
      </c>
      <c r="G25">
        <v>100</v>
      </c>
      <c r="H25">
        <v>10</v>
      </c>
      <c r="I25">
        <v>2</v>
      </c>
      <c r="J25" s="2">
        <v>43.310772399999998</v>
      </c>
      <c r="K25" s="2">
        <v>4.8350000000004403E-2</v>
      </c>
    </row>
    <row r="26" spans="1:11" x14ac:dyDescent="0.25">
      <c r="A26">
        <v>100</v>
      </c>
      <c r="B26">
        <v>155</v>
      </c>
      <c r="C26">
        <v>5</v>
      </c>
      <c r="D26" s="2">
        <v>584.58000000000004</v>
      </c>
      <c r="E26" s="2">
        <v>5.9200000000000003E-2</v>
      </c>
      <c r="G26">
        <v>500</v>
      </c>
      <c r="H26">
        <v>15</v>
      </c>
      <c r="I26">
        <v>5</v>
      </c>
      <c r="J26" s="2">
        <v>337.91817750000001</v>
      </c>
      <c r="K26" s="2">
        <v>4.8500000000004401E-2</v>
      </c>
    </row>
    <row r="27" spans="1:11" x14ac:dyDescent="0.25">
      <c r="A27">
        <v>100</v>
      </c>
      <c r="B27">
        <v>155</v>
      </c>
      <c r="C27">
        <v>2</v>
      </c>
      <c r="D27" s="2">
        <v>677.06</v>
      </c>
      <c r="E27" s="2">
        <v>5.9317000000000002E-2</v>
      </c>
      <c r="G27">
        <v>2000</v>
      </c>
      <c r="H27">
        <v>5</v>
      </c>
      <c r="I27">
        <v>10</v>
      </c>
      <c r="J27" s="2">
        <v>560.20720719999997</v>
      </c>
      <c r="K27" s="2">
        <v>4.8500000000004401E-2</v>
      </c>
    </row>
    <row r="28" spans="1:11" x14ac:dyDescent="0.25">
      <c r="A28">
        <v>500</v>
      </c>
      <c r="B28">
        <v>155</v>
      </c>
      <c r="C28">
        <v>10</v>
      </c>
      <c r="D28" s="2">
        <v>2987.6</v>
      </c>
      <c r="E28" s="2">
        <v>5.9666999999999998E-2</v>
      </c>
      <c r="G28">
        <v>500</v>
      </c>
      <c r="H28">
        <v>25</v>
      </c>
      <c r="I28">
        <v>2</v>
      </c>
      <c r="J28" s="2">
        <v>565.34757950000005</v>
      </c>
      <c r="K28" s="2">
        <v>4.8900000000004398E-2</v>
      </c>
    </row>
    <row r="29" spans="1:11" x14ac:dyDescent="0.25">
      <c r="A29">
        <v>100</v>
      </c>
      <c r="B29">
        <v>105</v>
      </c>
      <c r="C29">
        <v>10</v>
      </c>
      <c r="D29" s="2">
        <v>366.93</v>
      </c>
      <c r="E29" s="2">
        <v>6.08E-2</v>
      </c>
      <c r="G29">
        <v>2000</v>
      </c>
      <c r="H29">
        <v>30</v>
      </c>
      <c r="I29">
        <v>2</v>
      </c>
      <c r="J29" s="2">
        <v>2547.8094750999999</v>
      </c>
      <c r="K29" s="2">
        <v>4.9333333333337802E-2</v>
      </c>
    </row>
    <row r="30" spans="1:11" x14ac:dyDescent="0.25">
      <c r="A30">
        <v>500</v>
      </c>
      <c r="B30">
        <v>205</v>
      </c>
      <c r="C30">
        <v>5</v>
      </c>
      <c r="D30" s="2">
        <v>4128.2</v>
      </c>
      <c r="E30" s="2">
        <v>6.1199999999999997E-2</v>
      </c>
      <c r="G30">
        <v>1000</v>
      </c>
      <c r="H30">
        <v>5</v>
      </c>
      <c r="I30">
        <v>10</v>
      </c>
      <c r="J30" s="2">
        <v>263.2156071</v>
      </c>
      <c r="K30" s="2">
        <v>4.9566666666671103E-2</v>
      </c>
    </row>
    <row r="31" spans="1:11" x14ac:dyDescent="0.25">
      <c r="A31">
        <v>100</v>
      </c>
      <c r="B31">
        <v>205</v>
      </c>
      <c r="C31">
        <v>2</v>
      </c>
      <c r="D31" s="2">
        <v>817.47</v>
      </c>
      <c r="E31" s="2">
        <v>6.2533000000000005E-2</v>
      </c>
      <c r="G31">
        <v>1000</v>
      </c>
      <c r="H31">
        <v>30</v>
      </c>
      <c r="I31">
        <v>2</v>
      </c>
      <c r="J31" s="2">
        <v>1292.4526177</v>
      </c>
      <c r="K31" s="2">
        <v>4.9750000000004499E-2</v>
      </c>
    </row>
    <row r="32" spans="1:11" x14ac:dyDescent="0.25">
      <c r="A32">
        <v>100</v>
      </c>
      <c r="B32">
        <v>205</v>
      </c>
      <c r="C32">
        <v>5</v>
      </c>
      <c r="D32" s="2">
        <v>799.53</v>
      </c>
      <c r="E32" s="2">
        <v>6.4750000000000002E-2</v>
      </c>
      <c r="G32">
        <v>500</v>
      </c>
      <c r="H32">
        <v>30</v>
      </c>
      <c r="I32">
        <v>2</v>
      </c>
      <c r="J32" s="2">
        <v>666.23077249999994</v>
      </c>
      <c r="K32" s="2">
        <v>4.9766666666671198E-2</v>
      </c>
    </row>
    <row r="33" spans="1:11" x14ac:dyDescent="0.25">
      <c r="A33">
        <v>100</v>
      </c>
      <c r="B33">
        <v>155</v>
      </c>
      <c r="C33">
        <v>10</v>
      </c>
      <c r="D33" s="2">
        <v>590.96</v>
      </c>
      <c r="E33" s="2">
        <v>6.5017000000000005E-2</v>
      </c>
      <c r="G33">
        <v>1000</v>
      </c>
      <c r="H33">
        <v>20</v>
      </c>
      <c r="I33">
        <v>5</v>
      </c>
      <c r="J33" s="2">
        <v>773.39279260000001</v>
      </c>
      <c r="K33" s="2">
        <v>4.9783333333337801E-2</v>
      </c>
    </row>
    <row r="34" spans="1:11" x14ac:dyDescent="0.25">
      <c r="A34">
        <v>500</v>
      </c>
      <c r="B34">
        <v>205</v>
      </c>
      <c r="C34">
        <v>10</v>
      </c>
      <c r="D34" s="2">
        <v>4374</v>
      </c>
      <c r="E34" s="2">
        <v>6.5067E-2</v>
      </c>
      <c r="G34">
        <v>100</v>
      </c>
      <c r="H34">
        <v>5</v>
      </c>
      <c r="I34">
        <v>2</v>
      </c>
      <c r="J34" s="2">
        <v>32.247298800000003</v>
      </c>
      <c r="K34" s="2">
        <v>4.9850000000004502E-2</v>
      </c>
    </row>
    <row r="35" spans="1:11" x14ac:dyDescent="0.25">
      <c r="A35">
        <v>500</v>
      </c>
      <c r="B35">
        <v>255</v>
      </c>
      <c r="C35">
        <v>2</v>
      </c>
      <c r="D35" s="2">
        <v>5488.2</v>
      </c>
      <c r="E35" s="2">
        <v>6.6333000000000003E-2</v>
      </c>
      <c r="G35">
        <v>100</v>
      </c>
      <c r="H35">
        <v>15</v>
      </c>
      <c r="I35">
        <v>2</v>
      </c>
      <c r="J35" s="2">
        <v>58.382704799999999</v>
      </c>
      <c r="K35" s="2">
        <v>5.0166666666671203E-2</v>
      </c>
    </row>
    <row r="36" spans="1:11" x14ac:dyDescent="0.25">
      <c r="A36">
        <v>500</v>
      </c>
      <c r="B36">
        <v>255</v>
      </c>
      <c r="C36">
        <v>5</v>
      </c>
      <c r="D36" s="2">
        <v>5149.5</v>
      </c>
      <c r="E36" s="2">
        <v>6.8217E-2</v>
      </c>
      <c r="G36">
        <v>2000</v>
      </c>
      <c r="H36">
        <v>20</v>
      </c>
      <c r="I36">
        <v>5</v>
      </c>
      <c r="J36" s="2">
        <v>1901.1499527000001</v>
      </c>
      <c r="K36" s="2">
        <v>5.0266666666671199E-2</v>
      </c>
    </row>
    <row r="37" spans="1:11" x14ac:dyDescent="0.25">
      <c r="A37">
        <v>100</v>
      </c>
      <c r="B37">
        <v>205</v>
      </c>
      <c r="C37">
        <v>10</v>
      </c>
      <c r="D37" s="2">
        <v>824</v>
      </c>
      <c r="E37" s="2">
        <v>6.9167000000000006E-2</v>
      </c>
      <c r="G37">
        <v>500</v>
      </c>
      <c r="H37">
        <v>5</v>
      </c>
      <c r="I37">
        <v>10</v>
      </c>
      <c r="J37" s="2">
        <v>151.2171424</v>
      </c>
      <c r="K37" s="2">
        <v>5.0350000000004599E-2</v>
      </c>
    </row>
    <row r="38" spans="1:11" x14ac:dyDescent="0.25">
      <c r="A38">
        <v>100</v>
      </c>
      <c r="B38">
        <v>255</v>
      </c>
      <c r="C38">
        <v>5</v>
      </c>
      <c r="D38" s="2">
        <v>1041.5999999999999</v>
      </c>
      <c r="E38" s="2">
        <v>7.2133000000000003E-2</v>
      </c>
      <c r="G38">
        <v>500</v>
      </c>
      <c r="H38">
        <v>20</v>
      </c>
      <c r="I38">
        <v>5</v>
      </c>
      <c r="J38" s="2">
        <v>432.48741289999998</v>
      </c>
      <c r="K38" s="2">
        <v>5.0383333333337901E-2</v>
      </c>
    </row>
    <row r="39" spans="1:11" x14ac:dyDescent="0.25">
      <c r="A39">
        <v>100</v>
      </c>
      <c r="B39">
        <v>255</v>
      </c>
      <c r="C39">
        <v>2</v>
      </c>
      <c r="D39" s="2">
        <v>1277.0999999999999</v>
      </c>
      <c r="E39" s="2">
        <v>7.2166999999999995E-2</v>
      </c>
      <c r="G39">
        <v>2000</v>
      </c>
      <c r="H39">
        <v>10</v>
      </c>
      <c r="I39">
        <v>10</v>
      </c>
      <c r="J39" s="2">
        <v>876.68740660000003</v>
      </c>
      <c r="K39" s="2">
        <v>5.0683333333337903E-2</v>
      </c>
    </row>
    <row r="40" spans="1:11" x14ac:dyDescent="0.25">
      <c r="A40">
        <v>500</v>
      </c>
      <c r="B40">
        <v>255</v>
      </c>
      <c r="C40">
        <v>10</v>
      </c>
      <c r="D40" s="2">
        <v>4846.2</v>
      </c>
      <c r="E40" s="2">
        <v>7.2783E-2</v>
      </c>
      <c r="G40">
        <v>1000</v>
      </c>
      <c r="H40">
        <v>10</v>
      </c>
      <c r="I40">
        <v>10</v>
      </c>
      <c r="J40" s="2">
        <v>375.39841740000003</v>
      </c>
      <c r="K40" s="2">
        <v>5.0883333333337902E-2</v>
      </c>
    </row>
    <row r="41" spans="1:11" x14ac:dyDescent="0.25">
      <c r="A41">
        <v>100</v>
      </c>
      <c r="B41">
        <v>255</v>
      </c>
      <c r="C41">
        <v>10</v>
      </c>
      <c r="D41" s="2">
        <v>1037.3</v>
      </c>
      <c r="E41" s="2">
        <v>7.6966999999999994E-2</v>
      </c>
      <c r="G41">
        <v>2000</v>
      </c>
      <c r="H41">
        <v>35</v>
      </c>
      <c r="I41">
        <v>2</v>
      </c>
      <c r="J41" s="2">
        <v>3051.5793428000002</v>
      </c>
      <c r="K41" s="2">
        <v>5.1300000000004703E-2</v>
      </c>
    </row>
    <row r="42" spans="1:11" x14ac:dyDescent="0.25">
      <c r="A42">
        <v>100</v>
      </c>
      <c r="B42">
        <v>5</v>
      </c>
      <c r="C42">
        <v>10</v>
      </c>
      <c r="D42" s="2">
        <v>35.887999999999998</v>
      </c>
      <c r="E42" s="2">
        <v>8.4750000000000006E-2</v>
      </c>
      <c r="G42">
        <v>1000</v>
      </c>
      <c r="H42">
        <v>35</v>
      </c>
      <c r="I42">
        <v>2</v>
      </c>
      <c r="J42" s="2">
        <v>1478.2577142</v>
      </c>
      <c r="K42" s="2">
        <v>5.1433333333338001E-2</v>
      </c>
    </row>
    <row r="43" spans="1:11" x14ac:dyDescent="0.25">
      <c r="A43">
        <v>100</v>
      </c>
      <c r="B43">
        <v>5</v>
      </c>
      <c r="C43">
        <v>5</v>
      </c>
      <c r="D43" s="2">
        <v>41.256999999999998</v>
      </c>
      <c r="E43" s="2">
        <v>8.9300000000000004E-2</v>
      </c>
      <c r="G43">
        <v>100</v>
      </c>
      <c r="H43">
        <v>10</v>
      </c>
      <c r="I43">
        <v>5</v>
      </c>
      <c r="J43" s="2">
        <v>47.810831200000003</v>
      </c>
      <c r="K43" s="2">
        <v>5.1466666666671303E-2</v>
      </c>
    </row>
    <row r="44" spans="1:11" x14ac:dyDescent="0.25">
      <c r="A44">
        <v>100</v>
      </c>
      <c r="B44">
        <v>5</v>
      </c>
      <c r="C44">
        <v>2</v>
      </c>
      <c r="D44" s="2">
        <v>45.776000000000003</v>
      </c>
      <c r="E44" s="2">
        <v>9.7532999999999995E-2</v>
      </c>
      <c r="G44">
        <v>2000</v>
      </c>
      <c r="H44">
        <v>25</v>
      </c>
      <c r="I44">
        <v>5</v>
      </c>
      <c r="J44" s="2">
        <v>2291.8685442000001</v>
      </c>
      <c r="K44" s="2">
        <v>5.1566666666671299E-2</v>
      </c>
    </row>
    <row r="45" spans="1:11" x14ac:dyDescent="0.25">
      <c r="A45">
        <v>10</v>
      </c>
      <c r="B45">
        <v>155</v>
      </c>
      <c r="C45">
        <v>10</v>
      </c>
      <c r="D45" s="2">
        <v>51.872</v>
      </c>
      <c r="E45" s="2">
        <v>0.12477000000000001</v>
      </c>
      <c r="G45">
        <v>500</v>
      </c>
      <c r="H45">
        <v>35</v>
      </c>
      <c r="I45">
        <v>2</v>
      </c>
      <c r="J45" s="2">
        <v>753.17885379999996</v>
      </c>
      <c r="K45" s="2">
        <v>5.1600000000004698E-2</v>
      </c>
    </row>
    <row r="46" spans="1:11" x14ac:dyDescent="0.25">
      <c r="A46">
        <v>10</v>
      </c>
      <c r="B46">
        <v>205</v>
      </c>
      <c r="C46">
        <v>10</v>
      </c>
      <c r="D46" s="2">
        <v>68.918000000000006</v>
      </c>
      <c r="E46" s="2">
        <v>0.12554999999999999</v>
      </c>
      <c r="G46">
        <v>1000</v>
      </c>
      <c r="H46">
        <v>25</v>
      </c>
      <c r="I46">
        <v>5</v>
      </c>
      <c r="J46" s="2">
        <v>1038.8795543000001</v>
      </c>
      <c r="K46" s="2">
        <v>5.1600000000004698E-2</v>
      </c>
    </row>
    <row r="47" spans="1:11" x14ac:dyDescent="0.25">
      <c r="A47">
        <v>10</v>
      </c>
      <c r="B47">
        <v>255</v>
      </c>
      <c r="C47">
        <v>10</v>
      </c>
      <c r="D47" s="2">
        <v>87.39</v>
      </c>
      <c r="E47" s="2">
        <v>0.12784999999999999</v>
      </c>
      <c r="G47">
        <v>500</v>
      </c>
      <c r="H47">
        <v>25</v>
      </c>
      <c r="I47">
        <v>5</v>
      </c>
      <c r="J47" s="2">
        <v>497.2871624</v>
      </c>
      <c r="K47" s="2">
        <v>5.1916666666671399E-2</v>
      </c>
    </row>
    <row r="48" spans="1:11" x14ac:dyDescent="0.25">
      <c r="A48">
        <v>10</v>
      </c>
      <c r="B48">
        <v>105</v>
      </c>
      <c r="C48">
        <v>10</v>
      </c>
      <c r="D48" s="2">
        <v>35.473999999999997</v>
      </c>
      <c r="E48" s="2">
        <v>0.12881999999999999</v>
      </c>
      <c r="G48">
        <v>100</v>
      </c>
      <c r="H48">
        <v>20</v>
      </c>
      <c r="I48">
        <v>2</v>
      </c>
      <c r="J48" s="2">
        <v>74.656810399999998</v>
      </c>
      <c r="K48" s="2">
        <v>5.2200000000004701E-2</v>
      </c>
    </row>
    <row r="49" spans="1:11" x14ac:dyDescent="0.25">
      <c r="A49">
        <v>10</v>
      </c>
      <c r="B49">
        <v>205</v>
      </c>
      <c r="C49">
        <v>5</v>
      </c>
      <c r="D49" s="2">
        <v>81.744</v>
      </c>
      <c r="E49" s="2">
        <v>0.13067000000000001</v>
      </c>
      <c r="G49">
        <v>100</v>
      </c>
      <c r="H49">
        <v>25</v>
      </c>
      <c r="I49">
        <v>2</v>
      </c>
      <c r="J49" s="2">
        <v>95.016412200000005</v>
      </c>
      <c r="K49" s="2">
        <v>5.24833333333381E-2</v>
      </c>
    </row>
    <row r="50" spans="1:11" x14ac:dyDescent="0.25">
      <c r="A50">
        <v>10</v>
      </c>
      <c r="B50">
        <v>155</v>
      </c>
      <c r="C50">
        <v>5</v>
      </c>
      <c r="D50" s="2">
        <v>61.027000000000001</v>
      </c>
      <c r="E50" s="2">
        <v>0.13122</v>
      </c>
      <c r="G50">
        <v>500</v>
      </c>
      <c r="H50">
        <v>10</v>
      </c>
      <c r="I50">
        <v>10</v>
      </c>
      <c r="J50" s="2">
        <v>223.66367729999999</v>
      </c>
      <c r="K50" s="2">
        <v>5.24833333333381E-2</v>
      </c>
    </row>
    <row r="51" spans="1:11" x14ac:dyDescent="0.25">
      <c r="A51">
        <v>10</v>
      </c>
      <c r="B51">
        <v>255</v>
      </c>
      <c r="C51">
        <v>5</v>
      </c>
      <c r="D51" s="2">
        <v>101.53</v>
      </c>
      <c r="E51" s="2">
        <v>0.13263</v>
      </c>
      <c r="G51">
        <v>2000</v>
      </c>
      <c r="H51">
        <v>30</v>
      </c>
      <c r="I51">
        <v>5</v>
      </c>
      <c r="J51" s="2">
        <v>2366.2850305000002</v>
      </c>
      <c r="K51" s="2">
        <v>5.2783333333338102E-2</v>
      </c>
    </row>
    <row r="52" spans="1:11" x14ac:dyDescent="0.25">
      <c r="A52">
        <v>10</v>
      </c>
      <c r="B52">
        <v>105</v>
      </c>
      <c r="C52">
        <v>5</v>
      </c>
      <c r="D52" s="2">
        <v>34.677</v>
      </c>
      <c r="E52" s="2">
        <v>0.13367000000000001</v>
      </c>
      <c r="G52">
        <v>100</v>
      </c>
      <c r="H52">
        <v>5</v>
      </c>
      <c r="I52">
        <v>5</v>
      </c>
      <c r="J52" s="2">
        <v>32.396763200000002</v>
      </c>
      <c r="K52" s="2">
        <v>5.2883333333338098E-2</v>
      </c>
    </row>
    <row r="53" spans="1:11" x14ac:dyDescent="0.25">
      <c r="A53">
        <v>10</v>
      </c>
      <c r="B53">
        <v>55</v>
      </c>
      <c r="C53">
        <v>10</v>
      </c>
      <c r="D53" s="2">
        <v>19.914000000000001</v>
      </c>
      <c r="E53" s="2">
        <v>0.13797999999999999</v>
      </c>
      <c r="G53">
        <v>100</v>
      </c>
      <c r="H53">
        <v>15</v>
      </c>
      <c r="I53">
        <v>5</v>
      </c>
      <c r="J53" s="2">
        <v>65.184338400000001</v>
      </c>
      <c r="K53" s="2">
        <v>5.3050000000004802E-2</v>
      </c>
    </row>
    <row r="54" spans="1:11" x14ac:dyDescent="0.25">
      <c r="A54">
        <v>10</v>
      </c>
      <c r="B54">
        <v>205</v>
      </c>
      <c r="C54">
        <v>2</v>
      </c>
      <c r="D54" s="2">
        <v>81.614000000000004</v>
      </c>
      <c r="E54" s="2">
        <v>0.13894999999999999</v>
      </c>
      <c r="G54">
        <v>1000</v>
      </c>
      <c r="H54">
        <v>30</v>
      </c>
      <c r="I54">
        <v>5</v>
      </c>
      <c r="J54" s="2">
        <v>1172.5047373</v>
      </c>
      <c r="K54" s="2">
        <v>5.3183333333338099E-2</v>
      </c>
    </row>
    <row r="55" spans="1:11" x14ac:dyDescent="0.25">
      <c r="A55">
        <v>10</v>
      </c>
      <c r="B55">
        <v>255</v>
      </c>
      <c r="C55">
        <v>2</v>
      </c>
      <c r="D55" s="2">
        <v>103.34</v>
      </c>
      <c r="E55" s="2">
        <v>0.13965</v>
      </c>
      <c r="G55">
        <v>2000</v>
      </c>
      <c r="H55">
        <v>15</v>
      </c>
      <c r="I55">
        <v>10</v>
      </c>
      <c r="J55" s="2">
        <v>1121.5879270999999</v>
      </c>
      <c r="K55" s="2">
        <v>5.3350000000004803E-2</v>
      </c>
    </row>
    <row r="56" spans="1:11" x14ac:dyDescent="0.25">
      <c r="A56">
        <v>10</v>
      </c>
      <c r="B56">
        <v>155</v>
      </c>
      <c r="C56">
        <v>2</v>
      </c>
      <c r="D56" s="2">
        <v>61.279000000000003</v>
      </c>
      <c r="E56" s="2">
        <v>0.14213000000000001</v>
      </c>
      <c r="G56">
        <v>1000</v>
      </c>
      <c r="H56">
        <v>15</v>
      </c>
      <c r="I56">
        <v>10</v>
      </c>
      <c r="J56" s="2">
        <v>499.1232627</v>
      </c>
      <c r="K56" s="2">
        <v>5.3633333333338203E-2</v>
      </c>
    </row>
    <row r="57" spans="1:11" x14ac:dyDescent="0.25">
      <c r="A57">
        <v>10</v>
      </c>
      <c r="B57">
        <v>55</v>
      </c>
      <c r="C57">
        <v>5</v>
      </c>
      <c r="D57" s="2">
        <v>19.643000000000001</v>
      </c>
      <c r="E57" s="2">
        <v>0.14408000000000001</v>
      </c>
      <c r="G57">
        <v>500</v>
      </c>
      <c r="H57">
        <v>30</v>
      </c>
      <c r="I57">
        <v>5</v>
      </c>
      <c r="J57" s="2">
        <v>722.21617660000004</v>
      </c>
      <c r="K57" s="2">
        <v>5.3650000000004902E-2</v>
      </c>
    </row>
    <row r="58" spans="1:11" x14ac:dyDescent="0.25">
      <c r="A58">
        <v>10</v>
      </c>
      <c r="B58">
        <v>105</v>
      </c>
      <c r="C58">
        <v>2</v>
      </c>
      <c r="D58" s="2">
        <v>40.279000000000003</v>
      </c>
      <c r="E58" s="2">
        <v>0.1449</v>
      </c>
      <c r="G58">
        <v>2000</v>
      </c>
      <c r="H58">
        <v>40</v>
      </c>
      <c r="I58">
        <v>2</v>
      </c>
      <c r="J58" s="2">
        <v>3331.1207165999999</v>
      </c>
      <c r="K58" s="2">
        <v>5.3800000000004899E-2</v>
      </c>
    </row>
    <row r="59" spans="1:11" x14ac:dyDescent="0.25">
      <c r="A59">
        <v>10</v>
      </c>
      <c r="B59">
        <v>55</v>
      </c>
      <c r="C59">
        <v>2</v>
      </c>
      <c r="D59" s="2">
        <v>21.425999999999998</v>
      </c>
      <c r="E59" s="2">
        <v>0.16048000000000001</v>
      </c>
      <c r="G59">
        <v>500</v>
      </c>
      <c r="H59">
        <v>40</v>
      </c>
      <c r="I59">
        <v>2</v>
      </c>
      <c r="J59" s="2">
        <v>883.97444499999995</v>
      </c>
      <c r="K59" s="2">
        <v>5.4000000000004898E-2</v>
      </c>
    </row>
    <row r="60" spans="1:11" x14ac:dyDescent="0.25">
      <c r="A60">
        <v>10</v>
      </c>
      <c r="B60">
        <v>5</v>
      </c>
      <c r="C60">
        <v>10</v>
      </c>
      <c r="D60" s="2">
        <v>3.9302000000000001</v>
      </c>
      <c r="E60" s="2">
        <v>0.39228000000000002</v>
      </c>
      <c r="G60">
        <v>500</v>
      </c>
      <c r="H60">
        <v>15</v>
      </c>
      <c r="I60">
        <v>10</v>
      </c>
      <c r="J60" s="2">
        <v>309.52755109999998</v>
      </c>
      <c r="K60" s="2">
        <v>5.4150000000004903E-2</v>
      </c>
    </row>
    <row r="61" spans="1:11" x14ac:dyDescent="0.25">
      <c r="A61">
        <v>10</v>
      </c>
      <c r="B61">
        <v>5</v>
      </c>
      <c r="C61">
        <v>5</v>
      </c>
      <c r="D61" s="2">
        <v>4.2911000000000001</v>
      </c>
      <c r="E61" s="2">
        <v>0.40688000000000002</v>
      </c>
      <c r="G61">
        <v>1000</v>
      </c>
      <c r="H61">
        <v>40</v>
      </c>
      <c r="I61">
        <v>2</v>
      </c>
      <c r="J61" s="2">
        <v>1538.5765375000001</v>
      </c>
      <c r="K61" s="2">
        <v>5.4216666666671597E-2</v>
      </c>
    </row>
    <row r="62" spans="1:11" x14ac:dyDescent="0.25">
      <c r="A62">
        <v>10</v>
      </c>
      <c r="B62">
        <v>5</v>
      </c>
      <c r="C62">
        <v>2</v>
      </c>
      <c r="D62" s="2">
        <v>5.3761999999999999</v>
      </c>
      <c r="E62" s="2">
        <v>0.45519999999999999</v>
      </c>
      <c r="G62">
        <v>100</v>
      </c>
      <c r="H62">
        <v>30</v>
      </c>
      <c r="I62">
        <v>2</v>
      </c>
      <c r="J62" s="2">
        <v>113.0283407</v>
      </c>
      <c r="K62" s="2">
        <v>5.4400000000004903E-2</v>
      </c>
    </row>
    <row r="63" spans="1:11" x14ac:dyDescent="0.25">
      <c r="G63">
        <v>2000</v>
      </c>
      <c r="H63">
        <v>35</v>
      </c>
      <c r="I63">
        <v>5</v>
      </c>
      <c r="J63" s="2">
        <v>2729.7335901000001</v>
      </c>
      <c r="K63" s="2">
        <v>5.4533333333338298E-2</v>
      </c>
    </row>
    <row r="64" spans="1:11" x14ac:dyDescent="0.25">
      <c r="G64">
        <v>100</v>
      </c>
      <c r="H64">
        <v>20</v>
      </c>
      <c r="I64">
        <v>5</v>
      </c>
      <c r="J64" s="2">
        <v>67.770636400000001</v>
      </c>
      <c r="K64" s="2">
        <v>5.5100000000004999E-2</v>
      </c>
    </row>
    <row r="65" spans="7:11" x14ac:dyDescent="0.25">
      <c r="G65">
        <v>500</v>
      </c>
      <c r="H65">
        <v>20</v>
      </c>
      <c r="I65">
        <v>10</v>
      </c>
      <c r="J65" s="2">
        <v>395.90438840000002</v>
      </c>
      <c r="K65" s="2">
        <v>5.5150000000005001E-2</v>
      </c>
    </row>
    <row r="66" spans="7:11" x14ac:dyDescent="0.25">
      <c r="G66">
        <v>1000</v>
      </c>
      <c r="H66">
        <v>35</v>
      </c>
      <c r="I66">
        <v>5</v>
      </c>
      <c r="J66" s="2">
        <v>1344.6752085999999</v>
      </c>
      <c r="K66" s="2">
        <v>5.5383333333338301E-2</v>
      </c>
    </row>
    <row r="67" spans="7:11" x14ac:dyDescent="0.25">
      <c r="G67">
        <v>2000</v>
      </c>
      <c r="H67">
        <v>20</v>
      </c>
      <c r="I67">
        <v>10</v>
      </c>
      <c r="J67" s="2">
        <v>1413.6229725000001</v>
      </c>
      <c r="K67" s="2">
        <v>5.5500000000004997E-2</v>
      </c>
    </row>
    <row r="68" spans="7:11" x14ac:dyDescent="0.25">
      <c r="G68">
        <v>1000</v>
      </c>
      <c r="H68">
        <v>20</v>
      </c>
      <c r="I68">
        <v>10</v>
      </c>
      <c r="J68" s="2">
        <v>768.99798090000002</v>
      </c>
      <c r="K68" s="2">
        <v>5.5583333333338397E-2</v>
      </c>
    </row>
    <row r="69" spans="7:11" x14ac:dyDescent="0.25">
      <c r="G69">
        <v>1000</v>
      </c>
      <c r="H69">
        <v>45</v>
      </c>
      <c r="I69">
        <v>2</v>
      </c>
      <c r="J69" s="2">
        <v>1801.5849142</v>
      </c>
      <c r="K69" s="2">
        <v>5.5733333333338402E-2</v>
      </c>
    </row>
    <row r="70" spans="7:11" x14ac:dyDescent="0.25">
      <c r="G70">
        <v>100</v>
      </c>
      <c r="H70">
        <v>25</v>
      </c>
      <c r="I70">
        <v>5</v>
      </c>
      <c r="J70" s="2">
        <v>86.960524199999995</v>
      </c>
      <c r="K70" s="2">
        <v>5.6033333333338403E-2</v>
      </c>
    </row>
    <row r="71" spans="7:11" x14ac:dyDescent="0.25">
      <c r="G71">
        <v>500</v>
      </c>
      <c r="H71">
        <v>35</v>
      </c>
      <c r="I71">
        <v>5</v>
      </c>
      <c r="J71" s="2">
        <v>684.92785360000005</v>
      </c>
      <c r="K71" s="2">
        <v>5.6183333333338401E-2</v>
      </c>
    </row>
    <row r="72" spans="7:11" x14ac:dyDescent="0.25">
      <c r="G72">
        <v>2000</v>
      </c>
      <c r="H72">
        <v>45</v>
      </c>
      <c r="I72">
        <v>2</v>
      </c>
      <c r="J72" s="2">
        <v>3791.3250807999998</v>
      </c>
      <c r="K72" s="2">
        <v>5.6216666666671702E-2</v>
      </c>
    </row>
    <row r="73" spans="7:11" x14ac:dyDescent="0.25">
      <c r="G73">
        <v>500</v>
      </c>
      <c r="H73">
        <v>45</v>
      </c>
      <c r="I73">
        <v>2</v>
      </c>
      <c r="J73" s="2">
        <v>1004.9471516999999</v>
      </c>
      <c r="K73" s="2">
        <v>5.6383333333338399E-2</v>
      </c>
    </row>
    <row r="74" spans="7:11" x14ac:dyDescent="0.25">
      <c r="G74">
        <v>2000</v>
      </c>
      <c r="H74">
        <v>40</v>
      </c>
      <c r="I74">
        <v>5</v>
      </c>
      <c r="J74" s="2">
        <v>3116.8844944000002</v>
      </c>
      <c r="K74" s="2">
        <v>5.6516666666671801E-2</v>
      </c>
    </row>
    <row r="75" spans="7:11" x14ac:dyDescent="0.25">
      <c r="G75">
        <v>100</v>
      </c>
      <c r="H75">
        <v>35</v>
      </c>
      <c r="I75">
        <v>2</v>
      </c>
      <c r="J75" s="2">
        <v>131.1811132</v>
      </c>
      <c r="K75" s="2">
        <v>5.6550000000005103E-2</v>
      </c>
    </row>
    <row r="76" spans="7:11" x14ac:dyDescent="0.25">
      <c r="G76">
        <v>100</v>
      </c>
      <c r="H76">
        <v>10</v>
      </c>
      <c r="I76">
        <v>10</v>
      </c>
      <c r="J76" s="2">
        <v>42.579067199999997</v>
      </c>
      <c r="K76" s="2">
        <v>5.6683333333338498E-2</v>
      </c>
    </row>
    <row r="77" spans="7:11" x14ac:dyDescent="0.25">
      <c r="G77">
        <v>1000</v>
      </c>
      <c r="H77">
        <v>40</v>
      </c>
      <c r="I77">
        <v>5</v>
      </c>
      <c r="J77" s="2">
        <v>1503.308086</v>
      </c>
      <c r="K77" s="2">
        <v>5.7050000000005097E-2</v>
      </c>
    </row>
    <row r="78" spans="7:11" x14ac:dyDescent="0.25">
      <c r="G78">
        <v>1000</v>
      </c>
      <c r="H78">
        <v>25</v>
      </c>
      <c r="I78">
        <v>10</v>
      </c>
      <c r="J78" s="2">
        <v>862.39882850000004</v>
      </c>
      <c r="K78" s="2">
        <v>5.72500000000052E-2</v>
      </c>
    </row>
    <row r="79" spans="7:11" x14ac:dyDescent="0.25">
      <c r="G79">
        <v>100</v>
      </c>
      <c r="H79">
        <v>5</v>
      </c>
      <c r="I79">
        <v>10</v>
      </c>
      <c r="J79" s="2">
        <v>28.441057900000001</v>
      </c>
      <c r="K79" s="2">
        <v>5.7450000000005198E-2</v>
      </c>
    </row>
    <row r="80" spans="7:11" x14ac:dyDescent="0.25">
      <c r="G80">
        <v>2000</v>
      </c>
      <c r="H80">
        <v>25</v>
      </c>
      <c r="I80">
        <v>10</v>
      </c>
      <c r="J80" s="2">
        <v>1883.4178346000001</v>
      </c>
      <c r="K80" s="2">
        <v>5.7600000000005203E-2</v>
      </c>
    </row>
    <row r="81" spans="7:11" x14ac:dyDescent="0.25">
      <c r="G81">
        <v>500</v>
      </c>
      <c r="H81">
        <v>25</v>
      </c>
      <c r="I81">
        <v>10</v>
      </c>
      <c r="J81" s="2">
        <v>497.23986050000002</v>
      </c>
      <c r="K81" s="2">
        <v>5.7850000000005203E-2</v>
      </c>
    </row>
    <row r="82" spans="7:11" x14ac:dyDescent="0.25">
      <c r="G82">
        <v>100</v>
      </c>
      <c r="H82">
        <v>40</v>
      </c>
      <c r="I82">
        <v>2</v>
      </c>
      <c r="J82" s="2">
        <v>152.80347599999999</v>
      </c>
      <c r="K82" s="2">
        <v>5.8033333333338599E-2</v>
      </c>
    </row>
    <row r="83" spans="7:11" x14ac:dyDescent="0.25">
      <c r="G83">
        <v>500</v>
      </c>
      <c r="H83">
        <v>40</v>
      </c>
      <c r="I83">
        <v>5</v>
      </c>
      <c r="J83" s="2">
        <v>778.61634770000001</v>
      </c>
      <c r="K83" s="2">
        <v>5.8033333333338599E-2</v>
      </c>
    </row>
    <row r="84" spans="7:11" x14ac:dyDescent="0.25">
      <c r="G84">
        <v>100</v>
      </c>
      <c r="H84">
        <v>30</v>
      </c>
      <c r="I84">
        <v>5</v>
      </c>
      <c r="J84" s="2">
        <v>102.95448570000001</v>
      </c>
      <c r="K84" s="2">
        <v>5.8133333333338602E-2</v>
      </c>
    </row>
    <row r="85" spans="7:11" x14ac:dyDescent="0.25">
      <c r="G85">
        <v>2000</v>
      </c>
      <c r="H85">
        <v>50</v>
      </c>
      <c r="I85">
        <v>2</v>
      </c>
      <c r="J85" s="2">
        <v>4180.8859241</v>
      </c>
      <c r="K85" s="2">
        <v>5.8616666666672E-2</v>
      </c>
    </row>
    <row r="86" spans="7:11" x14ac:dyDescent="0.25">
      <c r="G86">
        <v>100</v>
      </c>
      <c r="H86">
        <v>35</v>
      </c>
      <c r="I86">
        <v>5</v>
      </c>
      <c r="J86" s="2">
        <v>119.0634183</v>
      </c>
      <c r="K86" s="2">
        <v>5.8716666666672003E-2</v>
      </c>
    </row>
    <row r="87" spans="7:11" x14ac:dyDescent="0.25">
      <c r="G87">
        <v>2000</v>
      </c>
      <c r="H87">
        <v>30</v>
      </c>
      <c r="I87">
        <v>10</v>
      </c>
      <c r="J87" s="2">
        <v>2271.7639675</v>
      </c>
      <c r="K87" s="2">
        <v>5.8750000000005298E-2</v>
      </c>
    </row>
    <row r="88" spans="7:11" x14ac:dyDescent="0.25">
      <c r="G88">
        <v>100</v>
      </c>
      <c r="H88">
        <v>15</v>
      </c>
      <c r="I88">
        <v>10</v>
      </c>
      <c r="J88" s="2">
        <v>58.834033699999999</v>
      </c>
      <c r="K88" s="2">
        <v>5.8883333333338603E-2</v>
      </c>
    </row>
    <row r="89" spans="7:11" x14ac:dyDescent="0.25">
      <c r="G89">
        <v>1000</v>
      </c>
      <c r="H89">
        <v>30</v>
      </c>
      <c r="I89">
        <v>10</v>
      </c>
      <c r="J89" s="2">
        <v>1059.158328</v>
      </c>
      <c r="K89" s="2">
        <v>5.8966666666672003E-2</v>
      </c>
    </row>
    <row r="90" spans="7:11" x14ac:dyDescent="0.25">
      <c r="G90">
        <v>1000</v>
      </c>
      <c r="H90">
        <v>50</v>
      </c>
      <c r="I90">
        <v>2</v>
      </c>
      <c r="J90" s="2">
        <v>2074.5630766999998</v>
      </c>
      <c r="K90" s="2">
        <v>5.9216666666672003E-2</v>
      </c>
    </row>
    <row r="91" spans="7:11" x14ac:dyDescent="0.25">
      <c r="G91">
        <v>100</v>
      </c>
      <c r="H91">
        <v>20</v>
      </c>
      <c r="I91">
        <v>10</v>
      </c>
      <c r="J91" s="2">
        <v>74.399411400000005</v>
      </c>
      <c r="K91" s="2">
        <v>5.9300000000005397E-2</v>
      </c>
    </row>
    <row r="92" spans="7:11" x14ac:dyDescent="0.25">
      <c r="G92">
        <v>500</v>
      </c>
      <c r="H92">
        <v>50</v>
      </c>
      <c r="I92">
        <v>2</v>
      </c>
      <c r="J92" s="2">
        <v>1139.2703077000001</v>
      </c>
      <c r="K92" s="2">
        <v>5.9783333333338698E-2</v>
      </c>
    </row>
    <row r="93" spans="7:11" x14ac:dyDescent="0.25">
      <c r="G93">
        <v>500</v>
      </c>
      <c r="H93">
        <v>30</v>
      </c>
      <c r="I93">
        <v>10</v>
      </c>
      <c r="J93" s="2">
        <v>578.84818559999997</v>
      </c>
      <c r="K93" s="2">
        <v>6.0033333333338802E-2</v>
      </c>
    </row>
    <row r="94" spans="7:11" x14ac:dyDescent="0.25">
      <c r="G94">
        <v>2000</v>
      </c>
      <c r="H94">
        <v>45</v>
      </c>
      <c r="I94">
        <v>5</v>
      </c>
      <c r="J94" s="2">
        <v>3458.1512742</v>
      </c>
      <c r="K94" s="2">
        <v>6.0100000000005399E-2</v>
      </c>
    </row>
    <row r="95" spans="7:11" x14ac:dyDescent="0.25">
      <c r="G95">
        <v>1000</v>
      </c>
      <c r="H95">
        <v>45</v>
      </c>
      <c r="I95">
        <v>5</v>
      </c>
      <c r="J95" s="2">
        <v>1813.4037490999999</v>
      </c>
      <c r="K95" s="2">
        <v>6.0250000000005403E-2</v>
      </c>
    </row>
    <row r="96" spans="7:11" x14ac:dyDescent="0.25">
      <c r="G96">
        <v>100</v>
      </c>
      <c r="H96">
        <v>45</v>
      </c>
      <c r="I96">
        <v>2</v>
      </c>
      <c r="J96" s="2">
        <v>205.77346800000001</v>
      </c>
      <c r="K96" s="2">
        <v>6.0383333333338798E-2</v>
      </c>
    </row>
    <row r="97" spans="7:11" x14ac:dyDescent="0.25">
      <c r="G97">
        <v>2000</v>
      </c>
      <c r="H97">
        <v>35</v>
      </c>
      <c r="I97">
        <v>10</v>
      </c>
      <c r="J97" s="2">
        <v>2581.8278438000002</v>
      </c>
      <c r="K97" s="2">
        <v>6.0800000000005502E-2</v>
      </c>
    </row>
    <row r="98" spans="7:11" x14ac:dyDescent="0.25">
      <c r="G98">
        <v>100</v>
      </c>
      <c r="H98">
        <v>25</v>
      </c>
      <c r="I98">
        <v>10</v>
      </c>
      <c r="J98" s="2">
        <v>94.678821099999993</v>
      </c>
      <c r="K98" s="2">
        <v>6.0983333333338802E-2</v>
      </c>
    </row>
    <row r="99" spans="7:11" x14ac:dyDescent="0.25">
      <c r="G99">
        <v>500</v>
      </c>
      <c r="H99">
        <v>45</v>
      </c>
      <c r="I99">
        <v>5</v>
      </c>
      <c r="J99" s="2">
        <v>923.82530059999999</v>
      </c>
      <c r="K99" s="2">
        <v>6.0983333333338802E-2</v>
      </c>
    </row>
    <row r="100" spans="7:11" x14ac:dyDescent="0.25">
      <c r="G100">
        <v>100</v>
      </c>
      <c r="H100">
        <v>40</v>
      </c>
      <c r="I100">
        <v>5</v>
      </c>
      <c r="J100" s="2">
        <v>138.6083931</v>
      </c>
      <c r="K100" s="2">
        <v>6.1033333333338803E-2</v>
      </c>
    </row>
    <row r="101" spans="7:11" x14ac:dyDescent="0.25">
      <c r="G101">
        <v>1000</v>
      </c>
      <c r="H101">
        <v>35</v>
      </c>
      <c r="I101">
        <v>10</v>
      </c>
      <c r="J101" s="2">
        <v>1171.5022935</v>
      </c>
      <c r="K101" s="2">
        <v>6.1416666666672198E-2</v>
      </c>
    </row>
    <row r="102" spans="7:11" x14ac:dyDescent="0.25">
      <c r="G102">
        <v>500</v>
      </c>
      <c r="H102">
        <v>35</v>
      </c>
      <c r="I102">
        <v>10</v>
      </c>
      <c r="J102" s="2">
        <v>708.38958879999996</v>
      </c>
      <c r="K102" s="2">
        <v>6.15500000000056E-2</v>
      </c>
    </row>
    <row r="103" spans="7:11" x14ac:dyDescent="0.25">
      <c r="G103">
        <v>100</v>
      </c>
      <c r="H103">
        <v>30</v>
      </c>
      <c r="I103">
        <v>10</v>
      </c>
      <c r="J103" s="2">
        <v>113.3615191</v>
      </c>
      <c r="K103" s="2">
        <v>6.2766666666672299E-2</v>
      </c>
    </row>
    <row r="104" spans="7:11" x14ac:dyDescent="0.25">
      <c r="G104">
        <v>2000</v>
      </c>
      <c r="H104">
        <v>55</v>
      </c>
      <c r="I104">
        <v>2</v>
      </c>
      <c r="J104" s="2">
        <v>4783.3690223000003</v>
      </c>
      <c r="K104" s="2">
        <v>6.2866666666672302E-2</v>
      </c>
    </row>
    <row r="105" spans="7:11" x14ac:dyDescent="0.25">
      <c r="G105">
        <v>100</v>
      </c>
      <c r="H105">
        <v>50</v>
      </c>
      <c r="I105">
        <v>2</v>
      </c>
      <c r="J105" s="2">
        <v>198.5320949</v>
      </c>
      <c r="K105" s="2">
        <v>6.3133333333338995E-2</v>
      </c>
    </row>
    <row r="106" spans="7:11" x14ac:dyDescent="0.25">
      <c r="G106">
        <v>500</v>
      </c>
      <c r="H106">
        <v>55</v>
      </c>
      <c r="I106">
        <v>2</v>
      </c>
      <c r="J106" s="2">
        <v>1235.6220277</v>
      </c>
      <c r="K106" s="2">
        <v>6.3150000000005702E-2</v>
      </c>
    </row>
    <row r="107" spans="7:11" x14ac:dyDescent="0.25">
      <c r="G107">
        <v>1000</v>
      </c>
      <c r="H107">
        <v>40</v>
      </c>
      <c r="I107">
        <v>10</v>
      </c>
      <c r="J107" s="2">
        <v>1376.4405217000001</v>
      </c>
      <c r="K107" s="2">
        <v>6.3250000000005704E-2</v>
      </c>
    </row>
    <row r="108" spans="7:11" x14ac:dyDescent="0.25">
      <c r="G108">
        <v>1000</v>
      </c>
      <c r="H108">
        <v>55</v>
      </c>
      <c r="I108">
        <v>2</v>
      </c>
      <c r="J108" s="2">
        <v>2130.5978501999998</v>
      </c>
      <c r="K108" s="2">
        <v>6.3250000000005704E-2</v>
      </c>
    </row>
    <row r="109" spans="7:11" x14ac:dyDescent="0.25">
      <c r="G109">
        <v>1000</v>
      </c>
      <c r="H109">
        <v>50</v>
      </c>
      <c r="I109">
        <v>5</v>
      </c>
      <c r="J109" s="2">
        <v>1833.1019162</v>
      </c>
      <c r="K109" s="2">
        <v>6.3450000000005696E-2</v>
      </c>
    </row>
    <row r="110" spans="7:11" x14ac:dyDescent="0.25">
      <c r="G110">
        <v>2000</v>
      </c>
      <c r="H110">
        <v>40</v>
      </c>
      <c r="I110">
        <v>10</v>
      </c>
      <c r="J110" s="2">
        <v>2966.8575655999998</v>
      </c>
      <c r="K110" s="2">
        <v>6.3783333333339104E-2</v>
      </c>
    </row>
    <row r="111" spans="7:11" x14ac:dyDescent="0.25">
      <c r="G111">
        <v>2000</v>
      </c>
      <c r="H111">
        <v>50</v>
      </c>
      <c r="I111">
        <v>5</v>
      </c>
      <c r="J111" s="2">
        <v>3994.0702311999999</v>
      </c>
      <c r="K111" s="2">
        <v>6.3833333333339098E-2</v>
      </c>
    </row>
    <row r="112" spans="7:11" x14ac:dyDescent="0.25">
      <c r="G112">
        <v>100</v>
      </c>
      <c r="H112">
        <v>35</v>
      </c>
      <c r="I112">
        <v>10</v>
      </c>
      <c r="J112" s="2">
        <v>132.6433208</v>
      </c>
      <c r="K112" s="2">
        <v>6.38666666666724E-2</v>
      </c>
    </row>
    <row r="113" spans="7:11" x14ac:dyDescent="0.25">
      <c r="G113">
        <v>500</v>
      </c>
      <c r="H113">
        <v>50</v>
      </c>
      <c r="I113">
        <v>5</v>
      </c>
      <c r="J113" s="2">
        <v>1111.2378767</v>
      </c>
      <c r="K113" s="2">
        <v>6.3950000000005697E-2</v>
      </c>
    </row>
    <row r="114" spans="7:11" x14ac:dyDescent="0.25">
      <c r="G114">
        <v>500</v>
      </c>
      <c r="H114">
        <v>40</v>
      </c>
      <c r="I114">
        <v>10</v>
      </c>
      <c r="J114" s="2">
        <v>756.30461969999999</v>
      </c>
      <c r="K114" s="2">
        <v>6.4100000000005805E-2</v>
      </c>
    </row>
    <row r="115" spans="7:11" x14ac:dyDescent="0.25">
      <c r="G115">
        <v>100</v>
      </c>
      <c r="H115">
        <v>45</v>
      </c>
      <c r="I115">
        <v>5</v>
      </c>
      <c r="J115" s="2">
        <v>192.17834360000001</v>
      </c>
      <c r="K115" s="2">
        <v>6.4683333333339102E-2</v>
      </c>
    </row>
    <row r="116" spans="7:11" x14ac:dyDescent="0.25">
      <c r="G116">
        <v>100</v>
      </c>
      <c r="H116">
        <v>55</v>
      </c>
      <c r="I116">
        <v>2</v>
      </c>
      <c r="J116" s="2">
        <v>204.34079489999999</v>
      </c>
      <c r="K116" s="2">
        <v>6.5533333333339203E-2</v>
      </c>
    </row>
    <row r="117" spans="7:11" x14ac:dyDescent="0.25">
      <c r="G117">
        <v>100</v>
      </c>
      <c r="H117">
        <v>40</v>
      </c>
      <c r="I117">
        <v>10</v>
      </c>
      <c r="J117" s="2">
        <v>151.82306650000001</v>
      </c>
      <c r="K117" s="2">
        <v>6.5666666666672605E-2</v>
      </c>
    </row>
    <row r="118" spans="7:11" x14ac:dyDescent="0.25">
      <c r="G118">
        <v>100</v>
      </c>
      <c r="H118">
        <v>50</v>
      </c>
      <c r="I118">
        <v>5</v>
      </c>
      <c r="J118" s="2">
        <v>214.3602267</v>
      </c>
      <c r="K118" s="2">
        <v>6.6250000000005901E-2</v>
      </c>
    </row>
    <row r="119" spans="7:11" x14ac:dyDescent="0.25">
      <c r="G119">
        <v>2000</v>
      </c>
      <c r="H119">
        <v>45</v>
      </c>
      <c r="I119">
        <v>10</v>
      </c>
      <c r="J119" s="2">
        <v>3253.9638275000002</v>
      </c>
      <c r="K119" s="2">
        <v>6.6350000000006001E-2</v>
      </c>
    </row>
    <row r="120" spans="7:11" x14ac:dyDescent="0.25">
      <c r="G120">
        <v>2000</v>
      </c>
      <c r="H120">
        <v>60</v>
      </c>
      <c r="I120">
        <v>2</v>
      </c>
      <c r="J120" s="2">
        <v>5012.8780078</v>
      </c>
      <c r="K120" s="2">
        <v>6.7033333333339398E-2</v>
      </c>
    </row>
    <row r="121" spans="7:11" x14ac:dyDescent="0.25">
      <c r="G121">
        <v>500</v>
      </c>
      <c r="H121">
        <v>45</v>
      </c>
      <c r="I121">
        <v>10</v>
      </c>
      <c r="J121" s="2">
        <v>913.80608429999995</v>
      </c>
      <c r="K121" s="2">
        <v>6.7200000000006102E-2</v>
      </c>
    </row>
    <row r="122" spans="7:11" x14ac:dyDescent="0.25">
      <c r="G122">
        <v>1000</v>
      </c>
      <c r="H122">
        <v>45</v>
      </c>
      <c r="I122">
        <v>10</v>
      </c>
      <c r="J122" s="2">
        <v>1546.4289157999999</v>
      </c>
      <c r="K122" s="2">
        <v>6.7216666666672698E-2</v>
      </c>
    </row>
    <row r="123" spans="7:11" x14ac:dyDescent="0.25">
      <c r="G123">
        <v>1000</v>
      </c>
      <c r="H123">
        <v>60</v>
      </c>
      <c r="I123">
        <v>2</v>
      </c>
      <c r="J123" s="2">
        <v>2594.4800479999999</v>
      </c>
      <c r="K123" s="2">
        <v>6.7250000000005999E-2</v>
      </c>
    </row>
    <row r="124" spans="7:11" x14ac:dyDescent="0.25">
      <c r="G124">
        <v>1000</v>
      </c>
      <c r="H124">
        <v>55</v>
      </c>
      <c r="I124">
        <v>5</v>
      </c>
      <c r="J124" s="2">
        <v>2113.0345771000002</v>
      </c>
      <c r="K124" s="2">
        <v>6.7266666666672706E-2</v>
      </c>
    </row>
    <row r="125" spans="7:11" x14ac:dyDescent="0.25">
      <c r="G125">
        <v>500</v>
      </c>
      <c r="H125">
        <v>60</v>
      </c>
      <c r="I125">
        <v>2</v>
      </c>
      <c r="J125" s="2">
        <v>1350.0224232999999</v>
      </c>
      <c r="K125" s="2">
        <v>6.7650000000006094E-2</v>
      </c>
    </row>
    <row r="126" spans="7:11" x14ac:dyDescent="0.25">
      <c r="G126">
        <v>500</v>
      </c>
      <c r="H126">
        <v>55</v>
      </c>
      <c r="I126">
        <v>5</v>
      </c>
      <c r="J126" s="2">
        <v>1143.7816828</v>
      </c>
      <c r="K126" s="2">
        <v>6.7833333333339393E-2</v>
      </c>
    </row>
    <row r="127" spans="7:11" x14ac:dyDescent="0.25">
      <c r="G127">
        <v>2000</v>
      </c>
      <c r="H127">
        <v>55</v>
      </c>
      <c r="I127">
        <v>5</v>
      </c>
      <c r="J127" s="2">
        <v>4380.6272365000004</v>
      </c>
      <c r="K127" s="2">
        <v>6.7933333333339396E-2</v>
      </c>
    </row>
    <row r="128" spans="7:11" x14ac:dyDescent="0.25">
      <c r="G128">
        <v>100</v>
      </c>
      <c r="H128">
        <v>45</v>
      </c>
      <c r="I128">
        <v>10</v>
      </c>
      <c r="J128" s="2">
        <v>169.51781840000001</v>
      </c>
      <c r="K128" s="2">
        <v>6.9650000000006304E-2</v>
      </c>
    </row>
    <row r="129" spans="7:11" x14ac:dyDescent="0.25">
      <c r="G129">
        <v>2000</v>
      </c>
      <c r="H129">
        <v>50</v>
      </c>
      <c r="I129">
        <v>10</v>
      </c>
      <c r="J129" s="2">
        <v>3650.1775051999998</v>
      </c>
      <c r="K129" s="2">
        <v>7.0066666666672994E-2</v>
      </c>
    </row>
    <row r="130" spans="7:11" x14ac:dyDescent="0.25">
      <c r="G130">
        <v>500</v>
      </c>
      <c r="H130">
        <v>50</v>
      </c>
      <c r="I130">
        <v>10</v>
      </c>
      <c r="J130" s="2">
        <v>930.3290154</v>
      </c>
      <c r="K130" s="2">
        <v>7.0083333333339604E-2</v>
      </c>
    </row>
    <row r="131" spans="7:11" x14ac:dyDescent="0.25">
      <c r="G131">
        <v>1000</v>
      </c>
      <c r="H131">
        <v>50</v>
      </c>
      <c r="I131">
        <v>10</v>
      </c>
      <c r="J131" s="2">
        <v>1987.3171063</v>
      </c>
      <c r="K131" s="2">
        <v>7.0450000000006299E-2</v>
      </c>
    </row>
    <row r="132" spans="7:11" x14ac:dyDescent="0.25">
      <c r="G132">
        <v>100</v>
      </c>
      <c r="H132">
        <v>55</v>
      </c>
      <c r="I132">
        <v>5</v>
      </c>
      <c r="J132" s="2">
        <v>219.46922979999999</v>
      </c>
      <c r="K132" s="2">
        <v>7.1400000000006403E-2</v>
      </c>
    </row>
    <row r="133" spans="7:11" x14ac:dyDescent="0.25">
      <c r="G133">
        <v>100</v>
      </c>
      <c r="H133">
        <v>60</v>
      </c>
      <c r="I133">
        <v>2</v>
      </c>
      <c r="J133" s="2">
        <v>257.1193753</v>
      </c>
      <c r="K133" s="2">
        <v>7.1950000000006495E-2</v>
      </c>
    </row>
    <row r="134" spans="7:11" x14ac:dyDescent="0.25">
      <c r="G134">
        <v>2000</v>
      </c>
      <c r="H134">
        <v>60</v>
      </c>
      <c r="I134">
        <v>5</v>
      </c>
      <c r="J134" s="2">
        <v>4875.9215973</v>
      </c>
      <c r="K134" s="2">
        <v>7.2133333333339794E-2</v>
      </c>
    </row>
    <row r="135" spans="7:11" x14ac:dyDescent="0.25">
      <c r="G135">
        <v>1000</v>
      </c>
      <c r="H135">
        <v>60</v>
      </c>
      <c r="I135">
        <v>5</v>
      </c>
      <c r="J135" s="2">
        <v>2256.9718773</v>
      </c>
      <c r="K135" s="2">
        <v>7.2216666666673104E-2</v>
      </c>
    </row>
    <row r="136" spans="7:11" x14ac:dyDescent="0.25">
      <c r="G136">
        <v>100</v>
      </c>
      <c r="H136">
        <v>50</v>
      </c>
      <c r="I136">
        <v>10</v>
      </c>
      <c r="J136" s="2">
        <v>185.6436176</v>
      </c>
      <c r="K136" s="2">
        <v>7.2516666666673196E-2</v>
      </c>
    </row>
    <row r="137" spans="7:11" x14ac:dyDescent="0.25">
      <c r="G137">
        <v>500</v>
      </c>
      <c r="H137">
        <v>60</v>
      </c>
      <c r="I137">
        <v>5</v>
      </c>
      <c r="J137" s="2">
        <v>1277.3888413</v>
      </c>
      <c r="K137" s="2">
        <v>7.2800000000006498E-2</v>
      </c>
    </row>
    <row r="138" spans="7:11" x14ac:dyDescent="0.25">
      <c r="G138">
        <v>2000</v>
      </c>
      <c r="H138">
        <v>55</v>
      </c>
      <c r="I138">
        <v>10</v>
      </c>
      <c r="J138" s="2">
        <v>3905.3051747999998</v>
      </c>
      <c r="K138" s="2">
        <v>7.4483333333339993E-2</v>
      </c>
    </row>
    <row r="139" spans="7:11" x14ac:dyDescent="0.25">
      <c r="G139">
        <v>100</v>
      </c>
      <c r="H139">
        <v>60</v>
      </c>
      <c r="I139">
        <v>5</v>
      </c>
      <c r="J139" s="2">
        <v>1826.1675244999999</v>
      </c>
      <c r="K139" s="2">
        <v>7.4616666666673395E-2</v>
      </c>
    </row>
    <row r="140" spans="7:11" x14ac:dyDescent="0.25">
      <c r="G140">
        <v>1000</v>
      </c>
      <c r="H140">
        <v>55</v>
      </c>
      <c r="I140">
        <v>10</v>
      </c>
      <c r="J140" s="2">
        <v>2155.1897015999998</v>
      </c>
      <c r="K140" s="2">
        <v>7.4833333333339996E-2</v>
      </c>
    </row>
    <row r="141" spans="7:11" x14ac:dyDescent="0.25">
      <c r="G141">
        <v>500</v>
      </c>
      <c r="H141">
        <v>55</v>
      </c>
      <c r="I141">
        <v>10</v>
      </c>
      <c r="J141" s="2">
        <v>983.64837690000002</v>
      </c>
      <c r="K141" s="2">
        <v>7.4866666666673395E-2</v>
      </c>
    </row>
    <row r="142" spans="7:11" x14ac:dyDescent="0.25">
      <c r="G142">
        <v>100</v>
      </c>
      <c r="H142">
        <v>55</v>
      </c>
      <c r="I142">
        <v>10</v>
      </c>
      <c r="J142" s="2">
        <v>208.79854710000001</v>
      </c>
      <c r="K142" s="2">
        <v>7.7266666666673603E-2</v>
      </c>
    </row>
    <row r="143" spans="7:11" x14ac:dyDescent="0.25">
      <c r="G143">
        <v>1000</v>
      </c>
      <c r="H143">
        <v>60</v>
      </c>
      <c r="I143">
        <v>10</v>
      </c>
      <c r="J143" s="2">
        <v>2277.7291415999998</v>
      </c>
      <c r="K143" s="2">
        <v>7.9166666666673796E-2</v>
      </c>
    </row>
    <row r="144" spans="7:11" x14ac:dyDescent="0.25">
      <c r="G144">
        <v>500</v>
      </c>
      <c r="H144">
        <v>60</v>
      </c>
      <c r="I144">
        <v>10</v>
      </c>
      <c r="J144" s="2">
        <v>975.30739259999996</v>
      </c>
      <c r="K144" s="2">
        <v>7.9433333333340503E-2</v>
      </c>
    </row>
    <row r="145" spans="7:11" x14ac:dyDescent="0.25">
      <c r="G145">
        <v>2000</v>
      </c>
      <c r="H145">
        <v>60</v>
      </c>
      <c r="I145">
        <v>10</v>
      </c>
      <c r="J145" s="2">
        <v>4251.4690600000004</v>
      </c>
      <c r="K145" s="2">
        <v>7.9566666666673794E-2</v>
      </c>
    </row>
    <row r="146" spans="7:11" x14ac:dyDescent="0.25">
      <c r="G146">
        <v>100</v>
      </c>
      <c r="H146">
        <v>60</v>
      </c>
      <c r="I146">
        <v>10</v>
      </c>
      <c r="J146" s="2">
        <v>246.27690150000001</v>
      </c>
      <c r="K146" s="2">
        <v>8.2600000000007404E-2</v>
      </c>
    </row>
    <row r="147" spans="7:11" x14ac:dyDescent="0.25">
      <c r="G147">
        <v>10</v>
      </c>
      <c r="H147">
        <v>35</v>
      </c>
      <c r="I147">
        <v>10</v>
      </c>
      <c r="J147" s="2">
        <v>14.022505499999999</v>
      </c>
      <c r="K147" s="2">
        <v>0.11235000000001</v>
      </c>
    </row>
    <row r="148" spans="7:11" x14ac:dyDescent="0.25">
      <c r="G148">
        <v>10</v>
      </c>
      <c r="H148">
        <v>40</v>
      </c>
      <c r="I148">
        <v>10</v>
      </c>
      <c r="J148" s="2">
        <v>15.8180633</v>
      </c>
      <c r="K148" s="2">
        <v>0.11360000000001</v>
      </c>
    </row>
    <row r="149" spans="7:11" x14ac:dyDescent="0.25">
      <c r="G149">
        <v>10</v>
      </c>
      <c r="H149">
        <v>30</v>
      </c>
      <c r="I149">
        <v>5</v>
      </c>
      <c r="J149" s="2">
        <v>10.7167993</v>
      </c>
      <c r="K149" s="2">
        <v>0.11395000000001</v>
      </c>
    </row>
    <row r="150" spans="7:11" x14ac:dyDescent="0.25">
      <c r="G150">
        <v>10</v>
      </c>
      <c r="H150">
        <v>45</v>
      </c>
      <c r="I150">
        <v>5</v>
      </c>
      <c r="J150" s="2">
        <v>15.7359882</v>
      </c>
      <c r="K150" s="2">
        <v>0.114483333333343</v>
      </c>
    </row>
    <row r="151" spans="7:11" x14ac:dyDescent="0.25">
      <c r="G151">
        <v>10</v>
      </c>
      <c r="H151">
        <v>35</v>
      </c>
      <c r="I151">
        <v>5</v>
      </c>
      <c r="J151" s="2">
        <v>12.395559499999999</v>
      </c>
      <c r="K151" s="2">
        <v>0.11503333333334401</v>
      </c>
    </row>
    <row r="152" spans="7:11" x14ac:dyDescent="0.25">
      <c r="G152">
        <v>10</v>
      </c>
      <c r="H152">
        <v>40</v>
      </c>
      <c r="I152">
        <v>5</v>
      </c>
      <c r="J152" s="2">
        <v>14.1769844</v>
      </c>
      <c r="K152" s="2">
        <v>0.115333333333344</v>
      </c>
    </row>
    <row r="153" spans="7:11" x14ac:dyDescent="0.25">
      <c r="G153">
        <v>10</v>
      </c>
      <c r="H153">
        <v>45</v>
      </c>
      <c r="I153">
        <v>10</v>
      </c>
      <c r="J153" s="2">
        <v>17.852485099999999</v>
      </c>
      <c r="K153" s="2">
        <v>0.115333333333344</v>
      </c>
    </row>
    <row r="154" spans="7:11" x14ac:dyDescent="0.25">
      <c r="G154">
        <v>10</v>
      </c>
      <c r="H154">
        <v>25</v>
      </c>
      <c r="I154">
        <v>5</v>
      </c>
      <c r="J154" s="2">
        <v>9.1855203999999997</v>
      </c>
      <c r="K154" s="2">
        <v>0.11600000000001</v>
      </c>
    </row>
    <row r="155" spans="7:11" x14ac:dyDescent="0.25">
      <c r="G155">
        <v>10</v>
      </c>
      <c r="H155">
        <v>30</v>
      </c>
      <c r="I155">
        <v>10</v>
      </c>
      <c r="J155" s="2">
        <v>12.296966899999999</v>
      </c>
      <c r="K155" s="2">
        <v>0.116333333333344</v>
      </c>
    </row>
    <row r="156" spans="7:11" x14ac:dyDescent="0.25">
      <c r="G156">
        <v>10</v>
      </c>
      <c r="H156">
        <v>50</v>
      </c>
      <c r="I156">
        <v>10</v>
      </c>
      <c r="J156" s="2">
        <v>20.134190700000001</v>
      </c>
      <c r="K156" s="2">
        <v>0.11685000000001</v>
      </c>
    </row>
    <row r="157" spans="7:11" x14ac:dyDescent="0.25">
      <c r="G157">
        <v>10</v>
      </c>
      <c r="H157">
        <v>25</v>
      </c>
      <c r="I157">
        <v>10</v>
      </c>
      <c r="J157" s="2">
        <v>10.6078679</v>
      </c>
      <c r="K157" s="2">
        <v>0.11690000000001</v>
      </c>
    </row>
    <row r="158" spans="7:11" x14ac:dyDescent="0.25">
      <c r="G158">
        <v>10</v>
      </c>
      <c r="H158">
        <v>50</v>
      </c>
      <c r="I158">
        <v>5</v>
      </c>
      <c r="J158" s="2">
        <v>17.8114545</v>
      </c>
      <c r="K158" s="2">
        <v>0.117016666666677</v>
      </c>
    </row>
    <row r="159" spans="7:11" x14ac:dyDescent="0.25">
      <c r="G159">
        <v>10</v>
      </c>
      <c r="H159">
        <v>20</v>
      </c>
      <c r="I159">
        <v>10</v>
      </c>
      <c r="J159" s="2">
        <v>8.8322195000000008</v>
      </c>
      <c r="K159" s="2">
        <v>0.117866666666677</v>
      </c>
    </row>
    <row r="160" spans="7:11" x14ac:dyDescent="0.25">
      <c r="G160">
        <v>10</v>
      </c>
      <c r="H160">
        <v>55</v>
      </c>
      <c r="I160">
        <v>10</v>
      </c>
      <c r="J160" s="2">
        <v>21.979093800000001</v>
      </c>
      <c r="K160" s="2">
        <v>0.118383333333344</v>
      </c>
    </row>
    <row r="161" spans="7:11" x14ac:dyDescent="0.25">
      <c r="G161">
        <v>10</v>
      </c>
      <c r="H161">
        <v>20</v>
      </c>
      <c r="I161">
        <v>5</v>
      </c>
      <c r="J161" s="2">
        <v>7.1380479000000001</v>
      </c>
      <c r="K161" s="2">
        <v>0.118866666666677</v>
      </c>
    </row>
    <row r="162" spans="7:11" x14ac:dyDescent="0.25">
      <c r="G162">
        <v>10</v>
      </c>
      <c r="H162">
        <v>50</v>
      </c>
      <c r="I162">
        <v>2</v>
      </c>
      <c r="J162" s="2">
        <v>19.600431100000002</v>
      </c>
      <c r="K162" s="2">
        <v>0.118883333333344</v>
      </c>
    </row>
    <row r="163" spans="7:11" x14ac:dyDescent="0.25">
      <c r="G163">
        <v>10</v>
      </c>
      <c r="H163">
        <v>15</v>
      </c>
      <c r="I163">
        <v>10</v>
      </c>
      <c r="J163" s="2">
        <v>6.8226607000000001</v>
      </c>
      <c r="K163" s="2">
        <v>0.119616666666677</v>
      </c>
    </row>
    <row r="164" spans="7:11" x14ac:dyDescent="0.25">
      <c r="G164">
        <v>10</v>
      </c>
      <c r="H164">
        <v>40</v>
      </c>
      <c r="I164">
        <v>2</v>
      </c>
      <c r="J164" s="2">
        <v>15.0999657</v>
      </c>
      <c r="K164" s="2">
        <v>0.120300000000011</v>
      </c>
    </row>
    <row r="165" spans="7:11" x14ac:dyDescent="0.25">
      <c r="G165">
        <v>10</v>
      </c>
      <c r="H165">
        <v>30</v>
      </c>
      <c r="I165">
        <v>2</v>
      </c>
      <c r="J165" s="2">
        <v>11.5404701</v>
      </c>
      <c r="K165" s="2">
        <v>0.120400000000011</v>
      </c>
    </row>
    <row r="166" spans="7:11" x14ac:dyDescent="0.25">
      <c r="G166">
        <v>10</v>
      </c>
      <c r="H166">
        <v>45</v>
      </c>
      <c r="I166">
        <v>2</v>
      </c>
      <c r="J166" s="2">
        <v>17.378506600000001</v>
      </c>
      <c r="K166" s="2">
        <v>0.12096666666667701</v>
      </c>
    </row>
    <row r="167" spans="7:11" x14ac:dyDescent="0.25">
      <c r="G167">
        <v>10</v>
      </c>
      <c r="H167">
        <v>55</v>
      </c>
      <c r="I167">
        <v>5</v>
      </c>
      <c r="J167" s="2">
        <v>22.9725039</v>
      </c>
      <c r="K167" s="2">
        <v>0.121133333333344</v>
      </c>
    </row>
    <row r="168" spans="7:11" x14ac:dyDescent="0.25">
      <c r="G168">
        <v>10</v>
      </c>
      <c r="H168">
        <v>60</v>
      </c>
      <c r="I168">
        <v>10</v>
      </c>
      <c r="J168" s="2">
        <v>22.966724200000002</v>
      </c>
      <c r="K168" s="2">
        <v>0.121150000000011</v>
      </c>
    </row>
    <row r="169" spans="7:11" x14ac:dyDescent="0.25">
      <c r="G169">
        <v>10</v>
      </c>
      <c r="H169">
        <v>25</v>
      </c>
      <c r="I169">
        <v>2</v>
      </c>
      <c r="J169" s="2">
        <v>10.049830099999999</v>
      </c>
      <c r="K169" s="2">
        <v>0.121916666666677</v>
      </c>
    </row>
    <row r="170" spans="7:11" x14ac:dyDescent="0.25">
      <c r="G170">
        <v>10</v>
      </c>
      <c r="H170">
        <v>60</v>
      </c>
      <c r="I170">
        <v>5</v>
      </c>
      <c r="J170" s="2">
        <v>25.4500794</v>
      </c>
      <c r="K170" s="2">
        <v>0.122283333333344</v>
      </c>
    </row>
    <row r="171" spans="7:11" x14ac:dyDescent="0.25">
      <c r="G171">
        <v>10</v>
      </c>
      <c r="H171">
        <v>15</v>
      </c>
      <c r="I171">
        <v>5</v>
      </c>
      <c r="J171" s="2">
        <v>5.7348140000000001</v>
      </c>
      <c r="K171" s="2">
        <v>0.122300000000011</v>
      </c>
    </row>
    <row r="172" spans="7:11" x14ac:dyDescent="0.25">
      <c r="G172">
        <v>10</v>
      </c>
      <c r="H172">
        <v>35</v>
      </c>
      <c r="I172">
        <v>2</v>
      </c>
      <c r="J172" s="2">
        <v>13.3815262</v>
      </c>
      <c r="K172" s="2">
        <v>0.12270000000001099</v>
      </c>
    </row>
    <row r="173" spans="7:11" x14ac:dyDescent="0.25">
      <c r="G173">
        <v>10</v>
      </c>
      <c r="H173">
        <v>55</v>
      </c>
      <c r="I173">
        <v>2</v>
      </c>
      <c r="J173" s="2">
        <v>21.266513700000001</v>
      </c>
      <c r="K173" s="2">
        <v>0.122916666666678</v>
      </c>
    </row>
    <row r="174" spans="7:11" x14ac:dyDescent="0.25">
      <c r="G174">
        <v>10</v>
      </c>
      <c r="H174">
        <v>60</v>
      </c>
      <c r="I174">
        <v>2</v>
      </c>
      <c r="J174" s="2">
        <v>23.015716600000001</v>
      </c>
      <c r="K174" s="2">
        <v>0.124916666666678</v>
      </c>
    </row>
    <row r="175" spans="7:11" x14ac:dyDescent="0.25">
      <c r="G175">
        <v>10</v>
      </c>
      <c r="H175">
        <v>20</v>
      </c>
      <c r="I175">
        <v>2</v>
      </c>
      <c r="J175" s="2">
        <v>7.5542423000000003</v>
      </c>
      <c r="K175" s="2">
        <v>0.12508333333334401</v>
      </c>
    </row>
    <row r="176" spans="7:11" x14ac:dyDescent="0.25">
      <c r="G176">
        <v>10</v>
      </c>
      <c r="H176">
        <v>15</v>
      </c>
      <c r="I176">
        <v>2</v>
      </c>
      <c r="J176" s="2">
        <v>6.3601063</v>
      </c>
      <c r="K176" s="2">
        <v>0.132433333333345</v>
      </c>
    </row>
    <row r="177" spans="7:11" x14ac:dyDescent="0.25">
      <c r="G177">
        <v>10</v>
      </c>
      <c r="H177">
        <v>10</v>
      </c>
      <c r="I177">
        <v>10</v>
      </c>
      <c r="J177" s="2">
        <v>4.8985002</v>
      </c>
      <c r="K177" s="2">
        <v>0.132483333333345</v>
      </c>
    </row>
    <row r="178" spans="7:11" x14ac:dyDescent="0.25">
      <c r="G178">
        <v>10</v>
      </c>
      <c r="H178">
        <v>10</v>
      </c>
      <c r="I178">
        <v>5</v>
      </c>
      <c r="J178" s="2">
        <v>4.4188055999999998</v>
      </c>
      <c r="K178" s="2">
        <v>0.137016666666679</v>
      </c>
    </row>
    <row r="179" spans="7:11" x14ac:dyDescent="0.25">
      <c r="G179">
        <v>10</v>
      </c>
      <c r="H179">
        <v>10</v>
      </c>
      <c r="I179">
        <v>2</v>
      </c>
      <c r="J179" s="2">
        <v>4.7699999999999996</v>
      </c>
      <c r="K179" s="2">
        <v>0.14630000000000001</v>
      </c>
    </row>
    <row r="180" spans="7:11" x14ac:dyDescent="0.25">
      <c r="G180">
        <v>10</v>
      </c>
      <c r="H180">
        <v>5</v>
      </c>
      <c r="I180">
        <v>5</v>
      </c>
      <c r="J180" s="2">
        <v>3.1940661000000001</v>
      </c>
      <c r="K180" s="2">
        <v>0.168266666666681</v>
      </c>
    </row>
    <row r="181" spans="7:11" x14ac:dyDescent="0.25">
      <c r="G181">
        <v>10</v>
      </c>
      <c r="H181">
        <v>5</v>
      </c>
      <c r="I181">
        <v>10</v>
      </c>
      <c r="J181" s="2">
        <v>3.3773551999999998</v>
      </c>
      <c r="K181" s="2">
        <v>0.17168333333334801</v>
      </c>
    </row>
    <row r="182" spans="7:11" x14ac:dyDescent="0.25">
      <c r="G182">
        <v>10</v>
      </c>
      <c r="H182">
        <v>5</v>
      </c>
      <c r="I182">
        <v>2</v>
      </c>
      <c r="J182" s="2">
        <v>3.5224000000000002</v>
      </c>
      <c r="K182" s="2">
        <v>0.18590000000000001</v>
      </c>
    </row>
    <row r="183" spans="7:11" x14ac:dyDescent="0.25">
      <c r="J183" s="2"/>
      <c r="K183" s="2"/>
    </row>
    <row r="184" spans="7:11" x14ac:dyDescent="0.25">
      <c r="J184" s="2"/>
      <c r="K184" s="2"/>
    </row>
    <row r="185" spans="7:11" x14ac:dyDescent="0.25">
      <c r="J185" s="2"/>
      <c r="K185" s="2"/>
    </row>
    <row r="186" spans="7:11" x14ac:dyDescent="0.25">
      <c r="J186" s="2"/>
      <c r="K186" s="2"/>
    </row>
    <row r="187" spans="7:11" x14ac:dyDescent="0.25">
      <c r="J187" s="2"/>
      <c r="K187" s="2"/>
    </row>
    <row r="188" spans="7:11" x14ac:dyDescent="0.25">
      <c r="J188" s="2"/>
      <c r="K188" s="2"/>
    </row>
    <row r="189" spans="7:11" x14ac:dyDescent="0.25">
      <c r="J189" s="2"/>
      <c r="K189" s="2"/>
    </row>
    <row r="190" spans="7:11" x14ac:dyDescent="0.25">
      <c r="J190" s="2"/>
      <c r="K190" s="2"/>
    </row>
    <row r="191" spans="7:11" x14ac:dyDescent="0.25">
      <c r="J191" s="2"/>
      <c r="K191" s="2"/>
    </row>
    <row r="192" spans="7:11" x14ac:dyDescent="0.25">
      <c r="J192" s="2"/>
      <c r="K192" s="2"/>
    </row>
    <row r="193" spans="10:11" x14ac:dyDescent="0.25">
      <c r="J193" s="2"/>
      <c r="K193" s="2"/>
    </row>
    <row r="194" spans="10:11" x14ac:dyDescent="0.25">
      <c r="J194" s="2"/>
      <c r="K194" s="2"/>
    </row>
    <row r="195" spans="10:11" x14ac:dyDescent="0.25">
      <c r="J195" s="2"/>
      <c r="K195" s="2"/>
    </row>
    <row r="196" spans="10:11" x14ac:dyDescent="0.25">
      <c r="J196" s="2"/>
      <c r="K196" s="2"/>
    </row>
    <row r="197" spans="10:11" x14ac:dyDescent="0.25">
      <c r="J197" s="2"/>
      <c r="K197" s="2"/>
    </row>
    <row r="198" spans="10:11" x14ac:dyDescent="0.25">
      <c r="J198" s="2"/>
      <c r="K198" s="2"/>
    </row>
    <row r="199" spans="10:11" x14ac:dyDescent="0.25">
      <c r="J199" s="2"/>
      <c r="K199" s="2"/>
    </row>
    <row r="200" spans="10:11" x14ac:dyDescent="0.25">
      <c r="J200" s="2"/>
      <c r="K200" s="2"/>
    </row>
    <row r="201" spans="10:11" x14ac:dyDescent="0.25">
      <c r="J201" s="2"/>
      <c r="K201" s="2"/>
    </row>
    <row r="202" spans="10:11" x14ac:dyDescent="0.25">
      <c r="J202" s="2"/>
      <c r="K202" s="2"/>
    </row>
    <row r="203" spans="10:11" x14ac:dyDescent="0.25">
      <c r="J203" s="2"/>
      <c r="K203" s="2"/>
    </row>
    <row r="204" spans="10:11" x14ac:dyDescent="0.25">
      <c r="J204" s="2"/>
      <c r="K204" s="2"/>
    </row>
    <row r="205" spans="10:11" x14ac:dyDescent="0.25">
      <c r="J205" s="2"/>
      <c r="K205" s="2"/>
    </row>
  </sheetData>
  <sortState xmlns:xlrd2="http://schemas.microsoft.com/office/spreadsheetml/2017/richdata2" ref="G3:K182">
    <sortCondition ref="K3:K182"/>
    <sortCondition ref="J3:J182"/>
  </sortState>
  <mergeCells count="2">
    <mergeCell ref="A1:E1"/>
    <mergeCell ref="G1:K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DAF9C-CD9B-4EAA-B358-F970624806A6}">
  <dimension ref="A1:R13"/>
  <sheetViews>
    <sheetView workbookViewId="0">
      <selection activeCell="P12" sqref="P12"/>
    </sheetView>
  </sheetViews>
  <sheetFormatPr defaultRowHeight="15" x14ac:dyDescent="0.25"/>
  <cols>
    <col min="17" max="17" width="11.42578125" bestFit="1" customWidth="1"/>
  </cols>
  <sheetData>
    <row r="1" spans="1:18" x14ac:dyDescent="0.25">
      <c r="C1" s="8" t="s">
        <v>15</v>
      </c>
      <c r="D1" s="8"/>
      <c r="E1" s="8"/>
      <c r="F1" s="8"/>
      <c r="G1" s="8"/>
      <c r="H1" s="8"/>
      <c r="I1" s="8"/>
      <c r="J1" s="8"/>
      <c r="K1" s="8"/>
      <c r="L1" s="8"/>
    </row>
    <row r="2" spans="1:18" x14ac:dyDescent="0.25">
      <c r="C2" s="4">
        <v>0</v>
      </c>
      <c r="D2" s="4">
        <v>1</v>
      </c>
      <c r="E2" s="4">
        <v>2</v>
      </c>
      <c r="F2" s="4">
        <v>3</v>
      </c>
      <c r="G2" s="4">
        <v>4</v>
      </c>
      <c r="H2" s="4">
        <v>5</v>
      </c>
      <c r="I2" s="4">
        <v>6</v>
      </c>
      <c r="J2" s="4">
        <v>7</v>
      </c>
      <c r="K2" s="4">
        <v>8</v>
      </c>
      <c r="L2" s="4">
        <v>9</v>
      </c>
      <c r="N2" t="s">
        <v>16</v>
      </c>
      <c r="Q2" t="s">
        <v>18</v>
      </c>
      <c r="R2" s="5">
        <v>3.8899999999999997E-2</v>
      </c>
    </row>
    <row r="3" spans="1:18" x14ac:dyDescent="0.25">
      <c r="A3" s="7" t="s">
        <v>14</v>
      </c>
      <c r="B3" s="4">
        <v>0</v>
      </c>
      <c r="C3">
        <v>967</v>
      </c>
      <c r="D3">
        <v>0</v>
      </c>
      <c r="E3">
        <v>9</v>
      </c>
      <c r="F3">
        <v>2</v>
      </c>
      <c r="G3">
        <v>1</v>
      </c>
      <c r="H3">
        <v>2</v>
      </c>
      <c r="I3">
        <v>9</v>
      </c>
      <c r="J3">
        <v>0</v>
      </c>
      <c r="K3">
        <v>3</v>
      </c>
      <c r="L3">
        <v>8</v>
      </c>
      <c r="M3">
        <f>SUM(C3:L3)</f>
        <v>1001</v>
      </c>
      <c r="N3">
        <f>M3-C3</f>
        <v>34</v>
      </c>
    </row>
    <row r="4" spans="1:18" x14ac:dyDescent="0.25">
      <c r="A4" s="7"/>
      <c r="B4" s="4">
        <v>1</v>
      </c>
      <c r="C4">
        <v>0</v>
      </c>
      <c r="D4">
        <v>1122</v>
      </c>
      <c r="E4">
        <v>0</v>
      </c>
      <c r="F4">
        <v>1</v>
      </c>
      <c r="G4">
        <v>0</v>
      </c>
      <c r="H4">
        <v>0</v>
      </c>
      <c r="I4">
        <v>3</v>
      </c>
      <c r="J4">
        <v>5</v>
      </c>
      <c r="K4">
        <v>0</v>
      </c>
      <c r="L4">
        <v>6</v>
      </c>
      <c r="M4">
        <f t="shared" ref="M4:M12" si="0">SUM(C4:L4)</f>
        <v>1137</v>
      </c>
      <c r="N4">
        <f>M4-D4</f>
        <v>15</v>
      </c>
    </row>
    <row r="5" spans="1:18" x14ac:dyDescent="0.25">
      <c r="A5" s="7"/>
      <c r="B5" s="4">
        <v>2</v>
      </c>
      <c r="C5">
        <v>2</v>
      </c>
      <c r="D5">
        <v>3</v>
      </c>
      <c r="E5">
        <v>987</v>
      </c>
      <c r="F5">
        <v>7</v>
      </c>
      <c r="G5">
        <v>5</v>
      </c>
      <c r="H5">
        <v>3</v>
      </c>
      <c r="I5">
        <v>0</v>
      </c>
      <c r="J5">
        <v>17</v>
      </c>
      <c r="K5">
        <v>7</v>
      </c>
      <c r="L5">
        <v>1</v>
      </c>
      <c r="M5">
        <f t="shared" si="0"/>
        <v>1032</v>
      </c>
      <c r="N5">
        <f>M5-E5</f>
        <v>45</v>
      </c>
    </row>
    <row r="6" spans="1:18" x14ac:dyDescent="0.25">
      <c r="A6" s="7"/>
      <c r="B6" s="4">
        <v>3</v>
      </c>
      <c r="C6">
        <v>0</v>
      </c>
      <c r="D6">
        <v>2</v>
      </c>
      <c r="E6">
        <v>5</v>
      </c>
      <c r="F6">
        <v>966</v>
      </c>
      <c r="G6">
        <v>0</v>
      </c>
      <c r="H6">
        <v>16</v>
      </c>
      <c r="I6">
        <v>0</v>
      </c>
      <c r="J6">
        <v>0</v>
      </c>
      <c r="K6">
        <v>17</v>
      </c>
      <c r="L6">
        <v>14</v>
      </c>
      <c r="M6">
        <f t="shared" si="0"/>
        <v>1020</v>
      </c>
      <c r="N6">
        <f>M6-F6</f>
        <v>54</v>
      </c>
    </row>
    <row r="7" spans="1:18" x14ac:dyDescent="0.25">
      <c r="A7" s="7"/>
      <c r="B7" s="4">
        <v>4</v>
      </c>
      <c r="C7">
        <v>0</v>
      </c>
      <c r="D7">
        <v>0</v>
      </c>
      <c r="E7">
        <v>1</v>
      </c>
      <c r="F7">
        <v>0</v>
      </c>
      <c r="G7">
        <v>948</v>
      </c>
      <c r="H7">
        <v>7</v>
      </c>
      <c r="I7">
        <v>3</v>
      </c>
      <c r="J7">
        <v>5</v>
      </c>
      <c r="K7">
        <v>10</v>
      </c>
      <c r="L7">
        <v>19</v>
      </c>
      <c r="M7">
        <f t="shared" si="0"/>
        <v>993</v>
      </c>
      <c r="N7">
        <f>M7-G7</f>
        <v>45</v>
      </c>
    </row>
    <row r="8" spans="1:18" x14ac:dyDescent="0.25">
      <c r="A8" s="7"/>
      <c r="B8" s="4">
        <v>5</v>
      </c>
      <c r="C8">
        <v>2</v>
      </c>
      <c r="D8">
        <v>1</v>
      </c>
      <c r="E8">
        <v>0</v>
      </c>
      <c r="F8">
        <v>6</v>
      </c>
      <c r="G8">
        <v>0</v>
      </c>
      <c r="H8">
        <v>848</v>
      </c>
      <c r="I8">
        <v>4</v>
      </c>
      <c r="J8">
        <v>0</v>
      </c>
      <c r="K8">
        <v>10</v>
      </c>
      <c r="L8">
        <v>4</v>
      </c>
      <c r="M8">
        <f t="shared" si="0"/>
        <v>875</v>
      </c>
      <c r="N8">
        <f>M8-H8</f>
        <v>27</v>
      </c>
    </row>
    <row r="9" spans="1:18" x14ac:dyDescent="0.25">
      <c r="A9" s="7"/>
      <c r="B9" s="4">
        <v>6</v>
      </c>
      <c r="C9">
        <v>5</v>
      </c>
      <c r="D9">
        <v>4</v>
      </c>
      <c r="E9">
        <v>1</v>
      </c>
      <c r="F9">
        <v>2</v>
      </c>
      <c r="G9">
        <v>8</v>
      </c>
      <c r="H9">
        <v>9</v>
      </c>
      <c r="I9">
        <v>938</v>
      </c>
      <c r="J9">
        <v>1</v>
      </c>
      <c r="K9">
        <v>3</v>
      </c>
      <c r="L9">
        <v>1</v>
      </c>
      <c r="M9">
        <f t="shared" si="0"/>
        <v>972</v>
      </c>
      <c r="N9">
        <f>M9-I9</f>
        <v>34</v>
      </c>
    </row>
    <row r="10" spans="1:18" x14ac:dyDescent="0.25">
      <c r="A10" s="7"/>
      <c r="B10" s="4">
        <v>7</v>
      </c>
      <c r="C10">
        <v>1</v>
      </c>
      <c r="D10">
        <v>1</v>
      </c>
      <c r="E10">
        <v>9</v>
      </c>
      <c r="F10">
        <v>12</v>
      </c>
      <c r="G10">
        <v>1</v>
      </c>
      <c r="H10">
        <v>2</v>
      </c>
      <c r="I10">
        <v>0</v>
      </c>
      <c r="J10">
        <v>978</v>
      </c>
      <c r="K10">
        <v>6</v>
      </c>
      <c r="L10">
        <v>9</v>
      </c>
      <c r="M10">
        <f t="shared" si="0"/>
        <v>1019</v>
      </c>
      <c r="N10">
        <f>M10-J10</f>
        <v>41</v>
      </c>
    </row>
    <row r="11" spans="1:18" x14ac:dyDescent="0.25">
      <c r="A11" s="7"/>
      <c r="B11" s="4">
        <v>8</v>
      </c>
      <c r="C11">
        <v>3</v>
      </c>
      <c r="D11">
        <v>2</v>
      </c>
      <c r="E11">
        <v>20</v>
      </c>
      <c r="F11">
        <v>11</v>
      </c>
      <c r="G11">
        <v>4</v>
      </c>
      <c r="H11">
        <v>3</v>
      </c>
      <c r="I11">
        <v>1</v>
      </c>
      <c r="J11">
        <v>3</v>
      </c>
      <c r="K11">
        <v>912</v>
      </c>
      <c r="L11">
        <v>2</v>
      </c>
      <c r="M11">
        <f t="shared" si="0"/>
        <v>961</v>
      </c>
      <c r="N11">
        <f>M11-K11</f>
        <v>49</v>
      </c>
    </row>
    <row r="12" spans="1:18" x14ac:dyDescent="0.25">
      <c r="A12" s="7"/>
      <c r="B12" s="4">
        <v>9</v>
      </c>
      <c r="C12">
        <v>0</v>
      </c>
      <c r="D12">
        <v>0</v>
      </c>
      <c r="E12">
        <v>0</v>
      </c>
      <c r="F12">
        <v>3</v>
      </c>
      <c r="G12">
        <v>15</v>
      </c>
      <c r="H12">
        <v>2</v>
      </c>
      <c r="I12">
        <v>0</v>
      </c>
      <c r="J12">
        <v>19</v>
      </c>
      <c r="K12">
        <v>6</v>
      </c>
      <c r="L12">
        <v>945</v>
      </c>
      <c r="M12">
        <f t="shared" si="0"/>
        <v>990</v>
      </c>
      <c r="N12">
        <f>M12-L12</f>
        <v>45</v>
      </c>
    </row>
    <row r="13" spans="1:18" x14ac:dyDescent="0.25">
      <c r="B13" t="s">
        <v>13</v>
      </c>
      <c r="M13">
        <f t="shared" ref="M13" si="1">SUM(M3:M12)</f>
        <v>10000</v>
      </c>
    </row>
  </sheetData>
  <mergeCells count="2">
    <mergeCell ref="A3:A12"/>
    <mergeCell ref="C1:L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FE80D-53E6-4C42-8C94-ED32C1DBD8B6}">
  <dimension ref="A1:R13"/>
  <sheetViews>
    <sheetView workbookViewId="0">
      <selection activeCell="G12" sqref="G12"/>
    </sheetView>
  </sheetViews>
  <sheetFormatPr defaultRowHeight="15" x14ac:dyDescent="0.25"/>
  <cols>
    <col min="17" max="17" width="11.7109375" bestFit="1" customWidth="1"/>
  </cols>
  <sheetData>
    <row r="1" spans="1:18" x14ac:dyDescent="0.25">
      <c r="C1" s="8" t="s">
        <v>15</v>
      </c>
      <c r="D1" s="8"/>
      <c r="E1" s="8"/>
      <c r="F1" s="8"/>
      <c r="G1" s="8"/>
      <c r="H1" s="8"/>
      <c r="I1" s="8"/>
      <c r="J1" s="8"/>
      <c r="K1" s="8"/>
      <c r="L1" s="8"/>
    </row>
    <row r="2" spans="1:18" x14ac:dyDescent="0.25">
      <c r="C2" s="4">
        <v>0</v>
      </c>
      <c r="D2" s="4">
        <v>1</v>
      </c>
      <c r="E2" s="4">
        <v>2</v>
      </c>
      <c r="F2" s="4">
        <v>3</v>
      </c>
      <c r="G2" s="4">
        <v>4</v>
      </c>
      <c r="H2" s="4">
        <v>5</v>
      </c>
      <c r="I2" s="4">
        <v>6</v>
      </c>
      <c r="J2" s="4">
        <v>7</v>
      </c>
      <c r="K2" s="4">
        <v>8</v>
      </c>
      <c r="L2" s="4">
        <v>9</v>
      </c>
      <c r="N2" t="s">
        <v>16</v>
      </c>
      <c r="Q2" t="s">
        <v>17</v>
      </c>
      <c r="R2" s="5">
        <v>4.1099999999999998E-2</v>
      </c>
    </row>
    <row r="3" spans="1:18" x14ac:dyDescent="0.25">
      <c r="A3" s="7" t="s">
        <v>14</v>
      </c>
      <c r="B3" s="4">
        <v>0</v>
      </c>
      <c r="C3">
        <v>968</v>
      </c>
      <c r="D3">
        <v>2</v>
      </c>
      <c r="E3">
        <v>6</v>
      </c>
      <c r="F3">
        <v>0</v>
      </c>
      <c r="G3">
        <v>0</v>
      </c>
      <c r="H3">
        <v>4</v>
      </c>
      <c r="I3">
        <v>12</v>
      </c>
      <c r="J3">
        <v>2</v>
      </c>
      <c r="K3">
        <v>11</v>
      </c>
      <c r="L3">
        <v>9</v>
      </c>
      <c r="M3">
        <f>SUM(C3:L3)</f>
        <v>1014</v>
      </c>
      <c r="N3">
        <f>M3-C3</f>
        <v>46</v>
      </c>
    </row>
    <row r="4" spans="1:18" x14ac:dyDescent="0.25">
      <c r="A4" s="7"/>
      <c r="B4" s="4">
        <v>1</v>
      </c>
      <c r="C4">
        <v>0</v>
      </c>
      <c r="D4">
        <v>1119</v>
      </c>
      <c r="E4">
        <v>0</v>
      </c>
      <c r="F4">
        <v>0</v>
      </c>
      <c r="G4">
        <v>4</v>
      </c>
      <c r="H4">
        <v>0</v>
      </c>
      <c r="I4">
        <v>2</v>
      </c>
      <c r="J4">
        <v>5</v>
      </c>
      <c r="K4">
        <v>0</v>
      </c>
      <c r="L4">
        <v>5</v>
      </c>
      <c r="M4">
        <f t="shared" ref="M4:M12" si="0">SUM(C4:L4)</f>
        <v>1135</v>
      </c>
      <c r="N4">
        <f>M4-D4</f>
        <v>16</v>
      </c>
    </row>
    <row r="5" spans="1:18" x14ac:dyDescent="0.25">
      <c r="A5" s="7"/>
      <c r="B5" s="4">
        <v>2</v>
      </c>
      <c r="C5">
        <v>1</v>
      </c>
      <c r="D5">
        <v>7</v>
      </c>
      <c r="E5">
        <v>992</v>
      </c>
      <c r="F5">
        <v>11</v>
      </c>
      <c r="G5">
        <v>3</v>
      </c>
      <c r="H5">
        <v>4</v>
      </c>
      <c r="I5">
        <v>1</v>
      </c>
      <c r="J5">
        <v>24</v>
      </c>
      <c r="K5">
        <v>7</v>
      </c>
      <c r="L5">
        <v>3</v>
      </c>
      <c r="M5">
        <f t="shared" si="0"/>
        <v>1053</v>
      </c>
      <c r="N5">
        <f>M5-E5</f>
        <v>61</v>
      </c>
    </row>
    <row r="6" spans="1:18" x14ac:dyDescent="0.25">
      <c r="A6" s="7"/>
      <c r="B6" s="4">
        <v>3</v>
      </c>
      <c r="C6">
        <v>0</v>
      </c>
      <c r="D6">
        <v>1</v>
      </c>
      <c r="E6">
        <v>8</v>
      </c>
      <c r="F6">
        <v>981</v>
      </c>
      <c r="G6">
        <v>0</v>
      </c>
      <c r="H6">
        <v>22</v>
      </c>
      <c r="I6">
        <v>0</v>
      </c>
      <c r="J6">
        <v>2</v>
      </c>
      <c r="K6">
        <v>9</v>
      </c>
      <c r="L6">
        <v>15</v>
      </c>
      <c r="M6">
        <f t="shared" si="0"/>
        <v>1038</v>
      </c>
      <c r="N6">
        <f>M6-F6</f>
        <v>57</v>
      </c>
    </row>
    <row r="7" spans="1:18" x14ac:dyDescent="0.25">
      <c r="A7" s="7"/>
      <c r="B7" s="4">
        <v>4</v>
      </c>
      <c r="C7">
        <v>2</v>
      </c>
      <c r="D7">
        <v>0</v>
      </c>
      <c r="E7">
        <v>0</v>
      </c>
      <c r="F7">
        <v>0</v>
      </c>
      <c r="G7">
        <v>930</v>
      </c>
      <c r="H7">
        <v>1</v>
      </c>
      <c r="I7">
        <v>3</v>
      </c>
      <c r="J7">
        <v>11</v>
      </c>
      <c r="K7">
        <v>7</v>
      </c>
      <c r="L7">
        <v>8</v>
      </c>
      <c r="M7">
        <f t="shared" si="0"/>
        <v>962</v>
      </c>
      <c r="N7">
        <f>M7-G7</f>
        <v>32</v>
      </c>
    </row>
    <row r="8" spans="1:18" x14ac:dyDescent="0.25">
      <c r="A8" s="7"/>
      <c r="B8" s="4">
        <v>5</v>
      </c>
      <c r="C8">
        <v>2</v>
      </c>
      <c r="D8">
        <v>1</v>
      </c>
      <c r="E8">
        <v>0</v>
      </c>
      <c r="F8">
        <v>1</v>
      </c>
      <c r="G8">
        <v>0</v>
      </c>
      <c r="H8">
        <v>839</v>
      </c>
      <c r="I8">
        <v>8</v>
      </c>
      <c r="J8">
        <v>0</v>
      </c>
      <c r="K8">
        <v>4</v>
      </c>
      <c r="L8">
        <v>3</v>
      </c>
      <c r="M8">
        <f t="shared" si="0"/>
        <v>858</v>
      </c>
      <c r="N8">
        <f>M8-H8</f>
        <v>19</v>
      </c>
    </row>
    <row r="9" spans="1:18" x14ac:dyDescent="0.25">
      <c r="A9" s="7"/>
      <c r="B9" s="4">
        <v>6</v>
      </c>
      <c r="C9">
        <v>5</v>
      </c>
      <c r="D9">
        <v>3</v>
      </c>
      <c r="E9">
        <v>0</v>
      </c>
      <c r="F9">
        <v>0</v>
      </c>
      <c r="G9">
        <v>6</v>
      </c>
      <c r="H9">
        <v>9</v>
      </c>
      <c r="I9">
        <v>929</v>
      </c>
      <c r="J9">
        <v>0</v>
      </c>
      <c r="K9">
        <v>2</v>
      </c>
      <c r="L9">
        <v>1</v>
      </c>
      <c r="M9">
        <f t="shared" si="0"/>
        <v>955</v>
      </c>
      <c r="N9">
        <f>M9-I9</f>
        <v>26</v>
      </c>
    </row>
    <row r="10" spans="1:18" x14ac:dyDescent="0.25">
      <c r="A10" s="7"/>
      <c r="B10" s="4">
        <v>7</v>
      </c>
      <c r="C10">
        <v>1</v>
      </c>
      <c r="D10">
        <v>0</v>
      </c>
      <c r="E10">
        <v>11</v>
      </c>
      <c r="F10">
        <v>8</v>
      </c>
      <c r="G10">
        <v>1</v>
      </c>
      <c r="H10">
        <v>3</v>
      </c>
      <c r="I10">
        <v>0</v>
      </c>
      <c r="J10">
        <v>959</v>
      </c>
      <c r="K10">
        <v>8</v>
      </c>
      <c r="L10">
        <v>13</v>
      </c>
      <c r="M10">
        <f t="shared" si="0"/>
        <v>1004</v>
      </c>
      <c r="N10">
        <f>M10-J10</f>
        <v>45</v>
      </c>
    </row>
    <row r="11" spans="1:18" x14ac:dyDescent="0.25">
      <c r="A11" s="7"/>
      <c r="B11" s="4">
        <v>8</v>
      </c>
      <c r="C11">
        <v>1</v>
      </c>
      <c r="D11">
        <v>2</v>
      </c>
      <c r="E11">
        <v>15</v>
      </c>
      <c r="F11">
        <v>5</v>
      </c>
      <c r="G11">
        <v>2</v>
      </c>
      <c r="H11">
        <v>6</v>
      </c>
      <c r="I11">
        <v>2</v>
      </c>
      <c r="J11">
        <v>5</v>
      </c>
      <c r="K11">
        <v>923</v>
      </c>
      <c r="L11">
        <v>3</v>
      </c>
      <c r="M11">
        <f t="shared" si="0"/>
        <v>964</v>
      </c>
      <c r="N11">
        <f>M11-K11</f>
        <v>41</v>
      </c>
    </row>
    <row r="12" spans="1:18" x14ac:dyDescent="0.25">
      <c r="A12" s="7"/>
      <c r="B12" s="4">
        <v>9</v>
      </c>
      <c r="C12">
        <v>0</v>
      </c>
      <c r="D12">
        <v>0</v>
      </c>
      <c r="E12">
        <v>0</v>
      </c>
      <c r="F12">
        <v>4</v>
      </c>
      <c r="G12">
        <v>36</v>
      </c>
      <c r="H12">
        <v>4</v>
      </c>
      <c r="I12">
        <v>1</v>
      </c>
      <c r="J12">
        <v>20</v>
      </c>
      <c r="K12">
        <v>3</v>
      </c>
      <c r="L12">
        <v>949</v>
      </c>
      <c r="M12">
        <f t="shared" si="0"/>
        <v>1017</v>
      </c>
      <c r="N12">
        <f>M12-L12</f>
        <v>68</v>
      </c>
    </row>
    <row r="13" spans="1:18" x14ac:dyDescent="0.25">
      <c r="B13" t="s">
        <v>13</v>
      </c>
      <c r="M13">
        <f t="shared" ref="M13" si="1">SUM(M3:M12)</f>
        <v>10000</v>
      </c>
    </row>
  </sheetData>
  <mergeCells count="2">
    <mergeCell ref="C1:L1"/>
    <mergeCell ref="A3:A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confusion ZP</vt:lpstr>
      <vt:lpstr>Confusion lbp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Félix Robert</dc:creator>
  <cp:lastModifiedBy>Félix Robert</cp:lastModifiedBy>
  <dcterms:created xsi:type="dcterms:W3CDTF">2021-03-11T18:24:05Z</dcterms:created>
  <dcterms:modified xsi:type="dcterms:W3CDTF">2021-03-26T14:39:30Z</dcterms:modified>
</cp:coreProperties>
</file>