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Riesgos" sheetId="1" r:id="rId4"/>
  </sheets>
  <definedNames/>
  <calcPr/>
  <extLst>
    <ext uri="GoogleSheetsCustomDataVersion2">
      <go:sheetsCustomData xmlns:go="http://customooxmlschemas.google.com/" r:id="rId5" roundtripDataChecksum="LT1tMPqfIvUrY0nRIUYJdP7FJRPjBcoGdcHiESCnhmw="/>
    </ext>
  </extLst>
</workbook>
</file>

<file path=xl/sharedStrings.xml><?xml version="1.0" encoding="utf-8"?>
<sst xmlns="http://schemas.openxmlformats.org/spreadsheetml/2006/main" count="68" uniqueCount="30">
  <si>
    <t>Alta (3)</t>
  </si>
  <si>
    <t>Media (2)</t>
  </si>
  <si>
    <t>Baja (1)</t>
  </si>
  <si>
    <t>RIESGO</t>
  </si>
  <si>
    <t>PLAN DE MITIGACIÓN</t>
  </si>
  <si>
    <t>PLAN DE CONTINGENCIA</t>
  </si>
  <si>
    <t>IMPACTO</t>
  </si>
  <si>
    <t>PROBABILIDAD</t>
  </si>
  <si>
    <t>SEVERIDAD</t>
  </si>
  <si>
    <t>Alto (3)</t>
  </si>
  <si>
    <t>Retrasos en el desarrollo del Proyecto</t>
  </si>
  <si>
    <t>Dividir tareas en Sprints bien definidos
Establecer reuniones semanales para monitorear avances
Uso de herramientas de gestión</t>
  </si>
  <si>
    <t>Priorización de funcionalidades críticas para garantizar
un producto mínimo viable (MVP).</t>
  </si>
  <si>
    <t>Alto</t>
  </si>
  <si>
    <t>Media</t>
  </si>
  <si>
    <t>Medio (2)</t>
  </si>
  <si>
    <t>Pérdida de código por errores en la gestión de ramas</t>
  </si>
  <si>
    <t>Hacer backups regulares con tags o releases
Usar branch protection rules en GitHub para evitar commits directos en 
main</t>
  </si>
  <si>
    <t>Si se borra una rama, restaurarla desde los commits
en git reflog
Usar GitHub Actions para generar backups 
automáticos</t>
  </si>
  <si>
    <t>Medio</t>
  </si>
  <si>
    <t>Bajo (1)</t>
  </si>
  <si>
    <t>Problemas con la experiencia de usuario (UX/UI)</t>
  </si>
  <si>
    <t>Hacer pruebas con usuario antes de la presentación del proyecto
Mantener un diseño simple y coherente
Seguir principios de usabilidad y accesibilidad</t>
  </si>
  <si>
    <t>Si los usuarios reportan problemas de UX, recopilar 
feedback y ajustar la interfaz
Si hay inconsistencias en el modo oscuro, revisar 
los estilos y probar en distintos dispositivos</t>
  </si>
  <si>
    <t>Alta</t>
  </si>
  <si>
    <t>Incompatibilidad de implementaciones</t>
  </si>
  <si>
    <t>Realizar pruebas de implementacion</t>
  </si>
  <si>
    <t>Volver a una version anterior del codigo</t>
  </si>
  <si>
    <t>Bajo</t>
  </si>
  <si>
    <t>Baja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</si>
</sst>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</font>
    <font>
      <color theme="1"/>
      <name val="Aptos Narrow"/>
    </font>
    <font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BE9F7"/>
        <bgColor rgb="FFDBE9F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2" fillId="3" fontId="3" numFmtId="0" xfId="0" applyBorder="1" applyFill="1" applyFont="1"/>
    <xf borderId="2" fillId="4" fontId="3" numFmtId="0" xfId="0" applyBorder="1" applyFill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3" numFmtId="0" xfId="0" applyBorder="1" applyFont="1"/>
    <xf borderId="0" fillId="0" fontId="6" numFmtId="0" xfId="0" applyFont="1"/>
    <xf borderId="1" fillId="3" fontId="3" numFmtId="0" xfId="0" applyBorder="1" applyFont="1"/>
    <xf borderId="1" fillId="4" fontId="3" numFmtId="0" xfId="0" applyBorder="1" applyFont="1"/>
    <xf borderId="1" fillId="5" fontId="3" numFmtId="0" xfId="0" applyBorder="1" applyFill="1" applyFont="1"/>
    <xf borderId="3" fillId="2" fontId="1" numFmtId="0" xfId="0" applyBorder="1" applyFont="1"/>
    <xf borderId="1" fillId="0" fontId="4" numFmtId="0" xfId="0" applyBorder="1" applyFont="1"/>
    <xf borderId="0" fillId="0" fontId="5" numFmtId="0" xfId="0" applyFont="1"/>
    <xf borderId="1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5" width="8.63"/>
    <col customWidth="1" min="6" max="6" width="44.25"/>
    <col customWidth="1" min="7" max="7" width="61.25"/>
    <col customWidth="1" min="8" max="8" width="45.5"/>
    <col customWidth="1" min="9" max="9" width="23.75"/>
    <col customWidth="1" min="10" max="11" width="15.0"/>
    <col customWidth="1" min="12" max="12" width="14.38"/>
    <col customWidth="1" min="13" max="13" width="15.0"/>
    <col customWidth="1" min="14" max="14" width="11.75"/>
    <col customWidth="1" min="15" max="26" width="8.63"/>
  </cols>
  <sheetData>
    <row r="1">
      <c r="B1" s="1" t="s">
        <v>0</v>
      </c>
      <c r="C1" s="1" t="s">
        <v>1</v>
      </c>
      <c r="D1" s="1" t="s">
        <v>2</v>
      </c>
      <c r="F1" s="2" t="s">
        <v>3</v>
      </c>
      <c r="G1" s="3" t="s">
        <v>4</v>
      </c>
      <c r="H1" s="3" t="s">
        <v>5</v>
      </c>
      <c r="I1" s="2" t="s">
        <v>6</v>
      </c>
      <c r="J1" s="2" t="s">
        <v>7</v>
      </c>
      <c r="K1" s="2" t="s">
        <v>6</v>
      </c>
      <c r="L1" s="2" t="s">
        <v>7</v>
      </c>
      <c r="M1" s="2" t="s">
        <v>8</v>
      </c>
    </row>
    <row r="2">
      <c r="A2" s="1" t="s">
        <v>9</v>
      </c>
      <c r="B2" s="4">
        <v>9.0</v>
      </c>
      <c r="C2" s="4">
        <v>6.0</v>
      </c>
      <c r="D2" s="5">
        <v>3.0</v>
      </c>
      <c r="F2" s="6" t="s">
        <v>10</v>
      </c>
      <c r="G2" s="7" t="s">
        <v>11</v>
      </c>
      <c r="H2" s="7" t="s">
        <v>12</v>
      </c>
      <c r="I2" s="6" t="s">
        <v>13</v>
      </c>
      <c r="J2" s="6" t="s">
        <v>14</v>
      </c>
      <c r="K2" s="8">
        <f t="shared" ref="K2:K5" si="1">IF(ISBLANK(I2),0,VLOOKUP(I2,$A$7:$B$9,2,FALSE))</f>
        <v>3</v>
      </c>
      <c r="L2" s="8">
        <f t="shared" ref="L2:L5" si="2">IF(ISBLANK(J2),0,VLOOKUP(J2,$A$11:$B$13,2,FALSE))</f>
        <v>2</v>
      </c>
      <c r="M2" s="8">
        <f t="shared" ref="M2:M5" si="3">K2*L2</f>
        <v>6</v>
      </c>
      <c r="N2" s="9" t="str">
        <f t="shared" ref="N2:N5" si="4">IF(M2&lt;=2,"Baja",IF(M2&lt;6,"Media","Alta"))</f>
        <v>Alta</v>
      </c>
    </row>
    <row r="3">
      <c r="A3" s="1" t="s">
        <v>15</v>
      </c>
      <c r="B3" s="10">
        <v>6.0</v>
      </c>
      <c r="C3" s="11">
        <v>4.0</v>
      </c>
      <c r="D3" s="12">
        <v>2.0</v>
      </c>
      <c r="F3" s="6" t="s">
        <v>16</v>
      </c>
      <c r="G3" s="7" t="s">
        <v>17</v>
      </c>
      <c r="H3" s="7" t="s">
        <v>18</v>
      </c>
      <c r="I3" s="6" t="s">
        <v>19</v>
      </c>
      <c r="J3" s="6" t="s">
        <v>14</v>
      </c>
      <c r="K3" s="8">
        <f t="shared" si="1"/>
        <v>2</v>
      </c>
      <c r="L3" s="8">
        <f t="shared" si="2"/>
        <v>2</v>
      </c>
      <c r="M3" s="8">
        <f t="shared" si="3"/>
        <v>4</v>
      </c>
      <c r="N3" s="9" t="str">
        <f t="shared" si="4"/>
        <v>Media</v>
      </c>
    </row>
    <row r="4">
      <c r="A4" s="1" t="s">
        <v>20</v>
      </c>
      <c r="B4" s="11">
        <v>3.0</v>
      </c>
      <c r="C4" s="12">
        <v>2.0</v>
      </c>
      <c r="D4" s="12">
        <v>1.0</v>
      </c>
      <c r="F4" s="6" t="s">
        <v>21</v>
      </c>
      <c r="G4" s="7" t="s">
        <v>22</v>
      </c>
      <c r="H4" s="7" t="s">
        <v>23</v>
      </c>
      <c r="I4" s="6" t="s">
        <v>19</v>
      </c>
      <c r="J4" s="6" t="s">
        <v>24</v>
      </c>
      <c r="K4" s="8">
        <f t="shared" si="1"/>
        <v>2</v>
      </c>
      <c r="L4" s="8">
        <f t="shared" si="2"/>
        <v>3</v>
      </c>
      <c r="M4" s="8">
        <f t="shared" si="3"/>
        <v>6</v>
      </c>
      <c r="N4" s="9" t="str">
        <f t="shared" si="4"/>
        <v>Alta</v>
      </c>
    </row>
    <row r="5">
      <c r="F5" s="6" t="s">
        <v>25</v>
      </c>
      <c r="G5" s="7" t="s">
        <v>26</v>
      </c>
      <c r="H5" s="7" t="s">
        <v>27</v>
      </c>
      <c r="I5" s="6" t="s">
        <v>19</v>
      </c>
      <c r="J5" s="6" t="s">
        <v>14</v>
      </c>
      <c r="K5" s="8">
        <f t="shared" si="1"/>
        <v>2</v>
      </c>
      <c r="L5" s="8">
        <f t="shared" si="2"/>
        <v>2</v>
      </c>
      <c r="M5" s="8">
        <f t="shared" si="3"/>
        <v>4</v>
      </c>
      <c r="N5" s="9" t="str">
        <f t="shared" si="4"/>
        <v>Media</v>
      </c>
    </row>
    <row r="7">
      <c r="A7" s="9" t="s">
        <v>13</v>
      </c>
      <c r="B7" s="9">
        <v>3.0</v>
      </c>
    </row>
    <row r="8">
      <c r="A8" s="9" t="s">
        <v>19</v>
      </c>
      <c r="B8" s="9">
        <v>2.0</v>
      </c>
      <c r="F8" s="13" t="s">
        <v>3</v>
      </c>
      <c r="I8" s="2" t="s">
        <v>6</v>
      </c>
      <c r="J8" s="2" t="s">
        <v>7</v>
      </c>
      <c r="K8" s="2" t="s">
        <v>6</v>
      </c>
      <c r="L8" s="2" t="s">
        <v>7</v>
      </c>
      <c r="M8" s="2" t="s">
        <v>8</v>
      </c>
    </row>
    <row r="9">
      <c r="A9" s="9" t="s">
        <v>28</v>
      </c>
      <c r="B9" s="9">
        <v>1.0</v>
      </c>
      <c r="F9" s="14"/>
      <c r="I9" s="14" t="s">
        <v>13</v>
      </c>
      <c r="J9" s="14" t="s">
        <v>14</v>
      </c>
      <c r="K9" s="8">
        <f t="shared" ref="K9:K12" si="5">IF(ISBLANK(I9),0,VLOOKUP(I9,$A$7:$B$9,2,FALSE))</f>
        <v>3</v>
      </c>
      <c r="L9" s="8">
        <f t="shared" ref="L9:L12" si="6">IF(ISBLANK(J9),0,VLOOKUP(J9,$A$11:$B$13,2,FALSE))</f>
        <v>2</v>
      </c>
      <c r="M9" s="8">
        <f t="shared" ref="M9:M12" si="7">K9*L9</f>
        <v>6</v>
      </c>
      <c r="N9" s="9" t="str">
        <f t="shared" ref="N9:N12" si="8">IF(M9&lt;=2,"Baja",IF(M9&lt;6,"Media","Alta"))</f>
        <v>Alta</v>
      </c>
    </row>
    <row r="10">
      <c r="F10" s="14"/>
      <c r="I10" s="8" t="s">
        <v>13</v>
      </c>
      <c r="J10" s="8" t="s">
        <v>24</v>
      </c>
      <c r="K10" s="8">
        <f t="shared" si="5"/>
        <v>3</v>
      </c>
      <c r="L10" s="8">
        <f t="shared" si="6"/>
        <v>3</v>
      </c>
      <c r="M10" s="8">
        <f t="shared" si="7"/>
        <v>9</v>
      </c>
      <c r="N10" s="9" t="str">
        <f t="shared" si="8"/>
        <v>Alta</v>
      </c>
    </row>
    <row r="11">
      <c r="A11" s="9" t="s">
        <v>24</v>
      </c>
      <c r="B11" s="15">
        <v>3.0</v>
      </c>
      <c r="F11" s="14"/>
      <c r="I11" s="8" t="s">
        <v>13</v>
      </c>
      <c r="J11" s="8" t="s">
        <v>14</v>
      </c>
      <c r="K11" s="8">
        <f t="shared" si="5"/>
        <v>3</v>
      </c>
      <c r="L11" s="8">
        <f t="shared" si="6"/>
        <v>2</v>
      </c>
      <c r="M11" s="8">
        <f t="shared" si="7"/>
        <v>6</v>
      </c>
      <c r="N11" s="9" t="str">
        <f t="shared" si="8"/>
        <v>Alta</v>
      </c>
    </row>
    <row r="12">
      <c r="A12" s="9" t="s">
        <v>14</v>
      </c>
      <c r="B12" s="9">
        <v>2.0</v>
      </c>
      <c r="F12" s="14"/>
      <c r="I12" s="8" t="s">
        <v>13</v>
      </c>
      <c r="J12" s="14" t="s">
        <v>14</v>
      </c>
      <c r="K12" s="8">
        <f t="shared" si="5"/>
        <v>3</v>
      </c>
      <c r="L12" s="8">
        <f t="shared" si="6"/>
        <v>2</v>
      </c>
      <c r="M12" s="8">
        <f t="shared" si="7"/>
        <v>6</v>
      </c>
      <c r="N12" s="9" t="str">
        <f t="shared" si="8"/>
        <v>Alta</v>
      </c>
    </row>
    <row r="13">
      <c r="A13" s="9" t="s">
        <v>29</v>
      </c>
      <c r="B13" s="9">
        <v>1.0</v>
      </c>
      <c r="F13" s="16"/>
    </row>
    <row r="14">
      <c r="F14" s="16"/>
    </row>
    <row r="15">
      <c r="F15" s="2" t="s">
        <v>3</v>
      </c>
      <c r="I15" s="2" t="s">
        <v>6</v>
      </c>
      <c r="J15" s="2" t="s">
        <v>7</v>
      </c>
      <c r="K15" s="2" t="s">
        <v>6</v>
      </c>
      <c r="L15" s="2" t="s">
        <v>7</v>
      </c>
      <c r="M15" s="2" t="s">
        <v>8</v>
      </c>
    </row>
    <row r="16">
      <c r="F16" s="14"/>
      <c r="I16" s="14" t="s">
        <v>13</v>
      </c>
      <c r="J16" s="14" t="s">
        <v>14</v>
      </c>
      <c r="K16" s="8">
        <f t="shared" ref="K16:K19" si="9">IF(ISBLANK(I16),0,VLOOKUP(I16,$A$7:$B$9,2,FALSE))</f>
        <v>3</v>
      </c>
      <c r="L16" s="8">
        <f t="shared" ref="L16:L19" si="10">IF(ISBLANK(J16),0,VLOOKUP(J16,$A$11:$B$13,2,FALSE))</f>
        <v>2</v>
      </c>
      <c r="M16" s="8">
        <f t="shared" ref="M16:M19" si="11">K16*L16</f>
        <v>6</v>
      </c>
      <c r="N16" s="9" t="str">
        <f t="shared" ref="N16:N19" si="12">IF(M16&lt;=2,"Baja",IF(M16&lt;6,"Media","Alta"))</f>
        <v>Alta</v>
      </c>
    </row>
    <row r="17">
      <c r="F17" s="14"/>
      <c r="I17" s="8" t="s">
        <v>13</v>
      </c>
      <c r="J17" s="8" t="s">
        <v>24</v>
      </c>
      <c r="K17" s="8">
        <f t="shared" si="9"/>
        <v>3</v>
      </c>
      <c r="L17" s="8">
        <f t="shared" si="10"/>
        <v>3</v>
      </c>
      <c r="M17" s="8">
        <f t="shared" si="11"/>
        <v>9</v>
      </c>
      <c r="N17" s="9" t="str">
        <f t="shared" si="12"/>
        <v>Alta</v>
      </c>
    </row>
    <row r="18">
      <c r="F18" s="14"/>
      <c r="I18" s="8" t="s">
        <v>13</v>
      </c>
      <c r="J18" s="8" t="s">
        <v>14</v>
      </c>
      <c r="K18" s="8">
        <f t="shared" si="9"/>
        <v>3</v>
      </c>
      <c r="L18" s="8">
        <f t="shared" si="10"/>
        <v>2</v>
      </c>
      <c r="M18" s="8">
        <f t="shared" si="11"/>
        <v>6</v>
      </c>
      <c r="N18" s="9" t="str">
        <f t="shared" si="12"/>
        <v>Alta</v>
      </c>
    </row>
    <row r="19">
      <c r="F19" s="14"/>
      <c r="I19" s="14" t="s">
        <v>13</v>
      </c>
      <c r="J19" s="14" t="s">
        <v>24</v>
      </c>
      <c r="K19" s="8">
        <f t="shared" si="9"/>
        <v>3</v>
      </c>
      <c r="L19" s="8">
        <f t="shared" si="10"/>
        <v>3</v>
      </c>
      <c r="M19" s="8">
        <f t="shared" si="11"/>
        <v>9</v>
      </c>
      <c r="N19" s="9" t="str">
        <f t="shared" si="12"/>
        <v>Alta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J2:J5 J9:J12 J16:J19">
      <formula1>$A$11:$A$13</formula1>
    </dataValidation>
    <dataValidation type="list" allowBlank="1" showErrorMessage="1" sqref="I2:I5 I9:I12 I16:I19">
      <formula1>$A$7:$A$9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2024-09-01T03:30:15Z</dcterms:created>
</cp:coreProperties>
</file>