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B3C54008-A10E-4BA0-9B62-D08E9B6AD3B4}" xr6:coauthVersionLast="47" xr6:coauthVersionMax="47" xr10:uidLastSave="{00000000-0000-0000-0000-000000000000}"/>
  <bookViews>
    <workbookView xWindow="-120" yWindow="-120" windowWidth="20730" windowHeight="11040" activeTab="1" xr2:uid="{ED40E31B-42B9-44E8-B2B8-D8ADA8D7096E}"/>
  </bookViews>
  <sheets>
    <sheet name="BikeSales_Consolidated" sheetId="1" r:id="rId1"/>
    <sheet name="2021" sheetId="4" r:id="rId2"/>
    <sheet name="2022" sheetId="5" r:id="rId3"/>
  </sheets>
  <definedNames>
    <definedName name="DatosExternos_1" localSheetId="1" hidden="1">'2021'!$A$1:$R$14</definedName>
    <definedName name="DatosExternos_2" localSheetId="2" hidden="1">'2022'!$A$1:$R$6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E75C6-07B6-4D40-9A0D-1BF1C70E4840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  <connection id="2" xr16:uid="{D8831F3F-31BC-463A-8363-F2B17A3720FE}" keepAlive="1" name="Consulta - Sheet1 (2)" description="Conexión a la consulta 'Sheet1 (2)' en el libro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<sst xmlns="http://schemas.openxmlformats.org/spreadsheetml/2006/main" count="182" uniqueCount="65">
  <si>
    <t>Road-750 Black, 48</t>
  </si>
  <si>
    <t>Road Bikes</t>
  </si>
  <si>
    <t>Bikes</t>
  </si>
  <si>
    <t>South Australia</t>
  </si>
  <si>
    <t>Australia</t>
  </si>
  <si>
    <t>F</t>
  </si>
  <si>
    <t>Adults (35-64)</t>
  </si>
  <si>
    <t>January</t>
  </si>
  <si>
    <t>Road-750 Black, 44</t>
  </si>
  <si>
    <t>British Columbia</t>
  </si>
  <si>
    <t>Canada</t>
  </si>
  <si>
    <t>M</t>
  </si>
  <si>
    <t>December</t>
  </si>
  <si>
    <t>Road-150 Red, 48</t>
  </si>
  <si>
    <t>California</t>
  </si>
  <si>
    <t>United States</t>
  </si>
  <si>
    <t>November</t>
  </si>
  <si>
    <t>Mountain-200 Black, 38</t>
  </si>
  <si>
    <t>Mountain Bikes</t>
  </si>
  <si>
    <t>England</t>
  </si>
  <si>
    <t>United Kingdom</t>
  </si>
  <si>
    <t>Young Adults (25-34)</t>
  </si>
  <si>
    <t>October</t>
  </si>
  <si>
    <t>Road-550-W Yellow, 48</t>
  </si>
  <si>
    <t>September</t>
  </si>
  <si>
    <t>Road-550-W Yellow, 38</t>
  </si>
  <si>
    <t>August</t>
  </si>
  <si>
    <t>Road-250 Red, 58</t>
  </si>
  <si>
    <t>Queensland</t>
  </si>
  <si>
    <t>July</t>
  </si>
  <si>
    <t>Road-550-W Yellow, 40</t>
  </si>
  <si>
    <t>Victoria</t>
  </si>
  <si>
    <t>June</t>
  </si>
  <si>
    <t>May</t>
  </si>
  <si>
    <t>Mountain-200 Black, 46</t>
  </si>
  <si>
    <t>Youth (&lt;25)</t>
  </si>
  <si>
    <t>April</t>
  </si>
  <si>
    <t>Road-250 Red, 44</t>
  </si>
  <si>
    <t>March</t>
  </si>
  <si>
    <t>Yveline</t>
  </si>
  <si>
    <t>France</t>
  </si>
  <si>
    <t>February</t>
  </si>
  <si>
    <t>Washington</t>
  </si>
  <si>
    <t>Revenue</t>
  </si>
  <si>
    <t>Cost</t>
  </si>
  <si>
    <t>Profit</t>
  </si>
  <si>
    <t>Unit_Price</t>
  </si>
  <si>
    <t>Unit_Cost</t>
  </si>
  <si>
    <t>Order_Quantity</t>
  </si>
  <si>
    <t>Product</t>
  </si>
  <si>
    <t>Sub_Category</t>
  </si>
  <si>
    <t>Product_Category</t>
  </si>
  <si>
    <t>State</t>
  </si>
  <si>
    <t>Country</t>
  </si>
  <si>
    <t>Customer_Gender</t>
  </si>
  <si>
    <t>Age_Group</t>
  </si>
  <si>
    <t>Customer_Age</t>
  </si>
  <si>
    <t>Year</t>
  </si>
  <si>
    <t>Month</t>
  </si>
  <si>
    <t>Day</t>
  </si>
  <si>
    <t>Date</t>
  </si>
  <si>
    <t>Road-550-W Yellow, 44</t>
  </si>
  <si>
    <t>Mountain-200 Silver, 42</t>
  </si>
  <si>
    <t>Costo Promedio 2021</t>
  </si>
  <si>
    <t>Ingresos Promedio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</si>
</sst>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3">
    <cellStyle name="Moneda 2" xfId="2" xr:uid="{44F02A9A-ACDD-416D-991F-E926B7FBAAB9}"/>
    <cellStyle name="Normal" xfId="0" builtinId="0"/>
    <cellStyle name="Normal 2" xfId="1" xr:uid="{4DC36E6B-AA4A-4EF7-A201-CB84A778AD79}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846905-9CB2-4973-B4BD-1AFF0E0CF4AE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"/>
      <queryTableField id="2" name="Day" tableColumnId="2"/>
      <queryTableField id="3" name="Month" tableColumnId="3"/>
      <queryTableField id="4" name="Year" tableColumnId="4"/>
      <queryTableField id="5" name="Customer_Age" tableColumnId="5"/>
      <queryTableField id="6" name="Age_Group" tableColumnId="6"/>
      <queryTableField id="7" name="Customer_Gender" tableColumnId="7"/>
      <queryTableField id="8" name="Country" tableColumnId="8"/>
      <queryTableField id="9" name="State" tableColumnId="9"/>
      <queryTableField id="10" name="Product_Category" tableColumnId="10"/>
      <queryTableField id="11" name="Sub_Category" tableColumnId="11"/>
      <queryTableField id="12" name="Product" tableColumnId="12"/>
      <queryTableField id="13" name="Order_Quantity" tableColumnId="13"/>
      <queryTableField id="14" name="Unit_Cost" tableColumnId="14"/>
      <queryTableField id="15" name="Unit_Price" tableColumnId="15"/>
      <queryTableField id="16" name="Profit" tableColumnId="16"/>
      <queryTableField id="17" name="Cost" tableColumnId="17"/>
      <queryTableField id="18" name="Revenu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39D2C23-7342-4F6E-B9E6-960F8ED399F8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"/>
      <queryTableField id="2" name="Day" tableColumnId="2"/>
      <queryTableField id="3" name="Month" tableColumnId="3"/>
      <queryTableField id="4" name="Year" tableColumnId="4"/>
      <queryTableField id="5" name="Customer_Age" tableColumnId="5"/>
      <queryTableField id="6" name="Age_Group" tableColumnId="6"/>
      <queryTableField id="7" name="Customer_Gender" tableColumnId="7"/>
      <queryTableField id="8" name="Country" tableColumnId="8"/>
      <queryTableField id="9" name="State" tableColumnId="9"/>
      <queryTableField id="10" name="Product_Category" tableColumnId="10"/>
      <queryTableField id="11" name="Sub_Category" tableColumnId="11"/>
      <queryTableField id="12" name="Product" tableColumnId="12"/>
      <queryTableField id="13" name="Order_Quantity" tableColumnId="13"/>
      <queryTableField id="14" name="Unit_Cost" tableColumnId="14"/>
      <queryTableField id="15" name="Unit_Price" tableColumnId="15"/>
      <queryTableField id="16" name="Profit" tableColumnId="16"/>
      <queryTableField id="17" name="Cost" tableColumnId="17"/>
      <queryTableField id="18" name="Reven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AC58D-66C8-4296-8249-B90CBB9B31AF}" name="Sheet1" displayName="Sheet1" ref="A1:R14" tableType="queryTable" totalsRowShown="0">
  <autoFilter ref="A1:R14" xr:uid="{B80AC58D-66C8-4296-8249-B90CBB9B31AF}"/>
  <tableColumns count="18">
    <tableColumn id="1" xr3:uid="{BF483F85-5EE8-4251-9280-5CF972C038C6}" uniqueName="1" name="Date" queryTableFieldId="1" dataDxfId="8"/>
    <tableColumn id="2" xr3:uid="{F92FD968-7C09-451A-B4ED-9B0E85DC086A}" uniqueName="2" name="Day" queryTableFieldId="2"/>
    <tableColumn id="3" xr3:uid="{0479E392-4351-4EAA-80AD-C0F7A56EBED1}" uniqueName="3" name="Month" queryTableFieldId="3" dataDxfId="7"/>
    <tableColumn id="4" xr3:uid="{B0578998-18B8-422A-BD1C-B6A0B2196838}" uniqueName="4" name="Year" queryTableFieldId="4"/>
    <tableColumn id="5" xr3:uid="{715A19D8-A205-4DD5-80B4-BF04ADD2DA39}" uniqueName="5" name="Customer_Age" queryTableFieldId="5"/>
    <tableColumn id="6" xr3:uid="{31C896D1-5263-4C50-83D0-0B9CA49D36A4}" uniqueName="6" name="Age_Group" queryTableFieldId="6" dataDxfId="6"/>
    <tableColumn id="7" xr3:uid="{BB2E7D91-743A-4CE3-9E28-FBFD4E163585}" uniqueName="7" name="Customer_Gender" queryTableFieldId="7" dataDxfId="5"/>
    <tableColumn id="8" xr3:uid="{614D9776-A8AC-4C80-80A7-A361682E627F}" uniqueName="8" name="Country" queryTableFieldId="8" dataDxfId="4"/>
    <tableColumn id="9" xr3:uid="{B9490623-5376-4931-822C-B29FB5B0BFB3}" uniqueName="9" name="State" queryTableFieldId="9" dataDxfId="3"/>
    <tableColumn id="10" xr3:uid="{1CB1DC45-B32E-4C4C-83CE-14B34FBFDEE0}" uniqueName="10" name="Product_Category" queryTableFieldId="10" dataDxfId="2"/>
    <tableColumn id="11" xr3:uid="{D77C6D84-96C1-46A8-A9E1-5AB64B8EE0F3}" uniqueName="11" name="Sub_Category" queryTableFieldId="11" dataDxfId="1"/>
    <tableColumn id="12" xr3:uid="{4FDE891B-40CC-4B0F-A4E3-05DF398ACFD4}" uniqueName="12" name="Product" queryTableFieldId="12" dataDxfId="0"/>
    <tableColumn id="13" xr3:uid="{292809B3-9412-4301-9767-88610D73E5BA}" uniqueName="13" name="Order_Quantity" queryTableFieldId="13"/>
    <tableColumn id="14" xr3:uid="{E40446EB-A339-4D8E-BAFC-CDC3D273A7D2}" uniqueName="14" name="Unit_Cost" queryTableFieldId="14"/>
    <tableColumn id="15" xr3:uid="{21140930-6981-4C3F-A09D-19153F891642}" uniqueName="15" name="Unit_Price" queryTableFieldId="15"/>
    <tableColumn id="16" xr3:uid="{023F61A8-CE61-4D8B-9FCB-8EEBCDE96CC4}" uniqueName="16" name="Profit" queryTableFieldId="16"/>
    <tableColumn id="17" xr3:uid="{C140158D-48EA-4D91-BF5D-6A2428831156}" uniqueName="17" name="Cost" queryTableFieldId="17"/>
    <tableColumn id="18" xr3:uid="{CD853569-936D-46C0-9FC1-CF5F7806B2F2}" uniqueName="18" name="Revenu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12011-4381-4220-874B-CE8BE763E0CA}" name="Sheet1__2" displayName="Sheet1__2" ref="A1:R6" tableType="queryTable" totalsRowShown="0">
  <autoFilter ref="A1:R6" xr:uid="{EEC12011-4381-4220-874B-CE8BE763E0CA}"/>
  <tableColumns count="18">
    <tableColumn id="1" xr3:uid="{E5011ED2-DF5D-4E60-A758-644691C2772C}" uniqueName="1" name="Date" queryTableFieldId="1" dataDxfId="17"/>
    <tableColumn id="2" xr3:uid="{DD30A5FC-E50A-41D4-AA8D-9D114007EBA5}" uniqueName="2" name="Day" queryTableFieldId="2"/>
    <tableColumn id="3" xr3:uid="{C3170919-F8B4-4993-B77F-162E54D13F52}" uniqueName="3" name="Month" queryTableFieldId="3" dataDxfId="16"/>
    <tableColumn id="4" xr3:uid="{0486E062-17E5-47A7-BBC8-BD416ED0F9AD}" uniqueName="4" name="Year" queryTableFieldId="4"/>
    <tableColumn id="5" xr3:uid="{888F5493-10D3-46E8-9646-5ED8161FB01C}" uniqueName="5" name="Customer_Age" queryTableFieldId="5"/>
    <tableColumn id="6" xr3:uid="{9B37BD8F-699E-4CC8-A9C1-EB839610B4BC}" uniqueName="6" name="Age_Group" queryTableFieldId="6" dataDxfId="15"/>
    <tableColumn id="7" xr3:uid="{5A302E19-FEAB-452F-A10E-64DDC81EC15F}" uniqueName="7" name="Customer_Gender" queryTableFieldId="7" dataDxfId="14"/>
    <tableColumn id="8" xr3:uid="{38513D8B-CE4B-4052-B599-CE549507FB78}" uniqueName="8" name="Country" queryTableFieldId="8" dataDxfId="13"/>
    <tableColumn id="9" xr3:uid="{C4317A0A-A506-44A5-BAC7-65CB7D6F6F9B}" uniqueName="9" name="State" queryTableFieldId="9" dataDxfId="12"/>
    <tableColumn id="10" xr3:uid="{C72C2257-115A-4804-B99A-FEBB66F0EBAD}" uniqueName="10" name="Product_Category" queryTableFieldId="10" dataDxfId="11"/>
    <tableColumn id="11" xr3:uid="{163176A4-3182-4473-80D1-0F561B20315F}" uniqueName="11" name="Sub_Category" queryTableFieldId="11" dataDxfId="10"/>
    <tableColumn id="12" xr3:uid="{CDBF777A-9772-4333-B783-D04E4C2BB12F}" uniqueName="12" name="Product" queryTableFieldId="12" dataDxfId="9"/>
    <tableColumn id="13" xr3:uid="{B284F442-20AE-4E7A-BB00-875299EB65D4}" uniqueName="13" name="Order_Quantity" queryTableFieldId="13"/>
    <tableColumn id="14" xr3:uid="{DB72B781-DFEB-42C6-B59C-28514886A6CB}" uniqueName="14" name="Unit_Cost" queryTableFieldId="14"/>
    <tableColumn id="15" xr3:uid="{3AAB507B-E23A-4469-95D4-C289B12AE255}" uniqueName="15" name="Unit_Price" queryTableFieldId="15"/>
    <tableColumn id="16" xr3:uid="{15FFDAAE-457F-415C-A0A4-6E59ADC7051A}" uniqueName="16" name="Profit" queryTableFieldId="16"/>
    <tableColumn id="17" xr3:uid="{5000C287-C085-4B52-BE53-1BDF0D2F09DF}" uniqueName="17" name="Cost" queryTableFieldId="17"/>
    <tableColumn id="18" xr3:uid="{81343BD6-2A43-4250-9E45-5831F05003DA}" uniqueName="18" name="Revenu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4C8F-28D8-47B1-B7D8-8CEB610492A6}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18.33203125" bestFit="1" customWidth="1"/>
    <col min="2" max="2" width="20.21875" bestFit="1" customWidth="1"/>
  </cols>
  <sheetData>
    <row r="1" spans="1:2" x14ac:dyDescent="0.2">
      <c r="A1" t="s">
        <v>63</v>
      </c>
      <c r="B1" t="s">
        <v>64</v>
      </c>
    </row>
    <row r="2" spans="1:2" x14ac:dyDescent="0.2">
      <c r="A2" s="1">
        <f>AVERAGE(Sheet1[Cost])</f>
        <v>28495.923076923078</v>
      </c>
      <c r="B2" s="1">
        <f>AVERAGE(Sheet1[Revenue])</f>
        <v>43764.307692307695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663-217B-4D89-BC40-A5E3180EA556}">
  <dimension ref="A1:R14"/>
  <sheetViews>
    <sheetView tabSelected="1" topLeftCell="H1" workbookViewId="0">
      <selection activeCell="Q6" sqref="Q6"/>
    </sheetView>
  </sheetViews>
  <sheetFormatPr baseColWidth="10" defaultRowHeight="15" x14ac:dyDescent="0.2"/>
  <cols>
    <col min="1" max="1" width="9.88671875" bestFit="1" customWidth="1"/>
    <col min="2" max="2" width="6.109375" bestFit="1" customWidth="1"/>
    <col min="3" max="3" width="9.6640625" bestFit="1" customWidth="1"/>
    <col min="4" max="4" width="6.5546875" bestFit="1" customWidth="1"/>
    <col min="5" max="5" width="15.44140625" bestFit="1" customWidth="1"/>
    <col min="6" max="6" width="17.21875" bestFit="1" customWidth="1"/>
    <col min="7" max="7" width="18.44140625" bestFit="1" customWidth="1"/>
    <col min="8" max="8" width="13.44140625" bestFit="1" customWidth="1"/>
    <col min="9" max="9" width="13.77734375" bestFit="1" customWidth="1"/>
    <col min="10" max="10" width="18.44140625" bestFit="1" customWidth="1"/>
    <col min="11" max="11" width="15" bestFit="1" customWidth="1"/>
    <col min="12" max="12" width="19.33203125" bestFit="1" customWidth="1"/>
    <col min="13" max="13" width="15.6640625" bestFit="1" customWidth="1"/>
    <col min="14" max="14" width="11.21875" bestFit="1" customWidth="1"/>
    <col min="16" max="16" width="7.33203125" bestFit="1" customWidth="1"/>
    <col min="17" max="17" width="7" bestFit="1" customWidth="1"/>
    <col min="18" max="18" width="10.33203125" bestFit="1" customWidth="1"/>
  </cols>
  <sheetData>
    <row r="1" spans="1:18" x14ac:dyDescent="0.2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</row>
    <row r="2" spans="1:18" x14ac:dyDescent="0.2">
      <c r="A2" s="2">
        <v>44227</v>
      </c>
      <c r="B2">
        <v>31</v>
      </c>
      <c r="C2" s="3" t="s">
        <v>7</v>
      </c>
      <c r="D2">
        <v>2021</v>
      </c>
      <c r="E2">
        <v>39</v>
      </c>
      <c r="F2" s="3" t="s">
        <v>6</v>
      </c>
      <c r="G2" s="3" t="s">
        <v>11</v>
      </c>
      <c r="H2" s="3" t="s">
        <v>15</v>
      </c>
      <c r="I2" s="3" t="s">
        <v>42</v>
      </c>
      <c r="J2" s="3" t="s">
        <v>2</v>
      </c>
      <c r="K2" s="3" t="s">
        <v>1</v>
      </c>
      <c r="L2" s="3" t="s">
        <v>25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 x14ac:dyDescent="0.2">
      <c r="A3" s="2">
        <v>44255</v>
      </c>
      <c r="B3">
        <v>28</v>
      </c>
      <c r="C3" s="3" t="s">
        <v>41</v>
      </c>
      <c r="D3">
        <v>2021</v>
      </c>
      <c r="E3">
        <v>33</v>
      </c>
      <c r="F3" s="3" t="s">
        <v>21</v>
      </c>
      <c r="G3" s="3" t="s">
        <v>5</v>
      </c>
      <c r="H3" s="3" t="s">
        <v>40</v>
      </c>
      <c r="I3" s="3" t="s">
        <v>39</v>
      </c>
      <c r="J3" s="3" t="s">
        <v>2</v>
      </c>
      <c r="K3" s="3" t="s">
        <v>1</v>
      </c>
      <c r="L3" s="3" t="s">
        <v>13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 x14ac:dyDescent="0.2">
      <c r="A4" s="2">
        <v>44286</v>
      </c>
      <c r="B4">
        <v>31</v>
      </c>
      <c r="C4" s="3" t="s">
        <v>38</v>
      </c>
      <c r="D4">
        <v>2021</v>
      </c>
      <c r="E4">
        <v>17</v>
      </c>
      <c r="F4" s="3" t="s">
        <v>35</v>
      </c>
      <c r="G4" s="3" t="s">
        <v>11</v>
      </c>
      <c r="H4" s="3" t="s">
        <v>10</v>
      </c>
      <c r="I4" s="3" t="s">
        <v>9</v>
      </c>
      <c r="J4" s="3" t="s">
        <v>2</v>
      </c>
      <c r="K4" s="3" t="s">
        <v>1</v>
      </c>
      <c r="L4" s="3" t="s">
        <v>37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 x14ac:dyDescent="0.2">
      <c r="A5" s="2">
        <v>44316</v>
      </c>
      <c r="B5">
        <v>30</v>
      </c>
      <c r="C5" s="3" t="s">
        <v>36</v>
      </c>
      <c r="D5">
        <v>2021</v>
      </c>
      <c r="E5">
        <v>23</v>
      </c>
      <c r="F5" s="3" t="s">
        <v>35</v>
      </c>
      <c r="G5" s="3" t="s">
        <v>11</v>
      </c>
      <c r="H5" s="3" t="s">
        <v>4</v>
      </c>
      <c r="I5" s="3" t="s">
        <v>31</v>
      </c>
      <c r="J5" s="3" t="s">
        <v>2</v>
      </c>
      <c r="K5" s="3" t="s">
        <v>18</v>
      </c>
      <c r="L5" s="3" t="s">
        <v>34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 x14ac:dyDescent="0.2">
      <c r="A6" s="2">
        <v>44347</v>
      </c>
      <c r="B6">
        <v>31</v>
      </c>
      <c r="C6" s="3" t="s">
        <v>33</v>
      </c>
      <c r="D6">
        <v>2021</v>
      </c>
      <c r="E6">
        <v>42</v>
      </c>
      <c r="F6" s="3" t="s">
        <v>6</v>
      </c>
      <c r="G6" s="3" t="s">
        <v>11</v>
      </c>
      <c r="H6" s="3" t="s">
        <v>15</v>
      </c>
      <c r="I6" s="3" t="s">
        <v>14</v>
      </c>
      <c r="J6" s="3" t="s">
        <v>2</v>
      </c>
      <c r="K6" s="3" t="s">
        <v>1</v>
      </c>
      <c r="L6" s="3" t="s">
        <v>8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 x14ac:dyDescent="0.2">
      <c r="A7" s="2">
        <v>44377</v>
      </c>
      <c r="B7">
        <v>30</v>
      </c>
      <c r="C7" s="3" t="s">
        <v>32</v>
      </c>
      <c r="D7">
        <v>2021</v>
      </c>
      <c r="E7">
        <v>40</v>
      </c>
      <c r="F7" s="3" t="s">
        <v>6</v>
      </c>
      <c r="G7" s="3" t="s">
        <v>11</v>
      </c>
      <c r="H7" s="3" t="s">
        <v>4</v>
      </c>
      <c r="I7" s="3" t="s">
        <v>31</v>
      </c>
      <c r="J7" s="3" t="s">
        <v>2</v>
      </c>
      <c r="K7" s="3" t="s">
        <v>1</v>
      </c>
      <c r="L7" s="3" t="s">
        <v>30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 x14ac:dyDescent="0.2">
      <c r="A8" s="2">
        <v>44408</v>
      </c>
      <c r="B8">
        <v>31</v>
      </c>
      <c r="C8" s="3" t="s">
        <v>29</v>
      </c>
      <c r="D8">
        <v>2021</v>
      </c>
      <c r="E8">
        <v>41</v>
      </c>
      <c r="F8" s="3" t="s">
        <v>6</v>
      </c>
      <c r="G8" s="3" t="s">
        <v>5</v>
      </c>
      <c r="H8" s="3" t="s">
        <v>4</v>
      </c>
      <c r="I8" s="3" t="s">
        <v>28</v>
      </c>
      <c r="J8" s="3" t="s">
        <v>2</v>
      </c>
      <c r="K8" s="3" t="s">
        <v>1</v>
      </c>
      <c r="L8" s="3" t="s">
        <v>27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 x14ac:dyDescent="0.2">
      <c r="A9" s="2">
        <v>44439</v>
      </c>
      <c r="B9">
        <v>31</v>
      </c>
      <c r="C9" s="3" t="s">
        <v>26</v>
      </c>
      <c r="D9">
        <v>2021</v>
      </c>
      <c r="E9">
        <v>32</v>
      </c>
      <c r="F9" s="3" t="s">
        <v>21</v>
      </c>
      <c r="G9" s="3" t="s">
        <v>11</v>
      </c>
      <c r="H9" s="3" t="s">
        <v>20</v>
      </c>
      <c r="I9" s="3" t="s">
        <v>19</v>
      </c>
      <c r="J9" s="3" t="s">
        <v>2</v>
      </c>
      <c r="K9" s="3" t="s">
        <v>1</v>
      </c>
      <c r="L9" s="3" t="s">
        <v>25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 x14ac:dyDescent="0.2">
      <c r="A10" s="2">
        <v>44469</v>
      </c>
      <c r="B10">
        <v>30</v>
      </c>
      <c r="C10" s="3" t="s">
        <v>24</v>
      </c>
      <c r="D10">
        <v>2021</v>
      </c>
      <c r="E10">
        <v>35</v>
      </c>
      <c r="F10" s="3" t="s">
        <v>6</v>
      </c>
      <c r="G10" s="3" t="s">
        <v>5</v>
      </c>
      <c r="H10" s="3" t="s">
        <v>15</v>
      </c>
      <c r="I10" s="3" t="s">
        <v>14</v>
      </c>
      <c r="J10" s="3" t="s">
        <v>2</v>
      </c>
      <c r="K10" s="3" t="s">
        <v>1</v>
      </c>
      <c r="L10" s="3" t="s">
        <v>23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 x14ac:dyDescent="0.2">
      <c r="A11" s="2">
        <v>44500</v>
      </c>
      <c r="B11">
        <v>31</v>
      </c>
      <c r="C11" s="3" t="s">
        <v>22</v>
      </c>
      <c r="D11">
        <v>2021</v>
      </c>
      <c r="E11">
        <v>28</v>
      </c>
      <c r="F11" s="3" t="s">
        <v>21</v>
      </c>
      <c r="G11" s="3" t="s">
        <v>11</v>
      </c>
      <c r="H11" s="3" t="s">
        <v>20</v>
      </c>
      <c r="I11" s="3" t="s">
        <v>19</v>
      </c>
      <c r="J11" s="3" t="s">
        <v>2</v>
      </c>
      <c r="K11" s="3" t="s">
        <v>18</v>
      </c>
      <c r="L11" s="3" t="s">
        <v>17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 x14ac:dyDescent="0.2">
      <c r="A12" s="2">
        <v>44530</v>
      </c>
      <c r="B12">
        <v>30</v>
      </c>
      <c r="C12" s="3" t="s">
        <v>16</v>
      </c>
      <c r="D12">
        <v>2021</v>
      </c>
      <c r="E12">
        <v>39</v>
      </c>
      <c r="F12" s="3" t="s">
        <v>6</v>
      </c>
      <c r="G12" s="3" t="s">
        <v>5</v>
      </c>
      <c r="H12" s="3" t="s">
        <v>15</v>
      </c>
      <c r="I12" s="3" t="s">
        <v>14</v>
      </c>
      <c r="J12" s="3" t="s">
        <v>2</v>
      </c>
      <c r="K12" s="3" t="s">
        <v>1</v>
      </c>
      <c r="L12" s="3" t="s">
        <v>13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 x14ac:dyDescent="0.2">
      <c r="A13" s="2">
        <v>44561</v>
      </c>
      <c r="B13">
        <v>31</v>
      </c>
      <c r="C13" s="3" t="s">
        <v>12</v>
      </c>
      <c r="D13">
        <v>2021</v>
      </c>
      <c r="E13">
        <v>45</v>
      </c>
      <c r="F13" s="3" t="s">
        <v>6</v>
      </c>
      <c r="G13" s="3" t="s">
        <v>11</v>
      </c>
      <c r="H13" s="3" t="s">
        <v>10</v>
      </c>
      <c r="I13" s="3" t="s">
        <v>9</v>
      </c>
      <c r="J13" s="3" t="s">
        <v>2</v>
      </c>
      <c r="K13" s="3" t="s">
        <v>1</v>
      </c>
      <c r="L13" s="3" t="s">
        <v>8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 x14ac:dyDescent="0.2">
      <c r="A14" s="2">
        <v>44592</v>
      </c>
      <c r="B14">
        <v>31</v>
      </c>
      <c r="C14" s="3" t="s">
        <v>7</v>
      </c>
      <c r="D14">
        <v>2022</v>
      </c>
      <c r="E14">
        <v>45</v>
      </c>
      <c r="F14" s="3" t="s">
        <v>6</v>
      </c>
      <c r="G14" s="3" t="s">
        <v>5</v>
      </c>
      <c r="H14" s="3" t="s">
        <v>4</v>
      </c>
      <c r="I14" s="3" t="s">
        <v>3</v>
      </c>
      <c r="J14" s="3" t="s">
        <v>2</v>
      </c>
      <c r="K14" s="3" t="s">
        <v>1</v>
      </c>
      <c r="L14" s="3" t="s">
        <v>0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36CA-0ADA-4735-8FAC-38108E7A8F53}">
  <dimension ref="A1:R6"/>
  <sheetViews>
    <sheetView topLeftCell="H1" workbookViewId="0">
      <selection activeCell="F12" sqref="F12"/>
    </sheetView>
  </sheetViews>
  <sheetFormatPr baseColWidth="10" defaultRowHeight="15" x14ac:dyDescent="0.2"/>
  <cols>
    <col min="1" max="1" width="9.88671875" bestFit="1" customWidth="1"/>
    <col min="2" max="2" width="6.109375" bestFit="1" customWidth="1"/>
    <col min="3" max="3" width="8.109375" bestFit="1" customWidth="1"/>
    <col min="4" max="4" width="6.5546875" bestFit="1" customWidth="1"/>
    <col min="5" max="5" width="15.44140625" bestFit="1" customWidth="1"/>
    <col min="6" max="6" width="17.21875" bestFit="1" customWidth="1"/>
    <col min="7" max="7" width="18.44140625" bestFit="1" customWidth="1"/>
    <col min="8" max="8" width="13.44140625" bestFit="1" customWidth="1"/>
    <col min="9" max="9" width="12.6640625" bestFit="1" customWidth="1"/>
    <col min="10" max="10" width="18.44140625" bestFit="1" customWidth="1"/>
    <col min="11" max="11" width="15" bestFit="1" customWidth="1"/>
    <col min="12" max="12" width="19.33203125" bestFit="1" customWidth="1"/>
    <col min="13" max="13" width="15.6640625" bestFit="1" customWidth="1"/>
    <col min="14" max="14" width="11.21875" bestFit="1" customWidth="1"/>
    <col min="16" max="16" width="7.33203125" bestFit="1" customWidth="1"/>
    <col min="17" max="17" width="6.77734375" bestFit="1" customWidth="1"/>
    <col min="18" max="18" width="10.33203125" bestFit="1" customWidth="1"/>
  </cols>
  <sheetData>
    <row r="1" spans="1:18" x14ac:dyDescent="0.2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</row>
    <row r="2" spans="1:18" x14ac:dyDescent="0.2">
      <c r="A2" s="2">
        <v>44595</v>
      </c>
      <c r="B2">
        <v>27</v>
      </c>
      <c r="C2" s="3" t="s">
        <v>41</v>
      </c>
      <c r="D2">
        <v>2022</v>
      </c>
      <c r="E2">
        <v>29</v>
      </c>
      <c r="F2" s="3" t="s">
        <v>21</v>
      </c>
      <c r="G2" s="3" t="s">
        <v>5</v>
      </c>
      <c r="H2" s="3" t="s">
        <v>15</v>
      </c>
      <c r="I2" s="3" t="s">
        <v>14</v>
      </c>
      <c r="J2" s="3" t="s">
        <v>2</v>
      </c>
      <c r="K2" s="3" t="s">
        <v>18</v>
      </c>
      <c r="L2" s="3" t="s">
        <v>62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">
      <c r="A3" s="2">
        <v>44623</v>
      </c>
      <c r="B3">
        <v>31</v>
      </c>
      <c r="C3" s="3" t="s">
        <v>38</v>
      </c>
      <c r="D3">
        <v>2022</v>
      </c>
      <c r="E3">
        <v>38</v>
      </c>
      <c r="F3" s="3" t="s">
        <v>6</v>
      </c>
      <c r="G3" s="3" t="s">
        <v>11</v>
      </c>
      <c r="H3" s="3" t="s">
        <v>20</v>
      </c>
      <c r="I3" s="3" t="s">
        <v>19</v>
      </c>
      <c r="J3" s="3" t="s">
        <v>2</v>
      </c>
      <c r="K3" s="3" t="s">
        <v>18</v>
      </c>
      <c r="L3" s="3" t="s">
        <v>62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">
      <c r="A4" s="2">
        <v>44654</v>
      </c>
      <c r="B4">
        <v>30</v>
      </c>
      <c r="C4" s="3" t="s">
        <v>36</v>
      </c>
      <c r="D4">
        <v>2022</v>
      </c>
      <c r="E4">
        <v>42</v>
      </c>
      <c r="F4" s="3" t="s">
        <v>6</v>
      </c>
      <c r="G4" s="3" t="s">
        <v>5</v>
      </c>
      <c r="H4" s="3" t="s">
        <v>4</v>
      </c>
      <c r="I4" s="3" t="s">
        <v>31</v>
      </c>
      <c r="J4" s="3" t="s">
        <v>2</v>
      </c>
      <c r="K4" s="3" t="s">
        <v>1</v>
      </c>
      <c r="L4" s="3" t="s">
        <v>0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">
      <c r="A5" s="2">
        <v>44684</v>
      </c>
      <c r="B5">
        <v>31</v>
      </c>
      <c r="C5" s="3" t="s">
        <v>33</v>
      </c>
      <c r="D5">
        <v>2022</v>
      </c>
      <c r="E5">
        <v>47</v>
      </c>
      <c r="F5" s="3" t="s">
        <v>6</v>
      </c>
      <c r="G5" s="3" t="s">
        <v>11</v>
      </c>
      <c r="H5" s="3" t="s">
        <v>4</v>
      </c>
      <c r="I5" s="3" t="s">
        <v>3</v>
      </c>
      <c r="J5" s="3" t="s">
        <v>2</v>
      </c>
      <c r="K5" s="3" t="s">
        <v>1</v>
      </c>
      <c r="L5" s="3" t="s">
        <v>61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">
      <c r="A6" s="2">
        <v>44716</v>
      </c>
      <c r="B6">
        <v>30</v>
      </c>
      <c r="C6" s="3" t="s">
        <v>32</v>
      </c>
      <c r="D6">
        <v>2022</v>
      </c>
      <c r="E6">
        <v>28</v>
      </c>
      <c r="F6" s="3" t="s">
        <v>21</v>
      </c>
      <c r="G6" s="3" t="s">
        <v>11</v>
      </c>
      <c r="H6" s="3" t="s">
        <v>20</v>
      </c>
      <c r="I6" s="3" t="s">
        <v>19</v>
      </c>
      <c r="J6" s="3" t="s">
        <v>2</v>
      </c>
      <c r="K6" s="3" t="s">
        <v>18</v>
      </c>
      <c r="L6" s="3" t="s">
        <v>17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6A495-4C45-4F5D-9F42-ED4B1BB88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BikeSales_Consolidated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BERTOTTI</dc:creator>
  <cp:lastModifiedBy>FABIAN BERTOTTI</cp:lastModifiedBy>
  <dcterms:created xsi:type="dcterms:W3CDTF">2025-08-27T18:41:42Z</dcterms:created>
  <dcterms:modified xsi:type="dcterms:W3CDTF">2025-08-27T19:17:42Z</dcterms:modified>
</cp:coreProperties>
</file>