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Tecnicatura en Administración - UTN BA - 2do año\Cuatrimestre I\Estadística\Unidad 1 - Estadística Descriptiva\Ejercicios\"/>
    </mc:Choice>
  </mc:AlternateContent>
  <xr:revisionPtr revIDLastSave="0" documentId="13_ncr:1_{E569A68B-9F8E-45A0-8063-3D9A44DF81A1}" xr6:coauthVersionLast="47" xr6:coauthVersionMax="47" xr10:uidLastSave="{00000000-0000-0000-0000-000000000000}"/>
  <bookViews>
    <workbookView xWindow="-120" yWindow="-120" windowWidth="20730" windowHeight="11040" xr2:uid="{4250428F-FB4C-4A1B-A6E6-CDD564DD1E7D}"/>
  </bookViews>
  <sheets>
    <sheet name="Ejercicio 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9" i="1" l="1"/>
  <c r="E32" i="1"/>
  <c r="C32" i="1"/>
  <c r="F11" i="1"/>
  <c r="F10" i="1"/>
  <c r="F9" i="1"/>
  <c r="F8" i="1"/>
  <c r="J7" i="1"/>
  <c r="D8" i="1" l="1"/>
  <c r="E8" i="1" s="1"/>
  <c r="D10" i="1"/>
  <c r="E10" i="1" s="1"/>
  <c r="D11" i="1"/>
  <c r="E11" i="1" s="1"/>
  <c r="D9" i="1"/>
  <c r="E9" i="1" s="1"/>
  <c r="D7" i="1"/>
  <c r="E7" i="1" s="1"/>
  <c r="J9" i="1" l="1"/>
  <c r="J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FABIAN BERTOTTI</author>
  </authors>
  <commentList>
    <comment ref="B6" authorId="0" shapeId="0" xr:uid="{288F0115-4469-4345-8437-68218D172943}">
      <text>
        <r>
          <rPr>
            <b/>
            <sz val="9"/>
            <color indexed="81"/>
            <rFont val="Tahoma"/>
            <family val="2"/>
          </rPr>
          <t>FABIAN BERTOTTI:</t>
        </r>
        <r>
          <rPr>
            <sz val="9"/>
            <color indexed="81"/>
            <rFont val="Tahoma"/>
            <family val="2"/>
          </rPr>
          <t xml:space="preserve">
Se recomineda ordenar a los datos de menor  amayor para sacar los cálculos.</t>
        </r>
      </text>
    </comment>
    <comment ref="J7" authorId="0" shapeId="0" xr:uid="{BB8A9BE3-EDB8-464E-A68C-CC43A8552F3C}">
      <text>
        <r>
          <rPr>
            <b/>
            <sz val="9"/>
            <color indexed="81"/>
            <rFont val="Tahoma"/>
            <family val="2"/>
          </rPr>
          <t>FABIAN BERTOTTI:</t>
        </r>
        <r>
          <rPr>
            <sz val="9"/>
            <color indexed="81"/>
            <rFont val="Tahoma"/>
            <family val="2"/>
          </rPr>
          <t xml:space="preserve">
N = 90</t>
        </r>
      </text>
    </comment>
    <comment ref="C29" authorId="0" shapeId="0" xr:uid="{EA4AC341-5E09-4F4A-9BED-63280B50B234}">
      <text>
        <r>
          <rPr>
            <b/>
            <sz val="9"/>
            <color indexed="81"/>
            <rFont val="Tahoma"/>
            <family val="2"/>
          </rPr>
          <t>FABIAN BERTOTTI:</t>
        </r>
        <r>
          <rPr>
            <sz val="9"/>
            <color indexed="81"/>
            <rFont val="Tahoma"/>
            <family val="2"/>
          </rPr>
          <t xml:space="preserve">
Fórmula de mediana:
n / 2 = 9 / 2
Luego ubicamos en la columna de "Frecuencias acumuladas" para ver dónde cae el 45. En este caso cae en la categoría "Bueno" y por lo tanto la mediana es "Bueno".</t>
        </r>
      </text>
    </comment>
    <comment ref="D29" authorId="0" shapeId="0" xr:uid="{2CD3181D-A94D-4584-A867-C42DC0B4F964}">
      <text>
        <r>
          <rPr>
            <b/>
            <sz val="9"/>
            <color indexed="81"/>
            <rFont val="Tahoma"/>
            <family val="2"/>
          </rPr>
          <t>FABIAN BERTOTTI:</t>
        </r>
        <r>
          <rPr>
            <sz val="9"/>
            <color indexed="81"/>
            <rFont val="Tahoma"/>
            <family val="2"/>
          </rPr>
          <t xml:space="preserve">
Esto significa que al menos el 50% de los alumnos valoró el nivel de conocimientos adquiridos como "Bueno" o inferior, y al menos el 50% lo valoró como "Bueno" o superior</t>
        </r>
      </text>
    </comment>
    <comment ref="C30" authorId="0" shapeId="0" xr:uid="{772A564A-CE38-47D2-A98C-9C9F2D5277FF}">
      <text>
        <r>
          <rPr>
            <b/>
            <sz val="9"/>
            <color indexed="81"/>
            <rFont val="Tahoma"/>
            <family val="2"/>
          </rPr>
          <t>FABIAN BERTOTTI:</t>
        </r>
        <r>
          <rPr>
            <sz val="9"/>
            <color indexed="81"/>
            <rFont val="Tahoma"/>
            <family val="2"/>
          </rPr>
          <t xml:space="preserve">
Para sacar la Moda hay que fijarnos en la frecuencia absoluta más alta de una tabla.</t>
        </r>
      </text>
    </comment>
    <comment ref="C31" authorId="0" shapeId="0" xr:uid="{41CD6A14-7F2C-41B0-B42D-7D510C1E14AB}">
      <text>
        <r>
          <rPr>
            <b/>
            <sz val="9"/>
            <color indexed="81"/>
            <rFont val="Tahoma"/>
            <family val="2"/>
          </rPr>
          <t>FABIAN BERTOTTI:</t>
        </r>
        <r>
          <rPr>
            <sz val="9"/>
            <color indexed="81"/>
            <rFont val="Tahoma"/>
            <family val="2"/>
          </rPr>
          <t xml:space="preserve">
Como el orden de la tabla sigue un orden lógico, entonces:
Insuficiente: 1
Suficiente: 2
Regular: 3
Bueno: 4
Muy bueno: 5
Luego calculamos:
(Frec. Abs * Valor N°) / total de datos
((6*1)+(12*2)+(24*3)+(34*4)+(14*5)) / 90 = 3,42
Una media de 3.42 indica que, en promedio, los alumnos perciben que adquirieron conocimientos entre regular y bueno, más cerca de bueno.</t>
        </r>
      </text>
    </comment>
    <comment ref="C32" authorId="0" shapeId="0" xr:uid="{E886FE94-B7C5-45E5-B38B-15F138B9771D}">
      <text>
        <r>
          <rPr>
            <b/>
            <sz val="9"/>
            <color indexed="81"/>
            <rFont val="Tahoma"/>
            <family val="2"/>
          </rPr>
          <t>FABIAN BERTOTTI:</t>
        </r>
        <r>
          <rPr>
            <sz val="9"/>
            <color indexed="81"/>
            <rFont val="Tahoma"/>
            <family val="2"/>
          </rPr>
          <t xml:space="preserve">
Q1: Representa el 25%</t>
        </r>
      </text>
    </comment>
    <comment ref="D32" authorId="0" shapeId="0" xr:uid="{D172661E-1191-4BB2-8CB9-47EC88FA0ED8}">
      <text>
        <r>
          <rPr>
            <b/>
            <sz val="9"/>
            <color indexed="81"/>
            <rFont val="Tahoma"/>
            <family val="2"/>
          </rPr>
          <t>FABIAN BERTOTTI:</t>
        </r>
        <r>
          <rPr>
            <sz val="9"/>
            <color indexed="81"/>
            <rFont val="Tahoma"/>
            <family val="2"/>
          </rPr>
          <t xml:space="preserve">
Q2: Representa el 50%
Es igual a la Mediana</t>
        </r>
      </text>
    </comment>
    <comment ref="E32" authorId="0" shapeId="0" xr:uid="{41780A88-8A79-42DA-AA11-3B07DFEAA140}">
      <text>
        <r>
          <rPr>
            <b/>
            <sz val="9"/>
            <color indexed="81"/>
            <rFont val="Tahoma"/>
            <family val="2"/>
          </rPr>
          <t>FABIAN BERTOTTI:</t>
        </r>
        <r>
          <rPr>
            <sz val="9"/>
            <color indexed="81"/>
            <rFont val="Tahoma"/>
            <family val="2"/>
          </rPr>
          <t xml:space="preserve">
Q3: Representa el 75%
(3/4) * N</t>
        </r>
      </text>
    </comment>
  </commentList>
</comments>
</file>

<file path=xl/sharedStrings.xml><?xml version="1.0" encoding="utf-8"?>
<sst xmlns="http://schemas.openxmlformats.org/spreadsheetml/2006/main" count="37" uniqueCount="35">
  <si>
    <t>Ejercicio 1</t>
  </si>
  <si>
    <t>Una empresa del sector de servicios educativos solicitó una evaluación de la calidad
de enseñanza en la asignatura "Estadística Aplicada", dictada durante el último año 
en la UTN. Para ello, se encuestó a 90 alumnos que completaron la materia, 
obteniendo las siguientes valoraciones sobre el nivel de conocimientos adquiridos:</t>
  </si>
  <si>
    <t>Calificación</t>
  </si>
  <si>
    <t>muy bueno</t>
  </si>
  <si>
    <t>bueno</t>
  </si>
  <si>
    <t>regular</t>
  </si>
  <si>
    <t>suficiente</t>
  </si>
  <si>
    <t>insuficiente</t>
  </si>
  <si>
    <t>alumnos</t>
  </si>
  <si>
    <t>a) Defina la variable en estudio y clasifíquela según su tipo y escala de medición.</t>
  </si>
  <si>
    <t>b) Elabore una tabla de distribución de frecuencias (absolutas, relativas y porcentuales).</t>
  </si>
  <si>
    <t>c) Represente gráficamente la información mediante un diagrama de barras y un gráfico circular (de pastel).</t>
  </si>
  <si>
    <t>d) Calcule las medidas de Posición que puedan calcularse.</t>
  </si>
  <si>
    <t>A - La variable de estudio es "Conocimientos adquiridos". Su tipo es Cualitativa ordinal.</t>
  </si>
  <si>
    <t>Conocimientos</t>
  </si>
  <si>
    <t>Muy Bueno</t>
  </si>
  <si>
    <t>Bueno</t>
  </si>
  <si>
    <t>Regular</t>
  </si>
  <si>
    <t>Suficiente</t>
  </si>
  <si>
    <t>Insuficiente</t>
  </si>
  <si>
    <t>Frecuencia
Absoluta</t>
  </si>
  <si>
    <t>Frec.
Relativa</t>
  </si>
  <si>
    <t>Frec.
Porcentual</t>
  </si>
  <si>
    <t>Frec.
Acumulada</t>
  </si>
  <si>
    <t>Suma de frecuencias Absolutas</t>
  </si>
  <si>
    <t>Columna1</t>
  </si>
  <si>
    <t>Suma de frecuencias Relativas</t>
  </si>
  <si>
    <t>Suma de frecuencias Porcentual</t>
  </si>
  <si>
    <t>Medidas de posición</t>
  </si>
  <si>
    <t>Mediana</t>
  </si>
  <si>
    <t>Número</t>
  </si>
  <si>
    <t>Valor</t>
  </si>
  <si>
    <t>Moda</t>
  </si>
  <si>
    <t>Fractiles</t>
  </si>
  <si>
    <t>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</si>
</sst>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rial"/>
      <family val="2"/>
    </font>
    <font>
      <b/>
      <sz val="12"/>
      <color theme="1"/>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9"/>
        <bgColor indexed="64"/>
      </patternFill>
    </fill>
    <fill>
      <patternFill patternType="solid">
        <fgColor rgb="FFFF0000"/>
        <bgColor indexed="64"/>
      </patternFill>
    </fill>
    <fill>
      <patternFill patternType="solid">
        <fgColor rgb="FFFFC000"/>
        <bgColor indexed="64"/>
      </patternFill>
    </fill>
    <fill>
      <patternFill patternType="solid">
        <fgColor theme="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6">
    <xf numFmtId="0" fontId="0" fillId="0" borderId="0" xfId="0"/>
    <xf numFmtId="0" fontId="0" fillId="0" borderId="0" xfId="0" applyAlignment="1">
      <alignment wrapText="1"/>
    </xf>
    <xf numFmtId="0" fontId="1" fillId="2" borderId="0" xfId="0" applyFont="1"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1" xfId="0" applyBorder="1"/>
    <xf numFmtId="0" fontId="0" fillId="0" borderId="3" xfId="0" applyBorder="1" applyAlignment="1">
      <alignment wrapText="1"/>
    </xf>
    <xf numFmtId="0" fontId="0" fillId="0" borderId="4" xfId="0" applyBorder="1" applyAlignment="1">
      <alignment wrapText="1"/>
    </xf>
    <xf numFmtId="0" fontId="0" fillId="0" borderId="8" xfId="0" applyBorder="1"/>
    <xf numFmtId="0" fontId="0" fillId="0" borderId="9" xfId="0" applyBorder="1"/>
    <xf numFmtId="0" fontId="1" fillId="3" borderId="1" xfId="0" applyFont="1" applyFill="1" applyBorder="1"/>
    <xf numFmtId="0" fontId="0" fillId="3" borderId="1" xfId="0" applyFill="1" applyBorder="1"/>
    <xf numFmtId="2" fontId="0" fillId="3" borderId="1" xfId="0" applyNumberFormat="1" applyFill="1" applyBorder="1"/>
    <xf numFmtId="0" fontId="0" fillId="2" borderId="1" xfId="0" applyFill="1" applyBorder="1"/>
    <xf numFmtId="2" fontId="0" fillId="2" borderId="1" xfId="0" applyNumberFormat="1" applyFill="1" applyBorder="1"/>
    <xf numFmtId="0" fontId="0" fillId="4" borderId="1" xfId="0" applyFill="1" applyBorder="1"/>
    <xf numFmtId="0" fontId="0" fillId="5" borderId="6" xfId="0" applyFill="1" applyBorder="1"/>
    <xf numFmtId="0" fontId="0" fillId="6" borderId="1" xfId="0" applyFill="1" applyBorder="1"/>
    <xf numFmtId="0" fontId="0" fillId="5" borderId="5" xfId="0" applyFill="1" applyBorder="1"/>
    <xf numFmtId="2" fontId="0" fillId="5" borderId="6" xfId="0" applyNumberFormat="1" applyFill="1" applyBorder="1"/>
    <xf numFmtId="0" fontId="0" fillId="5" borderId="7" xfId="0" applyFill="1" applyBorder="1"/>
    <xf numFmtId="0" fontId="0" fillId="2" borderId="8" xfId="0" applyFill="1" applyBorder="1"/>
    <xf numFmtId="0" fontId="0" fillId="2" borderId="9" xfId="0" applyFill="1" applyBorder="1"/>
    <xf numFmtId="0" fontId="0" fillId="6" borderId="8" xfId="0" applyFill="1" applyBorder="1"/>
    <xf numFmtId="2" fontId="0" fillId="6" borderId="1" xfId="0" applyNumberFormat="1" applyFill="1" applyBorder="1"/>
    <xf numFmtId="0" fontId="0" fillId="6" borderId="9" xfId="0" applyFill="1" applyBorder="1"/>
    <xf numFmtId="0" fontId="0" fillId="3" borderId="8" xfId="0" applyFill="1" applyBorder="1"/>
    <xf numFmtId="0" fontId="0" fillId="3" borderId="9" xfId="0" applyFill="1" applyBorder="1"/>
    <xf numFmtId="0" fontId="0" fillId="4" borderId="8" xfId="0" applyFill="1" applyBorder="1"/>
    <xf numFmtId="2" fontId="0" fillId="4" borderId="1" xfId="0" applyNumberFormat="1" applyFill="1" applyBorder="1"/>
    <xf numFmtId="0" fontId="0" fillId="4" borderId="9" xfId="0" applyFill="1" applyBorder="1"/>
    <xf numFmtId="0" fontId="0" fillId="7" borderId="2" xfId="0" applyFill="1" applyBorder="1"/>
  </cellXfs>
  <cellStyles count="1">
    <cellStyle name="Normal" xfId="0" builtinId="0"/>
  </cellStyles>
  <dxfs count="2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outline="0">
        <left style="thin">
          <color indexed="64"/>
        </left>
        <right/>
        <top style="thin">
          <color indexed="64"/>
        </top>
        <bottom style="thin">
          <color indexed="64"/>
        </bottom>
      </border>
    </dxf>
    <dxf>
      <numFmt numFmtId="2" formatCode="0.00"/>
      <border diagonalUp="0" diagonalDown="0" outline="0">
        <left style="thin">
          <color indexed="64"/>
        </left>
        <right style="thin">
          <color indexed="64"/>
        </right>
        <top style="thin">
          <color indexed="64"/>
        </top>
        <bottom style="thin">
          <color indexed="64"/>
        </bottom>
      </border>
    </dxf>
    <dxf>
      <numFmt numFmtId="2" formatCode="0.0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s-AR"/>
              <a:t>Conocimientos</a:t>
            </a:r>
            <a:r>
              <a:rPr lang="es-AR" baseline="0"/>
              <a:t> Adquiridos</a:t>
            </a:r>
            <a:endParaRPr lang="es-AR"/>
          </a:p>
        </c:rich>
      </c:tx>
      <c:overlay val="0"/>
      <c:spPr>
        <a:noFill/>
        <a:ln>
          <a:noFill/>
        </a:ln>
        <a:effectLst/>
      </c:spPr>
      <c:txPr>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endParaRPr lang="es-AR"/>
        </a:p>
      </c:txPr>
    </c:title>
    <c:autoTitleDeleted val="0"/>
    <c:plotArea>
      <c:layout/>
      <c:barChart>
        <c:barDir val="bar"/>
        <c:grouping val="clustered"/>
        <c:varyColors val="0"/>
        <c:ser>
          <c:idx val="0"/>
          <c:order val="0"/>
          <c:tx>
            <c:strRef>
              <c:f>'Ejercicio 1'!$C$6</c:f>
              <c:strCache>
                <c:ptCount val="1"/>
                <c:pt idx="0">
                  <c:v>Frecuencia
Absoluta</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'Ejercicio 1'!$B$7:$B$11</c:f>
              <c:strCache>
                <c:ptCount val="5"/>
                <c:pt idx="0">
                  <c:v>Muy Bueno</c:v>
                </c:pt>
                <c:pt idx="1">
                  <c:v>Bueno</c:v>
                </c:pt>
                <c:pt idx="2">
                  <c:v>Regular</c:v>
                </c:pt>
                <c:pt idx="3">
                  <c:v>Suficiente</c:v>
                </c:pt>
                <c:pt idx="4">
                  <c:v>Insuficiente</c:v>
                </c:pt>
              </c:strCache>
            </c:strRef>
          </c:cat>
          <c:val>
            <c:numRef>
              <c:f>'Ejercicio 1'!$C$7:$C$11</c:f>
              <c:numCache>
                <c:formatCode>General</c:formatCode>
                <c:ptCount val="5"/>
                <c:pt idx="0">
                  <c:v>14</c:v>
                </c:pt>
                <c:pt idx="1">
                  <c:v>34</c:v>
                </c:pt>
                <c:pt idx="2">
                  <c:v>24</c:v>
                </c:pt>
                <c:pt idx="3">
                  <c:v>12</c:v>
                </c:pt>
                <c:pt idx="4">
                  <c:v>6</c:v>
                </c:pt>
              </c:numCache>
            </c:numRef>
          </c:val>
          <c:extLst>
            <c:ext xmlns:c16="http://schemas.microsoft.com/office/drawing/2014/chart" uri="{C3380CC4-5D6E-409C-BE32-E72D297353CC}">
              <c16:uniqueId val="{00000000-B8E9-404A-A50B-BBE590A55AD5}"/>
            </c:ext>
          </c:extLst>
        </c:ser>
        <c:ser>
          <c:idx val="1"/>
          <c:order val="1"/>
          <c:tx>
            <c:strRef>
              <c:f>'Ejercicio 1'!$D$6</c:f>
              <c:strCache>
                <c:ptCount val="1"/>
                <c:pt idx="0">
                  <c:v>Frec.
Relativa</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'Ejercicio 1'!$B$7:$B$11</c:f>
              <c:strCache>
                <c:ptCount val="5"/>
                <c:pt idx="0">
                  <c:v>Muy Bueno</c:v>
                </c:pt>
                <c:pt idx="1">
                  <c:v>Bueno</c:v>
                </c:pt>
                <c:pt idx="2">
                  <c:v>Regular</c:v>
                </c:pt>
                <c:pt idx="3">
                  <c:v>Suficiente</c:v>
                </c:pt>
                <c:pt idx="4">
                  <c:v>Insuficiente</c:v>
                </c:pt>
              </c:strCache>
            </c:strRef>
          </c:cat>
          <c:val>
            <c:numRef>
              <c:f>'Ejercicio 1'!$D$7:$D$11</c:f>
              <c:numCache>
                <c:formatCode>0.00</c:formatCode>
                <c:ptCount val="5"/>
                <c:pt idx="0">
                  <c:v>0.15555555555555556</c:v>
                </c:pt>
                <c:pt idx="1">
                  <c:v>0.37777777777777777</c:v>
                </c:pt>
                <c:pt idx="2">
                  <c:v>0.26666666666666666</c:v>
                </c:pt>
                <c:pt idx="3">
                  <c:v>0.13333333333333333</c:v>
                </c:pt>
                <c:pt idx="4">
                  <c:v>6.6666666666666666E-2</c:v>
                </c:pt>
              </c:numCache>
            </c:numRef>
          </c:val>
          <c:extLst>
            <c:ext xmlns:c16="http://schemas.microsoft.com/office/drawing/2014/chart" uri="{C3380CC4-5D6E-409C-BE32-E72D297353CC}">
              <c16:uniqueId val="{00000001-B8E9-404A-A50B-BBE590A55AD5}"/>
            </c:ext>
          </c:extLst>
        </c:ser>
        <c:ser>
          <c:idx val="2"/>
          <c:order val="2"/>
          <c:tx>
            <c:strRef>
              <c:f>'Ejercicio 1'!$E$6</c:f>
              <c:strCache>
                <c:ptCount val="1"/>
                <c:pt idx="0">
                  <c:v>Frec.
Porcentual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'Ejercicio 1'!$B$7:$B$11</c:f>
              <c:strCache>
                <c:ptCount val="5"/>
                <c:pt idx="0">
                  <c:v>Muy Bueno</c:v>
                </c:pt>
                <c:pt idx="1">
                  <c:v>Bueno</c:v>
                </c:pt>
                <c:pt idx="2">
                  <c:v>Regular</c:v>
                </c:pt>
                <c:pt idx="3">
                  <c:v>Suficiente</c:v>
                </c:pt>
                <c:pt idx="4">
                  <c:v>Insuficiente</c:v>
                </c:pt>
              </c:strCache>
            </c:strRef>
          </c:cat>
          <c:val>
            <c:numRef>
              <c:f>'Ejercicio 1'!$E$7:$E$11</c:f>
              <c:numCache>
                <c:formatCode>0.00</c:formatCode>
                <c:ptCount val="5"/>
                <c:pt idx="0">
                  <c:v>15.555555555555555</c:v>
                </c:pt>
                <c:pt idx="1">
                  <c:v>37.777777777777779</c:v>
                </c:pt>
                <c:pt idx="2">
                  <c:v>26.666666666666668</c:v>
                </c:pt>
                <c:pt idx="3">
                  <c:v>13.333333333333334</c:v>
                </c:pt>
                <c:pt idx="4">
                  <c:v>6.666666666666667</c:v>
                </c:pt>
              </c:numCache>
            </c:numRef>
          </c:val>
          <c:extLst>
            <c:ext xmlns:c16="http://schemas.microsoft.com/office/drawing/2014/chart" uri="{C3380CC4-5D6E-409C-BE32-E72D297353CC}">
              <c16:uniqueId val="{00000002-B8E9-404A-A50B-BBE590A55AD5}"/>
            </c:ext>
          </c:extLst>
        </c:ser>
        <c:ser>
          <c:idx val="3"/>
          <c:order val="3"/>
          <c:tx>
            <c:strRef>
              <c:f>'Ejercicio 1'!$F$6</c:f>
              <c:strCache>
                <c:ptCount val="1"/>
                <c:pt idx="0">
                  <c:v>Frec.
Acumulada</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'Ejercicio 1'!$B$7:$B$11</c:f>
              <c:strCache>
                <c:ptCount val="5"/>
                <c:pt idx="0">
                  <c:v>Muy Bueno</c:v>
                </c:pt>
                <c:pt idx="1">
                  <c:v>Bueno</c:v>
                </c:pt>
                <c:pt idx="2">
                  <c:v>Regular</c:v>
                </c:pt>
                <c:pt idx="3">
                  <c:v>Suficiente</c:v>
                </c:pt>
                <c:pt idx="4">
                  <c:v>Insuficiente</c:v>
                </c:pt>
              </c:strCache>
            </c:strRef>
          </c:cat>
          <c:val>
            <c:numRef>
              <c:f>'Ejercicio 1'!$F$7:$F$11</c:f>
              <c:numCache>
                <c:formatCode>General</c:formatCode>
                <c:ptCount val="5"/>
                <c:pt idx="0">
                  <c:v>14</c:v>
                </c:pt>
                <c:pt idx="1">
                  <c:v>48</c:v>
                </c:pt>
                <c:pt idx="2">
                  <c:v>72</c:v>
                </c:pt>
                <c:pt idx="3">
                  <c:v>84</c:v>
                </c:pt>
                <c:pt idx="4">
                  <c:v>90</c:v>
                </c:pt>
              </c:numCache>
            </c:numRef>
          </c:val>
          <c:extLst>
            <c:ext xmlns:c16="http://schemas.microsoft.com/office/drawing/2014/chart" uri="{C3380CC4-5D6E-409C-BE32-E72D297353CC}">
              <c16:uniqueId val="{00000003-B8E9-404A-A50B-BBE590A55AD5}"/>
            </c:ext>
          </c:extLst>
        </c:ser>
        <c:dLbls>
          <c:dLblPos val="inEnd"/>
          <c:showLegendKey val="0"/>
          <c:showVal val="1"/>
          <c:showCatName val="0"/>
          <c:showSerName val="0"/>
          <c:showPercent val="0"/>
          <c:showBubbleSize val="0"/>
        </c:dLbls>
        <c:gapWidth val="65"/>
        <c:axId val="1658687344"/>
        <c:axId val="1658690224"/>
      </c:barChart>
      <c:catAx>
        <c:axId val="16586873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AR"/>
          </a:p>
        </c:txPr>
        <c:crossAx val="1658690224"/>
        <c:crosses val="autoZero"/>
        <c:auto val="1"/>
        <c:lblAlgn val="ctr"/>
        <c:lblOffset val="100"/>
        <c:noMultiLvlLbl val="0"/>
      </c:catAx>
      <c:valAx>
        <c:axId val="16586902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AR"/>
          </a:p>
        </c:txPr>
        <c:crossAx val="16586873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A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Conocimientos Adquiridos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AR"/>
        </a:p>
      </c:txPr>
    </c:title>
    <c:autoTitleDeleted val="0"/>
    <c:plotArea>
      <c:layout/>
      <c:pieChart>
        <c:varyColors val="1"/>
        <c:ser>
          <c:idx val="0"/>
          <c:order val="0"/>
          <c:tx>
            <c:strRef>
              <c:f>'Ejercicio 1'!$C$6</c:f>
              <c:strCache>
                <c:ptCount val="1"/>
                <c:pt idx="0">
                  <c:v>Frecuencia
Absoluta</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89B-4A45-B9BE-C93992D44CD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89B-4A45-B9BE-C93992D44CD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89B-4A45-B9BE-C93992D44CD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89B-4A45-B9BE-C93992D44CD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89B-4A45-B9BE-C93992D44CD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A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'Ejercicio 1'!$B$7:$B$11</c:f>
              <c:strCache>
                <c:ptCount val="5"/>
                <c:pt idx="0">
                  <c:v>Muy Bueno</c:v>
                </c:pt>
                <c:pt idx="1">
                  <c:v>Bueno</c:v>
                </c:pt>
                <c:pt idx="2">
                  <c:v>Regular</c:v>
                </c:pt>
                <c:pt idx="3">
                  <c:v>Suficiente</c:v>
                </c:pt>
                <c:pt idx="4">
                  <c:v>Insuficiente</c:v>
                </c:pt>
              </c:strCache>
            </c:strRef>
          </c:cat>
          <c:val>
            <c:numRef>
              <c:f>'Ejercicio 1'!$C$7:$C$11</c:f>
              <c:numCache>
                <c:formatCode>General</c:formatCode>
                <c:ptCount val="5"/>
                <c:pt idx="0">
                  <c:v>14</c:v>
                </c:pt>
                <c:pt idx="1">
                  <c:v>34</c:v>
                </c:pt>
                <c:pt idx="2">
                  <c:v>24</c:v>
                </c:pt>
                <c:pt idx="3">
                  <c:v>12</c:v>
                </c:pt>
                <c:pt idx="4">
                  <c:v>6</c:v>
                </c:pt>
              </c:numCache>
            </c:numRef>
          </c:val>
          <c:extLst>
            <c:ext xmlns:c16="http://schemas.microsoft.com/office/drawing/2014/chart" uri="{C3380CC4-5D6E-409C-BE32-E72D297353CC}">
              <c16:uniqueId val="{00000000-E9ED-472F-B3DE-9601443B7105}"/>
            </c:ext>
          </c:extLst>
        </c:ser>
        <c:ser>
          <c:idx val="1"/>
          <c:order val="1"/>
          <c:tx>
            <c:strRef>
              <c:f>'Ejercicio 1'!$D$6</c:f>
              <c:strCache>
                <c:ptCount val="1"/>
                <c:pt idx="0">
                  <c:v>Frec.
Relativa</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89B-4A45-B9BE-C93992D44CD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89B-4A45-B9BE-C93992D44CD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B89B-4A45-B9BE-C93992D44CD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B89B-4A45-B9BE-C93992D44CD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B89B-4A45-B9BE-C93992D44CD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A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'Ejercicio 1'!$B$7:$B$11</c:f>
              <c:strCache>
                <c:ptCount val="5"/>
                <c:pt idx="0">
                  <c:v>Muy Bueno</c:v>
                </c:pt>
                <c:pt idx="1">
                  <c:v>Bueno</c:v>
                </c:pt>
                <c:pt idx="2">
                  <c:v>Regular</c:v>
                </c:pt>
                <c:pt idx="3">
                  <c:v>Suficiente</c:v>
                </c:pt>
                <c:pt idx="4">
                  <c:v>Insuficiente</c:v>
                </c:pt>
              </c:strCache>
            </c:strRef>
          </c:cat>
          <c:val>
            <c:numRef>
              <c:f>'Ejercicio 1'!$D$7:$D$11</c:f>
              <c:numCache>
                <c:formatCode>0.00</c:formatCode>
                <c:ptCount val="5"/>
                <c:pt idx="0">
                  <c:v>0.15555555555555556</c:v>
                </c:pt>
                <c:pt idx="1">
                  <c:v>0.37777777777777777</c:v>
                </c:pt>
                <c:pt idx="2">
                  <c:v>0.26666666666666666</c:v>
                </c:pt>
                <c:pt idx="3">
                  <c:v>0.13333333333333333</c:v>
                </c:pt>
                <c:pt idx="4">
                  <c:v>6.6666666666666666E-2</c:v>
                </c:pt>
              </c:numCache>
            </c:numRef>
          </c:val>
          <c:extLst>
            <c:ext xmlns:c16="http://schemas.microsoft.com/office/drawing/2014/chart" uri="{C3380CC4-5D6E-409C-BE32-E72D297353CC}">
              <c16:uniqueId val="{00000001-E9ED-472F-B3DE-9601443B7105}"/>
            </c:ext>
          </c:extLst>
        </c:ser>
        <c:ser>
          <c:idx val="2"/>
          <c:order val="2"/>
          <c:tx>
            <c:strRef>
              <c:f>'Ejercicio 1'!$E$6</c:f>
              <c:strCache>
                <c:ptCount val="1"/>
                <c:pt idx="0">
                  <c:v>Frec.
Porcentual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B89B-4A45-B9BE-C93992D44CD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B89B-4A45-B9BE-C93992D44CD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B89B-4A45-B9BE-C93992D44CD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B89B-4A45-B9BE-C93992D44CD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B89B-4A45-B9BE-C93992D44CD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A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'Ejercicio 1'!$B$7:$B$11</c:f>
              <c:strCache>
                <c:ptCount val="5"/>
                <c:pt idx="0">
                  <c:v>Muy Bueno</c:v>
                </c:pt>
                <c:pt idx="1">
                  <c:v>Bueno</c:v>
                </c:pt>
                <c:pt idx="2">
                  <c:v>Regular</c:v>
                </c:pt>
                <c:pt idx="3">
                  <c:v>Suficiente</c:v>
                </c:pt>
                <c:pt idx="4">
                  <c:v>Insuficiente</c:v>
                </c:pt>
              </c:strCache>
            </c:strRef>
          </c:cat>
          <c:val>
            <c:numRef>
              <c:f>'Ejercicio 1'!$E$7:$E$11</c:f>
              <c:numCache>
                <c:formatCode>0.00</c:formatCode>
                <c:ptCount val="5"/>
                <c:pt idx="0">
                  <c:v>15.555555555555555</c:v>
                </c:pt>
                <c:pt idx="1">
                  <c:v>37.777777777777779</c:v>
                </c:pt>
                <c:pt idx="2">
                  <c:v>26.666666666666668</c:v>
                </c:pt>
                <c:pt idx="3">
                  <c:v>13.333333333333334</c:v>
                </c:pt>
                <c:pt idx="4">
                  <c:v>6.666666666666667</c:v>
                </c:pt>
              </c:numCache>
            </c:numRef>
          </c:val>
          <c:extLst>
            <c:ext xmlns:c16="http://schemas.microsoft.com/office/drawing/2014/chart" uri="{C3380CC4-5D6E-409C-BE32-E72D297353CC}">
              <c16:uniqueId val="{00000002-E9ED-472F-B3DE-9601443B7105}"/>
            </c:ext>
          </c:extLst>
        </c:ser>
        <c:ser>
          <c:idx val="3"/>
          <c:order val="3"/>
          <c:tx>
            <c:strRef>
              <c:f>'Ejercicio 1'!$F$6</c:f>
              <c:strCache>
                <c:ptCount val="1"/>
                <c:pt idx="0">
                  <c:v>Frec.
Acumulada</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B89B-4A45-B9BE-C93992D44CD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B89B-4A45-B9BE-C93992D44CD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B89B-4A45-B9BE-C93992D44CD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B89B-4A45-B9BE-C93992D44CD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B89B-4A45-B9BE-C93992D44CD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A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'Ejercicio 1'!$B$7:$B$11</c:f>
              <c:strCache>
                <c:ptCount val="5"/>
                <c:pt idx="0">
                  <c:v>Muy Bueno</c:v>
                </c:pt>
                <c:pt idx="1">
                  <c:v>Bueno</c:v>
                </c:pt>
                <c:pt idx="2">
                  <c:v>Regular</c:v>
                </c:pt>
                <c:pt idx="3">
                  <c:v>Suficiente</c:v>
                </c:pt>
                <c:pt idx="4">
                  <c:v>Insuficiente</c:v>
                </c:pt>
              </c:strCache>
            </c:strRef>
          </c:cat>
          <c:val>
            <c:numRef>
              <c:f>'Ejercicio 1'!$F$7:$F$11</c:f>
              <c:numCache>
                <c:formatCode>General</c:formatCode>
                <c:ptCount val="5"/>
                <c:pt idx="0">
                  <c:v>14</c:v>
                </c:pt>
                <c:pt idx="1">
                  <c:v>48</c:v>
                </c:pt>
                <c:pt idx="2">
                  <c:v>72</c:v>
                </c:pt>
                <c:pt idx="3">
                  <c:v>84</c:v>
                </c:pt>
                <c:pt idx="4">
                  <c:v>90</c:v>
                </c:pt>
              </c:numCache>
            </c:numRef>
          </c:val>
          <c:extLst>
            <c:ext xmlns:c16="http://schemas.microsoft.com/office/drawing/2014/chart" uri="{C3380CC4-5D6E-409C-BE32-E72D297353CC}">
              <c16:uniqueId val="{00000003-E9ED-472F-B3DE-9601443B710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A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12</xdr:row>
      <xdr:rowOff>0</xdr:rowOff>
    </xdr:from>
    <xdr:to>
      <xdr:col>5</xdr:col>
      <xdr:colOff>647700</xdr:colOff>
      <xdr:row>26</xdr:row>
      <xdr:rowOff>76200</xdr:rowOff>
    </xdr:to>
    <xdr:graphicFrame macro="">
      <xdr:nvGraphicFramePr>
        <xdr:cNvPr id="3" name="Gráfico 2">
          <a:extLst>
            <a:ext uri="{FF2B5EF4-FFF2-40B4-BE49-F238E27FC236}">
              <a16:creationId xmlns:a16="http://schemas.microsoft.com/office/drawing/2014/main" id="{ADB7FA0D-1740-598A-B228-6DC50154A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12</xdr:row>
      <xdr:rowOff>0</xdr:rowOff>
    </xdr:from>
    <xdr:to>
      <xdr:col>9</xdr:col>
      <xdr:colOff>104775</xdr:colOff>
      <xdr:row>26</xdr:row>
      <xdr:rowOff>76200</xdr:rowOff>
    </xdr:to>
    <xdr:graphicFrame macro="">
      <xdr:nvGraphicFramePr>
        <xdr:cNvPr id="4" name="Gráfico 3">
          <a:extLst>
            <a:ext uri="{FF2B5EF4-FFF2-40B4-BE49-F238E27FC236}">
              <a16:creationId xmlns:a16="http://schemas.microsoft.com/office/drawing/2014/main" id="{CF1520F7-3F63-2815-0DC5-DE9BA93EC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393553-8CD9-4D24-978C-7F9940643170}" name="Tabla1" displayName="Tabla1" ref="B3:G4" totalsRowShown="0" headerRowDxfId="26" headerRowBorderDxfId="25" tableBorderDxfId="24" totalsRowBorderDxfId="23">
  <autoFilter ref="B3:G4" xr:uid="{1E393553-8CD9-4D24-978C-7F9940643170}"/>
  <tableColumns count="6">
    <tableColumn id="1" xr3:uid="{50D4FA78-E095-4AE4-8D9C-5582F09A5259}" name="Calificación" dataDxfId="22"/>
    <tableColumn id="2" xr3:uid="{78138AB4-659C-4BA2-84E0-7DB37463CE72}" name="muy bueno" dataDxfId="21"/>
    <tableColumn id="3" xr3:uid="{F5772A89-38C0-429B-A26D-FE19CCC5BD88}" name="bueno" dataDxfId="20"/>
    <tableColumn id="4" xr3:uid="{AEA4945A-4603-435C-8D2C-AA00C5557E87}" name="regular" dataDxfId="19"/>
    <tableColumn id="5" xr3:uid="{E0F1BD4E-B9D2-420E-B687-99FE2819616D}" name="suficiente" dataDxfId="18"/>
    <tableColumn id="6" xr3:uid="{2995F58D-B7EC-40ED-886E-1355D58F4929}" name="insuficiente"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DA2397-8A20-4A33-9FEB-CE6ABC9A179D}" name="Tabla2" displayName="Tabla2" ref="B6:F11" totalsRowShown="0" headerRowDxfId="16" headerRowBorderDxfId="15" tableBorderDxfId="14" totalsRowBorderDxfId="13">
  <autoFilter ref="B6:F11" xr:uid="{B7DA2397-8A20-4A33-9FEB-CE6ABC9A179D}"/>
  <tableColumns count="5">
    <tableColumn id="1" xr3:uid="{2F5ACB47-993F-4911-B362-FCA57BE6BC32}" name="Conocimientos" dataDxfId="12"/>
    <tableColumn id="2" xr3:uid="{27CB3658-72AF-43F3-94DC-C7590B90137C}" name="Frecuencia_x000a_Absoluta" dataDxfId="11"/>
    <tableColumn id="3" xr3:uid="{91E90271-5E89-4371-903B-6CEA531AACB6}" name="Frec._x000a_Relativa" dataDxfId="10">
      <calculatedColumnFormula>Tabla2[[#This Row],[Frecuencia
Absoluta]]/J7</calculatedColumnFormula>
    </tableColumn>
    <tableColumn id="4" xr3:uid="{B406B849-1506-4CAD-BB83-F0894EDB6860}" name="Frec._x000a_Porcentual" dataDxfId="9">
      <calculatedColumnFormula>Tabla2[[#This Row],[Frec.
Relativa]]*100</calculatedColumnFormula>
    </tableColumn>
    <tableColumn id="5" xr3:uid="{E3424CDC-D2C3-465C-84A5-942757E32186}" name="Frec._x000a_Acumulada"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9D1FCF-E4E2-4110-AFF3-5789FF7CF130}" name="Tabla4" displayName="Tabla4" ref="B28:E32" totalsRowShown="0" headerRowDxfId="7" headerRowBorderDxfId="6" tableBorderDxfId="5" totalsRowBorderDxfId="4">
  <autoFilter ref="B28:E32" xr:uid="{739D1FCF-E4E2-4110-AFF3-5789FF7CF130}"/>
  <tableColumns count="4">
    <tableColumn id="1" xr3:uid="{86B60F03-150D-4836-BCCD-74DBBF087D86}" name="Medidas de posición" dataDxfId="3"/>
    <tableColumn id="2" xr3:uid="{92DFF1A9-E2E5-4B8E-B749-13D39EEDC380}" name="Número" dataDxfId="2"/>
    <tableColumn id="3" xr3:uid="{7FB97F58-8D06-448C-9E1A-175D96C1F4E1}" name="Valor" dataDxfId="1"/>
    <tableColumn id="4" xr3:uid="{A70ED86F-CEE9-47CC-B86B-C4D1AB59F071}" name="Columna1"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omments" Target="../comments1.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485C2-F33C-4341-A0B6-EF4370526121}">
  <dimension ref="A1:J32"/>
  <sheetViews>
    <sheetView tabSelected="1" topLeftCell="B1" workbookViewId="0">
      <selection activeCell="H9" sqref="H9"/>
    </sheetView>
  </sheetViews>
  <sheetFormatPr baseColWidth="10" defaultRowHeight="15" x14ac:dyDescent="0.2"/>
  <cols>
    <col min="1" max="1" width="83.33203125" bestFit="1" customWidth="1"/>
    <col min="2" max="2" width="19.88671875" customWidth="1"/>
    <col min="3" max="3" width="12.33203125" bestFit="1" customWidth="1"/>
    <col min="4" max="4" width="8.21875" bestFit="1" customWidth="1"/>
    <col min="5" max="5" width="11.109375" customWidth="1"/>
    <col min="6" max="6" width="15.33203125" customWidth="1"/>
    <col min="7" max="7" width="19.6640625" customWidth="1"/>
    <col min="8" max="8" width="18.44140625" customWidth="1"/>
    <col min="9" max="9" width="28.109375" bestFit="1" customWidth="1"/>
    <col min="10" max="10" width="21.6640625" customWidth="1"/>
  </cols>
  <sheetData>
    <row r="1" spans="1:10" ht="15.75" x14ac:dyDescent="0.25">
      <c r="A1" s="2" t="s">
        <v>0</v>
      </c>
    </row>
    <row r="2" spans="1:10" ht="60" x14ac:dyDescent="0.2">
      <c r="A2" s="1" t="s">
        <v>1</v>
      </c>
    </row>
    <row r="3" spans="1:10" x14ac:dyDescent="0.2">
      <c r="B3" s="3" t="s">
        <v>2</v>
      </c>
      <c r="C3" s="4" t="s">
        <v>3</v>
      </c>
      <c r="D3" s="4" t="s">
        <v>4</v>
      </c>
      <c r="E3" s="4" t="s">
        <v>5</v>
      </c>
      <c r="F3" s="4" t="s">
        <v>6</v>
      </c>
      <c r="G3" s="5" t="s">
        <v>7</v>
      </c>
    </row>
    <row r="4" spans="1:10" x14ac:dyDescent="0.2">
      <c r="A4" t="s">
        <v>9</v>
      </c>
      <c r="B4" s="6" t="s">
        <v>8</v>
      </c>
      <c r="C4" s="7">
        <v>14</v>
      </c>
      <c r="D4" s="7">
        <v>34</v>
      </c>
      <c r="E4" s="7">
        <v>24</v>
      </c>
      <c r="F4" s="7">
        <v>12</v>
      </c>
      <c r="G4" s="8">
        <v>6</v>
      </c>
    </row>
    <row r="5" spans="1:10" x14ac:dyDescent="0.2">
      <c r="A5" t="s">
        <v>10</v>
      </c>
    </row>
    <row r="6" spans="1:10" ht="30" x14ac:dyDescent="0.2">
      <c r="A6" t="s">
        <v>11</v>
      </c>
      <c r="B6" s="3" t="s">
        <v>14</v>
      </c>
      <c r="C6" s="10" t="s">
        <v>20</v>
      </c>
      <c r="D6" s="10" t="s">
        <v>21</v>
      </c>
      <c r="E6" s="10" t="s">
        <v>22</v>
      </c>
      <c r="F6" s="11" t="s">
        <v>23</v>
      </c>
    </row>
    <row r="7" spans="1:10" ht="15.75" x14ac:dyDescent="0.25">
      <c r="A7" t="s">
        <v>12</v>
      </c>
      <c r="B7" s="32" t="s">
        <v>15</v>
      </c>
      <c r="C7" s="19">
        <v>14</v>
      </c>
      <c r="D7" s="33">
        <f>Tabla2[[#This Row],[Frecuencia
Absoluta]]/J7</f>
        <v>0.15555555555555556</v>
      </c>
      <c r="E7" s="33">
        <f>Tabla2[[#This Row],[Frec.
Relativa]]*100</f>
        <v>15.555555555555555</v>
      </c>
      <c r="F7" s="34">
        <v>14</v>
      </c>
      <c r="I7" s="14" t="s">
        <v>24</v>
      </c>
      <c r="J7" s="17">
        <f>Tabla2[[#This Row],[Frecuencia
Absoluta]]+C8+C9+C10+C11</f>
        <v>90</v>
      </c>
    </row>
    <row r="8" spans="1:10" ht="15.75" x14ac:dyDescent="0.25">
      <c r="B8" s="30" t="s">
        <v>16</v>
      </c>
      <c r="C8" s="15">
        <v>34</v>
      </c>
      <c r="D8" s="16">
        <f>Tabla2[[#This Row],[Frecuencia
Absoluta]]/J7</f>
        <v>0.37777777777777777</v>
      </c>
      <c r="E8" s="16">
        <f>Tabla2[[#This Row],[Frec.
Relativa]]*100</f>
        <v>37.777777777777779</v>
      </c>
      <c r="F8" s="31">
        <f>14+34</f>
        <v>48</v>
      </c>
      <c r="I8" s="14" t="s">
        <v>26</v>
      </c>
      <c r="J8" s="18">
        <f>D7+Tabla2[[#This Row],[Frec.
Relativa]]+D9+D10+D11</f>
        <v>1</v>
      </c>
    </row>
    <row r="9" spans="1:10" ht="15.75" x14ac:dyDescent="0.25">
      <c r="A9" t="s">
        <v>13</v>
      </c>
      <c r="B9" s="27" t="s">
        <v>17</v>
      </c>
      <c r="C9" s="21">
        <v>24</v>
      </c>
      <c r="D9" s="28">
        <f>Tabla2[[#This Row],[Frecuencia
Absoluta]]/J7</f>
        <v>0.26666666666666666</v>
      </c>
      <c r="E9" s="28">
        <f>Tabla2[[#This Row],[Frec.
Relativa]]*100</f>
        <v>26.666666666666668</v>
      </c>
      <c r="F9" s="29">
        <f>C7+C8+Tabla2[[#This Row],[Frecuencia
Absoluta]]</f>
        <v>72</v>
      </c>
      <c r="I9" s="14" t="s">
        <v>27</v>
      </c>
      <c r="J9" s="18">
        <f>E7+E8+Tabla2[[#This Row],[Frec.
Porcentual]]+E10+E11</f>
        <v>100</v>
      </c>
    </row>
    <row r="10" spans="1:10" x14ac:dyDescent="0.2">
      <c r="B10" s="25" t="s">
        <v>18</v>
      </c>
      <c r="C10" s="17">
        <v>12</v>
      </c>
      <c r="D10" s="18">
        <f>Tabla2[[#This Row],[Frecuencia
Absoluta]]/J7</f>
        <v>0.13333333333333333</v>
      </c>
      <c r="E10" s="18">
        <f>Tabla2[[#This Row],[Frec.
Relativa]]*100</f>
        <v>13.333333333333334</v>
      </c>
      <c r="F10" s="26">
        <f>C7+C8+C9+Tabla2[[#This Row],[Frecuencia
Absoluta]]</f>
        <v>84</v>
      </c>
    </row>
    <row r="11" spans="1:10" x14ac:dyDescent="0.2">
      <c r="B11" s="22" t="s">
        <v>19</v>
      </c>
      <c r="C11" s="20">
        <v>6</v>
      </c>
      <c r="D11" s="23">
        <f>Tabla2[[#This Row],[Frecuencia
Absoluta]]/J7</f>
        <v>6.6666666666666666E-2</v>
      </c>
      <c r="E11" s="23">
        <f>Tabla2[[#This Row],[Frec.
Relativa]]*100</f>
        <v>6.666666666666667</v>
      </c>
      <c r="F11" s="24">
        <f>C7+C8+C9+C10+Tabla2[[#This Row],[Frecuencia
Absoluta]]</f>
        <v>90</v>
      </c>
    </row>
    <row r="28" spans="2:5" x14ac:dyDescent="0.2">
      <c r="B28" s="35" t="s">
        <v>28</v>
      </c>
      <c r="C28" s="4" t="s">
        <v>30</v>
      </c>
      <c r="D28" s="4" t="s">
        <v>31</v>
      </c>
      <c r="E28" s="5" t="s">
        <v>25</v>
      </c>
    </row>
    <row r="29" spans="2:5" x14ac:dyDescent="0.2">
      <c r="B29" s="12" t="s">
        <v>29</v>
      </c>
      <c r="C29" s="9">
        <f>(90) / 2</f>
        <v>45</v>
      </c>
      <c r="D29" s="9" t="s">
        <v>16</v>
      </c>
      <c r="E29" s="13"/>
    </row>
    <row r="30" spans="2:5" x14ac:dyDescent="0.2">
      <c r="B30" s="12" t="s">
        <v>32</v>
      </c>
      <c r="C30" s="9" t="s">
        <v>16</v>
      </c>
      <c r="D30" s="9"/>
      <c r="E30" s="13"/>
    </row>
    <row r="31" spans="2:5" x14ac:dyDescent="0.2">
      <c r="B31" s="12" t="s">
        <v>34</v>
      </c>
      <c r="C31" s="9">
        <v>3.42</v>
      </c>
      <c r="D31" s="9"/>
      <c r="E31" s="13"/>
    </row>
    <row r="32" spans="2:5" x14ac:dyDescent="0.2">
      <c r="B32" s="6" t="s">
        <v>33</v>
      </c>
      <c r="C32" s="7">
        <f>(1/4) * 90</f>
        <v>22.5</v>
      </c>
      <c r="D32" s="7">
        <v>45</v>
      </c>
      <c r="E32" s="8">
        <f>(3/4)*90</f>
        <v>67.5</v>
      </c>
    </row>
  </sheetData>
  <pageMargins left="0.7" right="0.7" top="0.75" bottom="0.75" header="0.3" footer="0.3"/>
  <drawing r:id="rId1"/>
  <legacy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Ejercicio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BERTOTTI</dc:creator>
  <cp:lastModifiedBy>FABIAN BERTOTTI</cp:lastModifiedBy>
  <dcterms:created xsi:type="dcterms:W3CDTF">2025-08-11T19:57:01Z</dcterms:created>
  <dcterms:modified xsi:type="dcterms:W3CDTF">2025-10-03T17:21:35Z</dcterms:modified>
</cp:coreProperties>
</file>