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Estatística\"/>
    </mc:Choice>
  </mc:AlternateContent>
  <bookViews>
    <workbookView xWindow="240" yWindow="75" windowWidth="20115" windowHeight="8520"/>
  </bookViews>
  <sheets>
    <sheet name="dados" sheetId="1" r:id="rId1"/>
  </sheets>
  <calcPr calcId="162913"/>
</workbook>
</file>

<file path=xl/calcChain.xml><?xml version="1.0" encoding="utf-8"?>
<calcChain xmlns="http://schemas.openxmlformats.org/spreadsheetml/2006/main">
  <c r="K14" i="1" l="1"/>
  <c r="K8" i="1"/>
  <c r="K7" i="1"/>
  <c r="K3" i="1"/>
  <c r="K2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7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E48" i="1" l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7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M6" i="1"/>
  <c r="M5" i="1"/>
  <c r="J4" i="1"/>
  <c r="J6" i="1"/>
  <c r="J5" i="1"/>
  <c r="K15" i="1" l="1"/>
  <c r="L15" i="1" s="1"/>
</calcChain>
</file>

<file path=xl/sharedStrings.xml><?xml version="1.0" encoding="utf-8"?>
<sst xmlns="http://schemas.openxmlformats.org/spreadsheetml/2006/main" count="92" uniqueCount="36">
  <si>
    <t>valor</t>
  </si>
  <si>
    <t>plantacao</t>
  </si>
  <si>
    <t>p1</t>
  </si>
  <si>
    <t>p2</t>
  </si>
  <si>
    <t>MSb=</t>
  </si>
  <si>
    <t>MSw=</t>
  </si>
  <si>
    <t>SDw=</t>
  </si>
  <si>
    <t>SDb=</t>
  </si>
  <si>
    <t>F=</t>
  </si>
  <si>
    <t>"residuals"</t>
  </si>
  <si>
    <t>"plantacao"</t>
  </si>
  <si>
    <t>n</t>
  </si>
  <si>
    <t>SSDw=</t>
  </si>
  <si>
    <t>SSDb=</t>
  </si>
  <si>
    <t>(valor_i - Media_grupo)²</t>
  </si>
  <si>
    <t>(Media_grupo - Media_geral)²</t>
  </si>
  <si>
    <t>k-1</t>
  </si>
  <si>
    <t>gl2=</t>
  </si>
  <si>
    <t>gl1=</t>
  </si>
  <si>
    <t>N-k</t>
  </si>
  <si>
    <t>p-valor=</t>
  </si>
  <si>
    <t>MSb/MSw =</t>
  </si>
  <si>
    <t>Soma(SDw) =</t>
  </si>
  <si>
    <t>Soma(SDb) =</t>
  </si>
  <si>
    <t>SSDb/ gl1 =</t>
  </si>
  <si>
    <t>SSDw/ gl2 =</t>
  </si>
  <si>
    <t>Media_p2 =</t>
  </si>
  <si>
    <t>Media_p1 =</t>
  </si>
  <si>
    <t>Media_geral =</t>
  </si>
  <si>
    <t>N =</t>
  </si>
  <si>
    <t>k =</t>
  </si>
  <si>
    <t>DISTF(F; gl1; gl2) =</t>
  </si>
  <si>
    <t>p3</t>
  </si>
  <si>
    <t>p4</t>
  </si>
  <si>
    <t xml:space="preserve">Media_p3 = </t>
  </si>
  <si>
    <t xml:space="preserve">Media_p4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</si>
</sst>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10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vertical="center"/>
    </xf>
    <xf numFmtId="164" fontId="18" fillId="0" borderId="0" xfId="33" applyNumberFormat="1" applyFont="1" applyAlignment="1">
      <alignment vertical="center"/>
    </xf>
    <xf numFmtId="0" fontId="0" fillId="0" borderId="10" xfId="0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0" xfId="0" applyFont="1" applyBorder="1" applyAlignment="1">
      <alignment vertical="center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Porcentagem" xfId="33" builtinId="5"/>
    <cellStyle name="Saída" xfId="34" builtinId="21" customBuiltin="1"/>
    <cellStyle name="Texto de Aviso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ítulo 4" xfId="41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K16" sqref="K16"/>
    </sheetView>
  </sheetViews>
  <sheetFormatPr defaultRowHeight="15" x14ac:dyDescent="0.25"/>
  <cols>
    <col min="1" max="1" width="3" style="2" bestFit="1" customWidth="1"/>
    <col min="2" max="2" width="12" style="2" bestFit="1" customWidth="1"/>
    <col min="3" max="3" width="9.5703125" style="2" bestFit="1" customWidth="1"/>
    <col min="4" max="4" width="19.7109375" style="2" customWidth="1"/>
    <col min="5" max="5" width="23" style="2" bestFit="1" customWidth="1"/>
    <col min="6" max="6" width="12.7109375" style="2" customWidth="1"/>
    <col min="7" max="7" width="28.28515625" style="2" bestFit="1" customWidth="1"/>
    <col min="8" max="8" width="9.140625" style="2"/>
    <col min="9" max="9" width="13.7109375" style="2" bestFit="1" customWidth="1"/>
    <col min="10" max="10" width="17" style="2" bestFit="1" customWidth="1"/>
    <col min="11" max="11" width="12.7109375" style="2" bestFit="1" customWidth="1"/>
    <col min="12" max="12" width="18.42578125" style="2" bestFit="1" customWidth="1"/>
    <col min="13" max="13" width="15.42578125" style="2" customWidth="1"/>
    <col min="14" max="16384" width="9.140625" style="2"/>
  </cols>
  <sheetData>
    <row r="1" spans="1:13" s="4" customFormat="1" x14ac:dyDescent="0.25">
      <c r="A1" s="3" t="s">
        <v>11</v>
      </c>
      <c r="B1" s="3" t="s">
        <v>0</v>
      </c>
      <c r="C1" s="3" t="s">
        <v>1</v>
      </c>
      <c r="D1" s="3" t="s">
        <v>6</v>
      </c>
      <c r="E1" s="3" t="s">
        <v>14</v>
      </c>
      <c r="F1" s="3" t="s">
        <v>7</v>
      </c>
      <c r="G1" s="3" t="s">
        <v>15</v>
      </c>
    </row>
    <row r="2" spans="1:13" x14ac:dyDescent="0.25">
      <c r="A2" s="2">
        <v>1</v>
      </c>
      <c r="B2" s="2">
        <v>18.950437704258398</v>
      </c>
      <c r="C2" s="2" t="s">
        <v>2</v>
      </c>
      <c r="D2" s="5"/>
      <c r="E2" s="5">
        <f>(B2-$J$5)^2</f>
        <v>1.7437405933223957</v>
      </c>
      <c r="F2" s="5"/>
      <c r="G2" s="5">
        <f>($J$5-$J$4)^2</f>
        <v>0.85368081167498777</v>
      </c>
      <c r="I2" s="1" t="s">
        <v>12</v>
      </c>
      <c r="J2" s="1" t="s">
        <v>22</v>
      </c>
      <c r="K2" s="5">
        <f>SUM(E2:E61)</f>
        <v>66.914873986590379</v>
      </c>
    </row>
    <row r="3" spans="1:13" x14ac:dyDescent="0.25">
      <c r="A3" s="2">
        <v>2</v>
      </c>
      <c r="B3" s="2">
        <v>19.583872168675601</v>
      </c>
      <c r="C3" s="2" t="s">
        <v>2</v>
      </c>
      <c r="D3" s="5"/>
      <c r="E3" s="5">
        <f t="shared" ref="E3:E17" si="0">(B3-$J$5)^2</f>
        <v>0.47206963498937282</v>
      </c>
      <c r="F3" s="5"/>
      <c r="G3" s="5">
        <f t="shared" ref="G3:G16" si="1">($J$5-$J$4)^2</f>
        <v>0.85368081167498777</v>
      </c>
      <c r="I3" s="1" t="s">
        <v>13</v>
      </c>
      <c r="J3" s="1" t="s">
        <v>23</v>
      </c>
      <c r="K3" s="5">
        <f>SUM(G2:G61)</f>
        <v>63.044110008051312</v>
      </c>
    </row>
    <row r="4" spans="1:13" x14ac:dyDescent="0.25">
      <c r="A4" s="2">
        <v>3</v>
      </c>
      <c r="B4" s="2">
        <v>21.114923015416998</v>
      </c>
      <c r="C4" s="2" t="s">
        <v>2</v>
      </c>
      <c r="D4" s="5"/>
      <c r="E4" s="5">
        <f t="shared" si="0"/>
        <v>0.71229820330316085</v>
      </c>
      <c r="F4" s="5"/>
      <c r="G4" s="5">
        <f t="shared" si="1"/>
        <v>0.85368081167498777</v>
      </c>
      <c r="I4" s="1" t="s">
        <v>28</v>
      </c>
      <c r="J4" s="5">
        <f>AVERAGE(B2:B61)</f>
        <v>21.194893896852456</v>
      </c>
    </row>
    <row r="5" spans="1:13" x14ac:dyDescent="0.25">
      <c r="A5" s="2">
        <v>4</v>
      </c>
      <c r="B5" s="2">
        <v>20.2600501761438</v>
      </c>
      <c r="C5" s="2" t="s">
        <v>2</v>
      </c>
      <c r="D5" s="5"/>
      <c r="E5" s="5">
        <f t="shared" si="0"/>
        <v>1.1870605807072394E-4</v>
      </c>
      <c r="F5" s="5"/>
      <c r="G5" s="5">
        <f t="shared" si="1"/>
        <v>0.85368081167498777</v>
      </c>
      <c r="I5" s="1" t="s">
        <v>27</v>
      </c>
      <c r="J5" s="5">
        <f>AVERAGE(B2:B16)</f>
        <v>20.27094540712211</v>
      </c>
      <c r="L5" s="1" t="s">
        <v>34</v>
      </c>
      <c r="M5" s="5">
        <f>AVERAGE(B32:B46)</f>
        <v>22.419693022495423</v>
      </c>
    </row>
    <row r="6" spans="1:13" x14ac:dyDescent="0.25">
      <c r="A6" s="2">
        <v>5</v>
      </c>
      <c r="B6" s="2">
        <v>20.5170575111541</v>
      </c>
      <c r="C6" s="2" t="s">
        <v>2</v>
      </c>
      <c r="D6" s="5"/>
      <c r="E6" s="5">
        <f t="shared" si="0"/>
        <v>6.0571167751053187E-2</v>
      </c>
      <c r="F6" s="5"/>
      <c r="G6" s="5">
        <f t="shared" si="1"/>
        <v>0.85368081167498777</v>
      </c>
      <c r="I6" s="1" t="s">
        <v>26</v>
      </c>
      <c r="J6" s="5">
        <f>AVERAGE(B17:B31)</f>
        <v>20.094765624076029</v>
      </c>
      <c r="L6" s="1" t="s">
        <v>35</v>
      </c>
      <c r="M6" s="5">
        <f>AVERAGE(B47:B61)</f>
        <v>21.994171533716273</v>
      </c>
    </row>
    <row r="7" spans="1:13" x14ac:dyDescent="0.25">
      <c r="A7" s="2">
        <v>6</v>
      </c>
      <c r="B7" s="2">
        <v>19.568134149512801</v>
      </c>
      <c r="C7" s="2" t="s">
        <v>2</v>
      </c>
      <c r="D7" s="5"/>
      <c r="E7" s="5">
        <f t="shared" si="0"/>
        <v>0.49394366382237798</v>
      </c>
      <c r="F7" s="5"/>
      <c r="G7" s="5">
        <f t="shared" si="1"/>
        <v>0.85368081167498777</v>
      </c>
      <c r="I7" s="1" t="s">
        <v>5</v>
      </c>
      <c r="J7" s="1" t="s">
        <v>25</v>
      </c>
      <c r="K7" s="5">
        <f>K2/K12</f>
        <v>1.1949084640462568</v>
      </c>
      <c r="L7" s="2" t="s">
        <v>9</v>
      </c>
    </row>
    <row r="8" spans="1:13" x14ac:dyDescent="0.25">
      <c r="A8" s="2">
        <v>7</v>
      </c>
      <c r="B8" s="2">
        <v>20.303990152615</v>
      </c>
      <c r="C8" s="2" t="s">
        <v>2</v>
      </c>
      <c r="D8" s="5"/>
      <c r="E8" s="5">
        <f t="shared" si="0"/>
        <v>1.0919552046899286E-3</v>
      </c>
      <c r="F8" s="5"/>
      <c r="G8" s="5">
        <f t="shared" si="1"/>
        <v>0.85368081167498777</v>
      </c>
      <c r="I8" s="1" t="s">
        <v>4</v>
      </c>
      <c r="J8" s="1" t="s">
        <v>24</v>
      </c>
      <c r="K8" s="5">
        <f>K3/K11</f>
        <v>21.014703336017103</v>
      </c>
      <c r="L8" s="2" t="s">
        <v>10</v>
      </c>
    </row>
    <row r="9" spans="1:13" x14ac:dyDescent="0.25">
      <c r="A9" s="2">
        <v>8</v>
      </c>
      <c r="B9" s="2">
        <v>18.873699383957899</v>
      </c>
      <c r="C9" s="2" t="s">
        <v>2</v>
      </c>
      <c r="D9" s="5"/>
      <c r="E9" s="5">
        <f t="shared" si="0"/>
        <v>1.9522964492482029</v>
      </c>
      <c r="F9" s="5"/>
      <c r="G9" s="5">
        <f t="shared" si="1"/>
        <v>0.85368081167498777</v>
      </c>
      <c r="I9" s="1" t="s">
        <v>29</v>
      </c>
      <c r="J9" s="5">
        <v>60</v>
      </c>
    </row>
    <row r="10" spans="1:13" x14ac:dyDescent="0.25">
      <c r="A10" s="2">
        <v>9</v>
      </c>
      <c r="B10" s="2">
        <v>20.891391838148401</v>
      </c>
      <c r="C10" s="2" t="s">
        <v>2</v>
      </c>
      <c r="D10" s="5"/>
      <c r="E10" s="5">
        <f t="shared" si="0"/>
        <v>0.38495377377326256</v>
      </c>
      <c r="F10" s="5"/>
      <c r="G10" s="5">
        <f t="shared" si="1"/>
        <v>0.85368081167498777</v>
      </c>
      <c r="I10" s="1" t="s">
        <v>30</v>
      </c>
      <c r="J10" s="5">
        <v>4</v>
      </c>
    </row>
    <row r="11" spans="1:13" x14ac:dyDescent="0.25">
      <c r="A11" s="2">
        <v>10</v>
      </c>
      <c r="B11" s="2">
        <v>18.146068999736599</v>
      </c>
      <c r="C11" s="2" t="s">
        <v>2</v>
      </c>
      <c r="D11" s="5"/>
      <c r="E11" s="5">
        <f t="shared" si="0"/>
        <v>4.5150997466635543</v>
      </c>
      <c r="F11" s="5"/>
      <c r="G11" s="5">
        <f t="shared" si="1"/>
        <v>0.85368081167498777</v>
      </c>
      <c r="I11" s="1" t="s">
        <v>18</v>
      </c>
      <c r="J11" s="1" t="s">
        <v>16</v>
      </c>
      <c r="K11" s="5">
        <v>3</v>
      </c>
    </row>
    <row r="12" spans="1:13" x14ac:dyDescent="0.25">
      <c r="A12" s="2">
        <v>11</v>
      </c>
      <c r="B12" s="2">
        <v>21.307297718091</v>
      </c>
      <c r="C12" s="2" t="s">
        <v>2</v>
      </c>
      <c r="D12" s="5"/>
      <c r="E12" s="5">
        <f t="shared" si="0"/>
        <v>1.0740261124505601</v>
      </c>
      <c r="F12" s="5"/>
      <c r="G12" s="5">
        <f t="shared" si="1"/>
        <v>0.85368081167498777</v>
      </c>
      <c r="I12" s="1" t="s">
        <v>17</v>
      </c>
      <c r="J12" s="1" t="s">
        <v>19</v>
      </c>
      <c r="K12" s="5">
        <v>56</v>
      </c>
    </row>
    <row r="13" spans="1:13" x14ac:dyDescent="0.25">
      <c r="A13" s="2">
        <v>12</v>
      </c>
      <c r="B13" s="2">
        <v>20.2455978218456</v>
      </c>
      <c r="C13" s="2" t="s">
        <v>2</v>
      </c>
      <c r="D13" s="5"/>
      <c r="E13" s="5">
        <f t="shared" si="0"/>
        <v>6.4250007934994312E-4</v>
      </c>
      <c r="F13" s="5"/>
      <c r="G13" s="5">
        <f t="shared" si="1"/>
        <v>0.85368081167498777</v>
      </c>
    </row>
    <row r="14" spans="1:13" x14ac:dyDescent="0.25">
      <c r="A14" s="2">
        <v>13</v>
      </c>
      <c r="B14" s="2">
        <v>22.094889349437299</v>
      </c>
      <c r="C14" s="2" t="s">
        <v>2</v>
      </c>
      <c r="D14" s="5"/>
      <c r="E14" s="5">
        <f t="shared" si="0"/>
        <v>3.3267715047082747</v>
      </c>
      <c r="F14" s="5"/>
      <c r="G14" s="5">
        <f t="shared" si="1"/>
        <v>0.85368081167498777</v>
      </c>
      <c r="I14" s="1" t="s">
        <v>8</v>
      </c>
      <c r="J14" s="1" t="s">
        <v>21</v>
      </c>
      <c r="K14" s="5">
        <f>K8/K7</f>
        <v>17.586872943268055</v>
      </c>
    </row>
    <row r="15" spans="1:13" x14ac:dyDescent="0.25">
      <c r="A15" s="2">
        <v>14</v>
      </c>
      <c r="B15" s="2">
        <v>21.914205993716401</v>
      </c>
      <c r="C15" s="2" t="s">
        <v>2</v>
      </c>
      <c r="D15" s="5"/>
      <c r="E15" s="5">
        <f t="shared" si="0"/>
        <v>2.7003053554542138</v>
      </c>
      <c r="F15" s="5"/>
      <c r="G15" s="5">
        <f t="shared" si="1"/>
        <v>0.85368081167498777</v>
      </c>
      <c r="I15" s="1" t="s">
        <v>20</v>
      </c>
      <c r="J15" s="1" t="s">
        <v>31</v>
      </c>
      <c r="K15" s="5">
        <f>FDIST(K14,K11,K12)</f>
        <v>3.6349923090606701E-8</v>
      </c>
      <c r="L15" s="6">
        <f>K15</f>
        <v>3.6349923090606701E-8</v>
      </c>
    </row>
    <row r="16" spans="1:13" x14ac:dyDescent="0.25">
      <c r="A16" s="7">
        <v>15</v>
      </c>
      <c r="B16" s="7">
        <v>20.292565124121701</v>
      </c>
      <c r="C16" s="7" t="s">
        <v>2</v>
      </c>
      <c r="D16" s="8"/>
      <c r="E16" s="8">
        <f t="shared" si="0"/>
        <v>4.6741216314242709E-4</v>
      </c>
      <c r="F16" s="8"/>
      <c r="G16" s="8">
        <f t="shared" si="1"/>
        <v>0.85368081167498777</v>
      </c>
      <c r="H16" s="7"/>
    </row>
    <row r="17" spans="1:8" x14ac:dyDescent="0.25">
      <c r="A17" s="2">
        <v>16</v>
      </c>
      <c r="B17" s="2">
        <v>20.555192040186</v>
      </c>
      <c r="C17" s="2" t="s">
        <v>3</v>
      </c>
      <c r="D17" s="5"/>
      <c r="E17" s="9">
        <f>(B17-$J$6)^2</f>
        <v>0.21199248465187251</v>
      </c>
      <c r="F17" s="5"/>
      <c r="G17" s="5">
        <f>($J$6-$J$4)^2</f>
        <v>1.2102822165620446</v>
      </c>
    </row>
    <row r="18" spans="1:8" x14ac:dyDescent="0.25">
      <c r="A18" s="2">
        <v>17</v>
      </c>
      <c r="B18" s="2">
        <v>18.042579572491601</v>
      </c>
      <c r="C18" s="2" t="s">
        <v>3</v>
      </c>
      <c r="D18" s="5"/>
      <c r="E18" s="9">
        <f t="shared" ref="E18:E32" si="2">(B18-$J$6)^2</f>
        <v>4.2114675903176853</v>
      </c>
      <c r="F18" s="5"/>
      <c r="G18" s="5">
        <f t="shared" ref="G18:G32" si="3">($J$6-$J$4)^2</f>
        <v>1.2102822165620446</v>
      </c>
    </row>
    <row r="19" spans="1:8" x14ac:dyDescent="0.25">
      <c r="A19" s="2">
        <v>18</v>
      </c>
      <c r="B19" s="2">
        <v>20.298361371506999</v>
      </c>
      <c r="C19" s="2" t="s">
        <v>3</v>
      </c>
      <c r="D19" s="5"/>
      <c r="E19" s="9">
        <f t="shared" si="2"/>
        <v>4.1451228371975499E-2</v>
      </c>
      <c r="F19" s="5"/>
      <c r="G19" s="5">
        <f t="shared" si="3"/>
        <v>1.2102822165620446</v>
      </c>
    </row>
    <row r="20" spans="1:8" x14ac:dyDescent="0.25">
      <c r="A20" s="2">
        <v>19</v>
      </c>
      <c r="B20" s="2">
        <v>20.7541877905254</v>
      </c>
      <c r="C20" s="2" t="s">
        <v>3</v>
      </c>
      <c r="D20" s="5"/>
      <c r="E20" s="9">
        <f t="shared" si="2"/>
        <v>0.4348375936047818</v>
      </c>
      <c r="F20" s="5"/>
      <c r="G20" s="5">
        <f t="shared" si="3"/>
        <v>1.2102822165620446</v>
      </c>
    </row>
    <row r="21" spans="1:8" x14ac:dyDescent="0.25">
      <c r="A21" s="2">
        <v>20</v>
      </c>
      <c r="B21" s="2">
        <v>19.433610920856498</v>
      </c>
      <c r="C21" s="2" t="s">
        <v>3</v>
      </c>
      <c r="D21" s="5"/>
      <c r="E21" s="9">
        <f t="shared" si="2"/>
        <v>0.43712554158930533</v>
      </c>
      <c r="F21" s="5"/>
      <c r="G21" s="5">
        <f t="shared" si="3"/>
        <v>1.2102822165620446</v>
      </c>
    </row>
    <row r="22" spans="1:8" x14ac:dyDescent="0.25">
      <c r="A22" s="2">
        <v>21</v>
      </c>
      <c r="B22" s="2">
        <v>20.557275328951899</v>
      </c>
      <c r="C22" s="2" t="s">
        <v>3</v>
      </c>
      <c r="D22" s="5"/>
      <c r="E22" s="9">
        <f t="shared" si="2"/>
        <v>0.21391522710436472</v>
      </c>
      <c r="F22" s="5"/>
      <c r="G22" s="5">
        <f t="shared" si="3"/>
        <v>1.2102822165620446</v>
      </c>
    </row>
    <row r="23" spans="1:8" x14ac:dyDescent="0.25">
      <c r="A23" s="2">
        <v>22</v>
      </c>
      <c r="B23" s="2">
        <v>19.620381614583501</v>
      </c>
      <c r="C23" s="2" t="s">
        <v>3</v>
      </c>
      <c r="D23" s="5"/>
      <c r="E23" s="9">
        <f t="shared" si="2"/>
        <v>0.22504018846220711</v>
      </c>
      <c r="F23" s="5"/>
      <c r="G23" s="5">
        <f t="shared" si="3"/>
        <v>1.2102822165620446</v>
      </c>
    </row>
    <row r="24" spans="1:8" x14ac:dyDescent="0.25">
      <c r="A24" s="2">
        <v>23</v>
      </c>
      <c r="B24" s="2">
        <v>22.413313665168801</v>
      </c>
      <c r="C24" s="2" t="s">
        <v>3</v>
      </c>
      <c r="D24" s="5"/>
      <c r="E24" s="9">
        <f t="shared" si="2"/>
        <v>5.3756650188551287</v>
      </c>
      <c r="F24" s="5"/>
      <c r="G24" s="5">
        <f t="shared" si="3"/>
        <v>1.2102822165620446</v>
      </c>
    </row>
    <row r="25" spans="1:8" x14ac:dyDescent="0.25">
      <c r="A25" s="2">
        <v>24</v>
      </c>
      <c r="B25" s="2">
        <v>20.2939081479709</v>
      </c>
      <c r="C25" s="2" t="s">
        <v>3</v>
      </c>
      <c r="D25" s="5"/>
      <c r="E25" s="9">
        <f t="shared" si="2"/>
        <v>3.9657744823219168E-2</v>
      </c>
      <c r="F25" s="5"/>
      <c r="G25" s="5">
        <f t="shared" si="3"/>
        <v>1.2102822165620446</v>
      </c>
    </row>
    <row r="26" spans="1:8" x14ac:dyDescent="0.25">
      <c r="A26" s="2">
        <v>25</v>
      </c>
      <c r="B26" s="2">
        <v>20.3903667929034</v>
      </c>
      <c r="C26" s="2" t="s">
        <v>3</v>
      </c>
      <c r="D26" s="5"/>
      <c r="E26" s="9">
        <f t="shared" si="2"/>
        <v>8.7380051012108009E-2</v>
      </c>
      <c r="F26" s="5"/>
      <c r="G26" s="5">
        <f t="shared" si="3"/>
        <v>1.2102822165620446</v>
      </c>
    </row>
    <row r="27" spans="1:8" x14ac:dyDescent="0.25">
      <c r="A27" s="2">
        <v>26</v>
      </c>
      <c r="B27" s="2">
        <v>20.756181301187301</v>
      </c>
      <c r="C27" s="2" t="s">
        <v>3</v>
      </c>
      <c r="D27" s="5"/>
      <c r="E27" s="9">
        <f t="shared" si="2"/>
        <v>0.43747069792856214</v>
      </c>
      <c r="F27" s="5"/>
      <c r="G27" s="5">
        <f t="shared" si="3"/>
        <v>1.2102822165620446</v>
      </c>
    </row>
    <row r="28" spans="1:8" x14ac:dyDescent="0.25">
      <c r="A28" s="2">
        <v>27</v>
      </c>
      <c r="B28" s="2">
        <v>20.188792182313499</v>
      </c>
      <c r="C28" s="2" t="s">
        <v>3</v>
      </c>
      <c r="D28" s="5"/>
      <c r="E28" s="9">
        <f t="shared" si="2"/>
        <v>8.8409936539843321E-3</v>
      </c>
      <c r="F28" s="5"/>
      <c r="G28" s="5">
        <f t="shared" si="3"/>
        <v>1.2102822165620446</v>
      </c>
    </row>
    <row r="29" spans="1:8" x14ac:dyDescent="0.25">
      <c r="A29" s="2">
        <v>28</v>
      </c>
      <c r="B29" s="2">
        <v>18.618738809565201</v>
      </c>
      <c r="C29" s="2" t="s">
        <v>3</v>
      </c>
      <c r="D29" s="5"/>
      <c r="E29" s="9">
        <f t="shared" si="2"/>
        <v>2.1786551571549815</v>
      </c>
      <c r="F29" s="5"/>
      <c r="G29" s="5">
        <f t="shared" si="3"/>
        <v>1.2102822165620446</v>
      </c>
    </row>
    <row r="30" spans="1:8" x14ac:dyDescent="0.25">
      <c r="A30" s="2">
        <v>29</v>
      </c>
      <c r="B30" s="2">
        <v>19.674592828904899</v>
      </c>
      <c r="C30" s="2" t="s">
        <v>3</v>
      </c>
      <c r="D30" s="5"/>
      <c r="E30" s="9">
        <f t="shared" si="2"/>
        <v>0.17654517780192022</v>
      </c>
      <c r="F30" s="5"/>
      <c r="G30" s="5">
        <f t="shared" si="3"/>
        <v>1.2102822165620446</v>
      </c>
    </row>
    <row r="31" spans="1:8" x14ac:dyDescent="0.25">
      <c r="A31" s="7">
        <v>30</v>
      </c>
      <c r="B31" s="7">
        <v>19.824001994024499</v>
      </c>
      <c r="C31" s="7" t="s">
        <v>3</v>
      </c>
      <c r="D31" s="8"/>
      <c r="E31" s="8">
        <f t="shared" si="2"/>
        <v>7.3312943358681645E-2</v>
      </c>
      <c r="F31" s="8"/>
      <c r="G31" s="8">
        <f t="shared" si="3"/>
        <v>1.2102822165620446</v>
      </c>
      <c r="H31" s="7"/>
    </row>
    <row r="32" spans="1:8" x14ac:dyDescent="0.25">
      <c r="A32" s="2">
        <v>31</v>
      </c>
      <c r="B32" s="2">
        <v>24.4597183445456</v>
      </c>
      <c r="C32" s="2" t="s">
        <v>32</v>
      </c>
      <c r="D32" s="5"/>
      <c r="E32" s="9">
        <f>(B32-$M$5)^2</f>
        <v>4.1617033146059272</v>
      </c>
      <c r="F32" s="5"/>
      <c r="G32" s="5">
        <f>($M$5-$J$4)^2</f>
        <v>1.5001328981757767</v>
      </c>
    </row>
    <row r="33" spans="1:8" x14ac:dyDescent="0.25">
      <c r="A33" s="2">
        <v>32</v>
      </c>
      <c r="B33" s="2">
        <v>22.803347872450999</v>
      </c>
      <c r="C33" s="2" t="s">
        <v>32</v>
      </c>
      <c r="D33" s="5"/>
      <c r="E33" s="9">
        <f t="shared" ref="E33:E47" si="4">(B33-$M$5)^2</f>
        <v>0.1471910438944356</v>
      </c>
      <c r="F33" s="5"/>
      <c r="G33" s="5">
        <f t="shared" ref="G33:G47" si="5">($M$5-$J$4)^2</f>
        <v>1.5001328981757767</v>
      </c>
    </row>
    <row r="34" spans="1:8" x14ac:dyDescent="0.25">
      <c r="A34" s="2">
        <v>33</v>
      </c>
      <c r="B34" s="2">
        <v>22.9980870573267</v>
      </c>
      <c r="C34" s="2" t="s">
        <v>32</v>
      </c>
      <c r="D34" s="5"/>
      <c r="E34" s="9">
        <f t="shared" si="4"/>
        <v>0.33453965952840425</v>
      </c>
      <c r="F34" s="5"/>
      <c r="G34" s="5">
        <f t="shared" si="5"/>
        <v>1.5001328981757767</v>
      </c>
    </row>
    <row r="35" spans="1:8" x14ac:dyDescent="0.25">
      <c r="A35" s="2">
        <v>34</v>
      </c>
      <c r="B35" s="2">
        <v>22.8685696425554</v>
      </c>
      <c r="C35" s="2" t="s">
        <v>32</v>
      </c>
      <c r="D35" s="5"/>
      <c r="E35" s="9">
        <f t="shared" si="4"/>
        <v>0.20149022003646891</v>
      </c>
      <c r="F35" s="5"/>
      <c r="G35" s="5">
        <f t="shared" si="5"/>
        <v>1.5001328981757767</v>
      </c>
    </row>
    <row r="36" spans="1:8" x14ac:dyDescent="0.25">
      <c r="A36" s="2">
        <v>35</v>
      </c>
      <c r="B36" s="2">
        <v>23.259633581248</v>
      </c>
      <c r="C36" s="2" t="s">
        <v>32</v>
      </c>
      <c r="D36" s="5"/>
      <c r="E36" s="9">
        <f t="shared" si="4"/>
        <v>0.70550014223759128</v>
      </c>
      <c r="F36" s="5"/>
      <c r="G36" s="5">
        <f t="shared" si="5"/>
        <v>1.5001328981757767</v>
      </c>
    </row>
    <row r="37" spans="1:8" x14ac:dyDescent="0.25">
      <c r="A37" s="2">
        <v>36</v>
      </c>
      <c r="B37" s="2">
        <v>22.682112706481298</v>
      </c>
      <c r="C37" s="2" t="s">
        <v>32</v>
      </c>
      <c r="D37" s="5"/>
      <c r="E37" s="9">
        <f t="shared" si="4"/>
        <v>6.8864090543246742E-2</v>
      </c>
      <c r="F37" s="5"/>
      <c r="G37" s="5">
        <f t="shared" si="5"/>
        <v>1.5001328981757767</v>
      </c>
    </row>
    <row r="38" spans="1:8" x14ac:dyDescent="0.25">
      <c r="A38" s="2">
        <v>37</v>
      </c>
      <c r="B38" s="2">
        <v>21.214559471951201</v>
      </c>
      <c r="C38" s="2" t="s">
        <v>32</v>
      </c>
      <c r="D38" s="5"/>
      <c r="E38" s="9">
        <f t="shared" si="4"/>
        <v>1.4523468746473223</v>
      </c>
      <c r="F38" s="5"/>
      <c r="G38" s="5">
        <f t="shared" si="5"/>
        <v>1.5001328981757767</v>
      </c>
    </row>
    <row r="39" spans="1:8" x14ac:dyDescent="0.25">
      <c r="A39" s="2">
        <v>38</v>
      </c>
      <c r="B39" s="2">
        <v>19.387456011428</v>
      </c>
      <c r="C39" s="2" t="s">
        <v>32</v>
      </c>
      <c r="D39" s="5"/>
      <c r="E39" s="9">
        <f t="shared" si="4"/>
        <v>9.194461291287098</v>
      </c>
      <c r="F39" s="5"/>
      <c r="G39" s="5">
        <f t="shared" si="5"/>
        <v>1.5001328981757767</v>
      </c>
    </row>
    <row r="40" spans="1:8" x14ac:dyDescent="0.25">
      <c r="A40" s="2">
        <v>39</v>
      </c>
      <c r="B40" s="2">
        <v>22.6485852997438</v>
      </c>
      <c r="C40" s="2" t="s">
        <v>32</v>
      </c>
      <c r="D40" s="5"/>
      <c r="E40" s="9">
        <f t="shared" si="4"/>
        <v>5.2391674583947993E-2</v>
      </c>
      <c r="F40" s="5"/>
      <c r="G40" s="5">
        <f t="shared" si="5"/>
        <v>1.5001328981757767</v>
      </c>
    </row>
    <row r="41" spans="1:8" x14ac:dyDescent="0.25">
      <c r="A41" s="2">
        <v>40</v>
      </c>
      <c r="B41" s="2">
        <v>21.086135107500599</v>
      </c>
      <c r="C41" s="2" t="s">
        <v>32</v>
      </c>
      <c r="D41" s="5"/>
      <c r="E41" s="9">
        <f t="shared" si="4"/>
        <v>1.7783767126453416</v>
      </c>
      <c r="F41" s="5"/>
      <c r="G41" s="5">
        <f t="shared" si="5"/>
        <v>1.5001328981757767</v>
      </c>
    </row>
    <row r="42" spans="1:8" x14ac:dyDescent="0.25">
      <c r="A42" s="2">
        <v>41</v>
      </c>
      <c r="B42" s="2">
        <v>23.905621453080201</v>
      </c>
      <c r="C42" s="2" t="s">
        <v>32</v>
      </c>
      <c r="D42" s="5"/>
      <c r="E42" s="9">
        <f t="shared" si="4"/>
        <v>2.2079833008201413</v>
      </c>
      <c r="F42" s="5"/>
      <c r="G42" s="5">
        <f t="shared" si="5"/>
        <v>1.5001328981757767</v>
      </c>
    </row>
    <row r="43" spans="1:8" x14ac:dyDescent="0.25">
      <c r="A43" s="2">
        <v>42</v>
      </c>
      <c r="B43" s="2">
        <v>21.499714203114799</v>
      </c>
      <c r="C43" s="2" t="s">
        <v>32</v>
      </c>
      <c r="D43" s="5"/>
      <c r="E43" s="9">
        <f t="shared" si="4"/>
        <v>0.84636102810896718</v>
      </c>
      <c r="F43" s="5"/>
      <c r="G43" s="5">
        <f t="shared" si="5"/>
        <v>1.5001328981757767</v>
      </c>
    </row>
    <row r="44" spans="1:8" x14ac:dyDescent="0.25">
      <c r="A44" s="2">
        <v>43</v>
      </c>
      <c r="B44" s="2">
        <v>21.299755725805799</v>
      </c>
      <c r="C44" s="2" t="s">
        <v>32</v>
      </c>
      <c r="D44" s="5"/>
      <c r="E44" s="9">
        <f t="shared" si="4"/>
        <v>1.2542595485164632</v>
      </c>
      <c r="F44" s="5"/>
      <c r="G44" s="5">
        <f t="shared" si="5"/>
        <v>1.5001328981757767</v>
      </c>
    </row>
    <row r="45" spans="1:8" x14ac:dyDescent="0.25">
      <c r="A45" s="2">
        <v>44</v>
      </c>
      <c r="B45" s="2">
        <v>22.247968516404299</v>
      </c>
      <c r="C45" s="2" t="s">
        <v>32</v>
      </c>
      <c r="D45" s="5"/>
      <c r="E45" s="9">
        <f t="shared" si="4"/>
        <v>2.9489305992240443E-2</v>
      </c>
      <c r="F45" s="5"/>
      <c r="G45" s="5">
        <f t="shared" si="5"/>
        <v>1.5001328981757767</v>
      </c>
    </row>
    <row r="46" spans="1:8" x14ac:dyDescent="0.25">
      <c r="A46" s="7">
        <v>45</v>
      </c>
      <c r="B46" s="7">
        <v>23.9341303437946</v>
      </c>
      <c r="C46" s="7" t="s">
        <v>32</v>
      </c>
      <c r="D46" s="8"/>
      <c r="E46" s="8">
        <f t="shared" si="4"/>
        <v>2.2935204001438256</v>
      </c>
      <c r="F46" s="8"/>
      <c r="G46" s="8">
        <f t="shared" si="5"/>
        <v>1.5001328981757767</v>
      </c>
      <c r="H46" s="7"/>
    </row>
    <row r="47" spans="1:8" x14ac:dyDescent="0.25">
      <c r="A47" s="2">
        <v>46</v>
      </c>
      <c r="B47" s="2">
        <v>21.599617604859201</v>
      </c>
      <c r="C47" s="2" t="s">
        <v>33</v>
      </c>
      <c r="D47" s="5"/>
      <c r="E47" s="9">
        <f>(B47-$M$6)^2</f>
        <v>0.15567280277655096</v>
      </c>
      <c r="F47" s="5"/>
      <c r="G47" s="5">
        <f>($M$6-$J$4)^2</f>
        <v>0.63884474079060738</v>
      </c>
    </row>
    <row r="48" spans="1:8" x14ac:dyDescent="0.25">
      <c r="A48" s="2">
        <v>47</v>
      </c>
      <c r="B48" s="2">
        <v>21.373604717047101</v>
      </c>
      <c r="C48" s="2" t="s">
        <v>33</v>
      </c>
      <c r="D48" s="5"/>
      <c r="E48" s="9">
        <f t="shared" ref="E48:E61" si="6">(B48-$M$6)^2</f>
        <v>0.38510317395090921</v>
      </c>
      <c r="F48" s="5"/>
      <c r="G48" s="5">
        <f t="shared" ref="G48:G61" si="7">($M$6-$J$4)^2</f>
        <v>0.63884474079060738</v>
      </c>
    </row>
    <row r="49" spans="1:7" x14ac:dyDescent="0.25">
      <c r="A49" s="2">
        <v>48</v>
      </c>
      <c r="B49" s="2">
        <v>21.389389312219201</v>
      </c>
      <c r="C49" s="2" t="s">
        <v>33</v>
      </c>
      <c r="D49" s="5"/>
      <c r="E49" s="9">
        <f t="shared" si="6"/>
        <v>0.36576153543893286</v>
      </c>
      <c r="F49" s="5"/>
      <c r="G49" s="5">
        <f t="shared" si="7"/>
        <v>0.63884474079060738</v>
      </c>
    </row>
    <row r="50" spans="1:7" x14ac:dyDescent="0.25">
      <c r="A50" s="2">
        <v>49</v>
      </c>
      <c r="B50" s="2">
        <v>22.8285342306303</v>
      </c>
      <c r="C50" s="2" t="s">
        <v>33</v>
      </c>
      <c r="D50" s="5"/>
      <c r="E50" s="9">
        <f t="shared" si="6"/>
        <v>0.69616111000164915</v>
      </c>
      <c r="F50" s="5"/>
      <c r="G50" s="5">
        <f t="shared" si="7"/>
        <v>0.63884474079060738</v>
      </c>
    </row>
    <row r="51" spans="1:7" x14ac:dyDescent="0.25">
      <c r="A51" s="2">
        <v>50</v>
      </c>
      <c r="B51" s="2">
        <v>21.413687201643501</v>
      </c>
      <c r="C51" s="2" t="s">
        <v>33</v>
      </c>
      <c r="D51" s="5"/>
      <c r="E51" s="9">
        <f t="shared" si="6"/>
        <v>0.33696205978197141</v>
      </c>
      <c r="F51" s="5"/>
      <c r="G51" s="5">
        <f t="shared" si="7"/>
        <v>0.63884474079060738</v>
      </c>
    </row>
    <row r="52" spans="1:7" x14ac:dyDescent="0.25">
      <c r="A52" s="2">
        <v>51</v>
      </c>
      <c r="B52" s="2">
        <v>20.388764318241702</v>
      </c>
      <c r="C52" s="2" t="s">
        <v>33</v>
      </c>
      <c r="D52" s="5"/>
      <c r="E52" s="9">
        <f t="shared" si="6"/>
        <v>2.5773323274978162</v>
      </c>
      <c r="F52" s="5"/>
      <c r="G52" s="5">
        <f t="shared" si="7"/>
        <v>0.63884474079060738</v>
      </c>
    </row>
    <row r="53" spans="1:7" x14ac:dyDescent="0.25">
      <c r="A53" s="2">
        <v>52</v>
      </c>
      <c r="B53" s="2">
        <v>22.048692814875501</v>
      </c>
      <c r="C53" s="2" t="s">
        <v>33</v>
      </c>
      <c r="D53" s="5"/>
      <c r="E53" s="9">
        <f t="shared" si="6"/>
        <v>2.9725700992436562E-3</v>
      </c>
      <c r="F53" s="5"/>
      <c r="G53" s="5">
        <f t="shared" si="7"/>
        <v>0.63884474079060738</v>
      </c>
    </row>
    <row r="54" spans="1:7" x14ac:dyDescent="0.25">
      <c r="A54" s="2">
        <v>53</v>
      </c>
      <c r="B54" s="2">
        <v>23.089011387687101</v>
      </c>
      <c r="C54" s="2" t="s">
        <v>33</v>
      </c>
      <c r="D54" s="5"/>
      <c r="E54" s="9">
        <f t="shared" si="6"/>
        <v>1.1986743058428653</v>
      </c>
      <c r="F54" s="5"/>
      <c r="G54" s="5">
        <f t="shared" si="7"/>
        <v>0.63884474079060738</v>
      </c>
    </row>
    <row r="55" spans="1:7" x14ac:dyDescent="0.25">
      <c r="A55" s="2">
        <v>54</v>
      </c>
      <c r="B55" s="2">
        <v>20.8788219658048</v>
      </c>
      <c r="C55" s="2" t="s">
        <v>33</v>
      </c>
      <c r="D55" s="5"/>
      <c r="E55" s="9">
        <f t="shared" si="6"/>
        <v>1.2440046586403088</v>
      </c>
      <c r="F55" s="5"/>
      <c r="G55" s="5">
        <f t="shared" si="7"/>
        <v>0.63884474079060738</v>
      </c>
    </row>
    <row r="56" spans="1:7" x14ac:dyDescent="0.25">
      <c r="A56" s="2">
        <v>55</v>
      </c>
      <c r="B56" s="2">
        <v>22.583134844353701</v>
      </c>
      <c r="C56" s="2" t="s">
        <v>33</v>
      </c>
      <c r="D56" s="5"/>
      <c r="E56" s="9">
        <f t="shared" si="6"/>
        <v>0.34687778127699992</v>
      </c>
      <c r="F56" s="5"/>
      <c r="G56" s="5">
        <f t="shared" si="7"/>
        <v>0.63884474079060738</v>
      </c>
    </row>
    <row r="57" spans="1:7" x14ac:dyDescent="0.25">
      <c r="A57" s="2">
        <v>56</v>
      </c>
      <c r="B57" s="2">
        <v>21.678225766015299</v>
      </c>
      <c r="C57" s="2" t="s">
        <v>33</v>
      </c>
      <c r="D57" s="5"/>
      <c r="E57" s="9">
        <f t="shared" si="6"/>
        <v>9.9821728128157858E-2</v>
      </c>
      <c r="F57" s="5"/>
      <c r="G57" s="5">
        <f t="shared" si="7"/>
        <v>0.63884474079060738</v>
      </c>
    </row>
    <row r="58" spans="1:7" x14ac:dyDescent="0.25">
      <c r="A58" s="2">
        <v>57</v>
      </c>
      <c r="B58" s="2">
        <v>21.955631621709799</v>
      </c>
      <c r="C58" s="2" t="s">
        <v>33</v>
      </c>
      <c r="D58" s="5"/>
      <c r="E58" s="9">
        <f t="shared" si="6"/>
        <v>1.4853248174667587E-3</v>
      </c>
      <c r="F58" s="5"/>
      <c r="G58" s="5">
        <f t="shared" si="7"/>
        <v>0.63884474079060738</v>
      </c>
    </row>
    <row r="59" spans="1:7" x14ac:dyDescent="0.25">
      <c r="A59" s="2">
        <v>58</v>
      </c>
      <c r="B59" s="2">
        <v>23.251647983499399</v>
      </c>
      <c r="C59" s="2" t="s">
        <v>33</v>
      </c>
      <c r="D59" s="5"/>
      <c r="E59" s="9">
        <f t="shared" si="6"/>
        <v>1.5812470217591765</v>
      </c>
      <c r="F59" s="5"/>
      <c r="G59" s="5">
        <f t="shared" si="7"/>
        <v>0.63884474079060738</v>
      </c>
    </row>
    <row r="60" spans="1:7" x14ac:dyDescent="0.25">
      <c r="A60" s="2">
        <v>59</v>
      </c>
      <c r="B60" s="2">
        <v>22.188757698965102</v>
      </c>
      <c r="C60" s="2" t="s">
        <v>33</v>
      </c>
      <c r="D60" s="5"/>
      <c r="E60" s="9">
        <f t="shared" si="6"/>
        <v>3.7863775706244586E-2</v>
      </c>
      <c r="F60" s="5"/>
      <c r="G60" s="5">
        <f t="shared" si="7"/>
        <v>0.63884474079060738</v>
      </c>
    </row>
    <row r="61" spans="1:7" x14ac:dyDescent="0.25">
      <c r="A61" s="2">
        <v>60</v>
      </c>
      <c r="B61" s="2">
        <v>23.245051538192399</v>
      </c>
      <c r="C61" s="2" t="s">
        <v>33</v>
      </c>
      <c r="D61" s="5"/>
      <c r="E61" s="9">
        <f t="shared" si="6"/>
        <v>1.5647007855981945</v>
      </c>
      <c r="F61" s="5"/>
      <c r="G61" s="5">
        <f t="shared" si="7"/>
        <v>0.63884474079060738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van Melis</dc:creator>
  <cp:lastModifiedBy>Felipe</cp:lastModifiedBy>
  <dcterms:created xsi:type="dcterms:W3CDTF">2018-04-26T00:19:09Z</dcterms:created>
  <dcterms:modified xsi:type="dcterms:W3CDTF">2018-05-27T18:21:27Z</dcterms:modified>
</cp:coreProperties>
</file>