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pebe\Desktop\"/>
    </mc:Choice>
  </mc:AlternateContent>
  <bookViews>
    <workbookView xWindow="0" yWindow="0" windowWidth="28800" windowHeight="1243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3" l="1"/>
  <c r="K12" i="3"/>
  <c r="M12" i="3" s="1"/>
  <c r="L12" i="3"/>
  <c r="J13" i="3"/>
  <c r="K13" i="3"/>
  <c r="L13" i="3"/>
  <c r="L15" i="3" s="1"/>
  <c r="J14" i="3"/>
  <c r="K14" i="3"/>
  <c r="M14" i="3" s="1"/>
  <c r="L14" i="3"/>
  <c r="K11" i="3"/>
  <c r="L11" i="3"/>
  <c r="J11" i="3"/>
  <c r="M15" i="3" s="1"/>
  <c r="C12" i="3"/>
  <c r="D12" i="3"/>
  <c r="E12" i="3"/>
  <c r="C13" i="3"/>
  <c r="F13" i="3" s="1"/>
  <c r="D13" i="3"/>
  <c r="E13" i="3"/>
  <c r="C14" i="3"/>
  <c r="D14" i="3"/>
  <c r="D15" i="3" s="1"/>
  <c r="E14" i="3"/>
  <c r="D11" i="3"/>
  <c r="F11" i="3" s="1"/>
  <c r="E11" i="3"/>
  <c r="C11" i="3"/>
  <c r="J4" i="3"/>
  <c r="K4" i="3"/>
  <c r="L4" i="3"/>
  <c r="J5" i="3"/>
  <c r="K5" i="3"/>
  <c r="L5" i="3"/>
  <c r="J6" i="3"/>
  <c r="K6" i="3"/>
  <c r="K7" i="3" s="1"/>
  <c r="L6" i="3"/>
  <c r="K3" i="3"/>
  <c r="L3" i="3"/>
  <c r="J3" i="3"/>
  <c r="M7" i="3" s="1"/>
  <c r="K15" i="3"/>
  <c r="M13" i="3"/>
  <c r="E15" i="3"/>
  <c r="F14" i="3"/>
  <c r="F12" i="3"/>
  <c r="L7" i="3"/>
  <c r="M5" i="3"/>
  <c r="M4" i="3"/>
  <c r="M3" i="3"/>
  <c r="F7" i="3"/>
  <c r="F6" i="3"/>
  <c r="D7" i="3"/>
  <c r="E7" i="3"/>
  <c r="C7" i="3"/>
  <c r="F5" i="3"/>
  <c r="F4" i="3"/>
  <c r="F3" i="3"/>
  <c r="M11" i="3" l="1"/>
  <c r="J15" i="3"/>
  <c r="C15" i="3"/>
  <c r="F15" i="3"/>
  <c r="M6" i="3"/>
  <c r="J7" i="3"/>
  <c r="G10" i="2"/>
  <c r="I10" i="2" s="1"/>
  <c r="H10" i="2"/>
  <c r="H9" i="2"/>
  <c r="G9" i="2"/>
  <c r="B10" i="2"/>
  <c r="B11" i="2" s="1"/>
  <c r="C10" i="2"/>
  <c r="C9" i="2"/>
  <c r="B9" i="2"/>
  <c r="D9" i="2" s="1"/>
  <c r="I11" i="2"/>
  <c r="H11" i="2"/>
  <c r="I9" i="2"/>
  <c r="G4" i="2"/>
  <c r="I4" i="2" s="1"/>
  <c r="H4" i="2"/>
  <c r="H3" i="2"/>
  <c r="G3" i="2"/>
  <c r="G5" i="2"/>
  <c r="D5" i="2"/>
  <c r="C5" i="2"/>
  <c r="B5" i="2"/>
  <c r="D4" i="2"/>
  <c r="D3" i="2"/>
  <c r="C4" i="1"/>
  <c r="D4" i="1"/>
  <c r="E4" i="1"/>
  <c r="F4" i="1"/>
  <c r="G4" i="1"/>
  <c r="H4" i="1"/>
  <c r="B4" i="1"/>
  <c r="I4" i="1" s="1"/>
  <c r="I3" i="1"/>
  <c r="H3" i="1"/>
  <c r="G3" i="1"/>
  <c r="F3" i="1"/>
  <c r="E3" i="1"/>
  <c r="D3" i="1"/>
  <c r="C3" i="1"/>
  <c r="B3" i="1"/>
  <c r="I2" i="1"/>
  <c r="G11" i="2" l="1"/>
  <c r="D10" i="2"/>
  <c r="C11" i="2"/>
  <c r="D11" i="2"/>
  <c r="H5" i="2"/>
  <c r="I5" i="2"/>
  <c r="I3" i="2"/>
</calcChain>
</file>

<file path=xl/sharedStrings.xml><?xml version="1.0" encoding="utf-8"?>
<sst xmlns="http://schemas.openxmlformats.org/spreadsheetml/2006/main" count="93" uniqueCount="31">
  <si>
    <t>Dia da Semana</t>
  </si>
  <si>
    <t>Observado</t>
  </si>
  <si>
    <t>Segunda-feira</t>
  </si>
  <si>
    <t>Terça-feira</t>
  </si>
  <si>
    <t>Quarta-feira</t>
  </si>
  <si>
    <t>Quinta-feira</t>
  </si>
  <si>
    <t>Sexta-feira</t>
  </si>
  <si>
    <t>Sábado</t>
  </si>
  <si>
    <t>Domingo</t>
  </si>
  <si>
    <t>TOTAL</t>
  </si>
  <si>
    <t>Esperado</t>
  </si>
  <si>
    <t>Qui²</t>
  </si>
  <si>
    <t>Qui² Tabelado</t>
  </si>
  <si>
    <t>Droga</t>
  </si>
  <si>
    <t>Prozac</t>
  </si>
  <si>
    <t>Placebo</t>
  </si>
  <si>
    <t>Sucesso</t>
  </si>
  <si>
    <t>Falha</t>
  </si>
  <si>
    <t>Anorexia - Observado</t>
  </si>
  <si>
    <t>Anorexia - Qui²</t>
  </si>
  <si>
    <t>Anorexia - Esperado</t>
  </si>
  <si>
    <t>Anorexia - Proporção</t>
  </si>
  <si>
    <t>0 a 10 tapas</t>
  </si>
  <si>
    <t>11 a 20 tapas</t>
  </si>
  <si>
    <t>21 a 30 tapas</t>
  </si>
  <si>
    <t>mais de 31 tapas</t>
  </si>
  <si>
    <t>Curly</t>
  </si>
  <si>
    <t>Shemp</t>
  </si>
  <si>
    <t>Joe</t>
  </si>
  <si>
    <t>Pateta que recebeu o tapa</t>
  </si>
  <si>
    <t>Proporção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</si>
</sst>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 wrapText="1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="150" zoomScaleNormal="150" workbookViewId="0">
      <selection activeCell="A7" sqref="A7"/>
    </sheetView>
  </sheetViews>
  <sheetFormatPr defaultRowHeight="15" x14ac:dyDescent="0.25"/>
  <cols>
    <col min="1" max="1" width="14" bestFit="1" customWidth="1"/>
    <col min="2" max="2" width="13.5703125" bestFit="1" customWidth="1"/>
    <col min="3" max="3" width="10.5703125" bestFit="1" customWidth="1"/>
    <col min="4" max="5" width="11.85546875" bestFit="1" customWidth="1"/>
    <col min="6" max="6" width="10.7109375" bestFit="1" customWidth="1"/>
    <col min="7" max="7" width="7.42578125" bestFit="1" customWidth="1"/>
    <col min="8" max="8" width="9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 t="s">
        <v>1</v>
      </c>
      <c r="B2">
        <v>20</v>
      </c>
      <c r="C2">
        <v>10</v>
      </c>
      <c r="D2">
        <v>10</v>
      </c>
      <c r="E2">
        <v>15</v>
      </c>
      <c r="F2">
        <v>30</v>
      </c>
      <c r="G2">
        <v>20</v>
      </c>
      <c r="H2">
        <v>35</v>
      </c>
      <c r="I2">
        <f>SUM(B2:H2)</f>
        <v>140</v>
      </c>
    </row>
    <row r="3" spans="1:9" x14ac:dyDescent="0.25">
      <c r="A3" t="s">
        <v>10</v>
      </c>
      <c r="B3">
        <f>I2/7</f>
        <v>20</v>
      </c>
      <c r="C3">
        <f>I2/7</f>
        <v>20</v>
      </c>
      <c r="D3">
        <f>I2/7</f>
        <v>20</v>
      </c>
      <c r="E3">
        <f>I2/7</f>
        <v>20</v>
      </c>
      <c r="F3">
        <f>I2/7</f>
        <v>20</v>
      </c>
      <c r="G3">
        <f>I2/7</f>
        <v>20</v>
      </c>
      <c r="H3">
        <f>I2/7</f>
        <v>20</v>
      </c>
      <c r="I3">
        <f>SUM(B3:H3)</f>
        <v>140</v>
      </c>
    </row>
    <row r="4" spans="1:9" x14ac:dyDescent="0.25">
      <c r="A4" t="s">
        <v>11</v>
      </c>
      <c r="B4">
        <f>((B2-B3)^2)/B3</f>
        <v>0</v>
      </c>
      <c r="C4">
        <f t="shared" ref="C4:H4" si="0">((C2-C3)^2)/C3</f>
        <v>5</v>
      </c>
      <c r="D4">
        <f t="shared" si="0"/>
        <v>5</v>
      </c>
      <c r="E4">
        <f t="shared" si="0"/>
        <v>1.25</v>
      </c>
      <c r="F4">
        <f t="shared" si="0"/>
        <v>5</v>
      </c>
      <c r="G4">
        <f t="shared" si="0"/>
        <v>0</v>
      </c>
      <c r="H4">
        <f t="shared" si="0"/>
        <v>11.25</v>
      </c>
      <c r="I4">
        <f>SUM(B4:H4)</f>
        <v>27.5</v>
      </c>
    </row>
    <row r="5" spans="1:9" x14ac:dyDescent="0.25">
      <c r="A5" t="s">
        <v>12</v>
      </c>
      <c r="I5">
        <v>12.6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270" zoomScaleNormal="270" workbookViewId="0">
      <selection activeCell="G9" sqref="G9"/>
    </sheetView>
  </sheetViews>
  <sheetFormatPr defaultRowHeight="15" x14ac:dyDescent="0.25"/>
  <sheetData>
    <row r="1" spans="1:9" x14ac:dyDescent="0.25">
      <c r="A1" s="6" t="s">
        <v>18</v>
      </c>
      <c r="B1" s="6"/>
      <c r="C1" s="6"/>
      <c r="D1" s="6"/>
      <c r="F1" s="6" t="s">
        <v>21</v>
      </c>
      <c r="G1" s="6"/>
      <c r="H1" s="6"/>
      <c r="I1" s="6"/>
    </row>
    <row r="2" spans="1:9" x14ac:dyDescent="0.25">
      <c r="A2" s="3" t="s">
        <v>13</v>
      </c>
      <c r="B2" s="1" t="s">
        <v>16</v>
      </c>
      <c r="C2" s="3" t="s">
        <v>17</v>
      </c>
      <c r="D2" s="1" t="s">
        <v>9</v>
      </c>
      <c r="F2" s="3" t="s">
        <v>13</v>
      </c>
      <c r="G2" s="1" t="s">
        <v>16</v>
      </c>
      <c r="H2" s="3" t="s">
        <v>17</v>
      </c>
      <c r="I2" s="1" t="s">
        <v>9</v>
      </c>
    </row>
    <row r="3" spans="1:9" x14ac:dyDescent="0.25">
      <c r="A3" s="2" t="s">
        <v>14</v>
      </c>
      <c r="B3">
        <v>13</v>
      </c>
      <c r="C3" s="2">
        <v>36</v>
      </c>
      <c r="D3">
        <f>SUM(B3:C3)</f>
        <v>49</v>
      </c>
      <c r="F3" s="2" t="s">
        <v>14</v>
      </c>
      <c r="G3">
        <f>($D3/$D$5)*(B$5/$D$5)</f>
        <v>0.15296566077003121</v>
      </c>
      <c r="H3" s="5">
        <f>($D3/$D$5)*(C$5/$D$5)</f>
        <v>0.37391605966007629</v>
      </c>
      <c r="I3">
        <f>SUM(G3:H3)</f>
        <v>0.5268817204301075</v>
      </c>
    </row>
    <row r="4" spans="1:9" x14ac:dyDescent="0.25">
      <c r="A4" s="3" t="s">
        <v>15</v>
      </c>
      <c r="B4" s="1">
        <v>14</v>
      </c>
      <c r="C4" s="3">
        <v>30</v>
      </c>
      <c r="D4" s="1">
        <f>SUM(B4:C4)</f>
        <v>44</v>
      </c>
      <c r="F4" s="3" t="s">
        <v>15</v>
      </c>
      <c r="G4" s="4">
        <f>($D4/$D$5)*(B$5/$D$5)</f>
        <v>0.1373569198751301</v>
      </c>
      <c r="H4" s="3">
        <f>($D4/$D$5)*(C$5/$D$5)</f>
        <v>0.33576135969476245</v>
      </c>
      <c r="I4" s="1">
        <f>SUM(G4:H4)</f>
        <v>0.47311827956989255</v>
      </c>
    </row>
    <row r="5" spans="1:9" x14ac:dyDescent="0.25">
      <c r="A5" s="2" t="s">
        <v>9</v>
      </c>
      <c r="B5">
        <f>SUM(B3:B4)</f>
        <v>27</v>
      </c>
      <c r="C5" s="2">
        <f>SUM(C3:C4)</f>
        <v>66</v>
      </c>
      <c r="D5">
        <f>SUM(B3:C4)</f>
        <v>93</v>
      </c>
      <c r="F5" s="2" t="s">
        <v>9</v>
      </c>
      <c r="G5">
        <f>SUM(G3:G4)</f>
        <v>0.29032258064516131</v>
      </c>
      <c r="H5" s="2">
        <f>SUM(H3:H4)</f>
        <v>0.70967741935483875</v>
      </c>
      <c r="I5">
        <f>SUM(G3:H4)</f>
        <v>1</v>
      </c>
    </row>
    <row r="7" spans="1:9" x14ac:dyDescent="0.25">
      <c r="A7" s="6" t="s">
        <v>20</v>
      </c>
      <c r="B7" s="6"/>
      <c r="C7" s="6"/>
      <c r="D7" s="6"/>
      <c r="F7" s="6" t="s">
        <v>19</v>
      </c>
      <c r="G7" s="6"/>
      <c r="H7" s="6"/>
      <c r="I7" s="6"/>
    </row>
    <row r="8" spans="1:9" x14ac:dyDescent="0.25">
      <c r="A8" s="3" t="s">
        <v>13</v>
      </c>
      <c r="B8" s="1" t="s">
        <v>16</v>
      </c>
      <c r="C8" s="3" t="s">
        <v>17</v>
      </c>
      <c r="D8" s="1" t="s">
        <v>9</v>
      </c>
      <c r="F8" s="3" t="s">
        <v>13</v>
      </c>
      <c r="G8" s="1" t="s">
        <v>16</v>
      </c>
      <c r="H8" s="3" t="s">
        <v>17</v>
      </c>
      <c r="I8" s="1" t="s">
        <v>9</v>
      </c>
    </row>
    <row r="9" spans="1:9" x14ac:dyDescent="0.25">
      <c r="A9" s="2" t="s">
        <v>14</v>
      </c>
      <c r="B9">
        <f>G3*$D$5</f>
        <v>14.225806451612902</v>
      </c>
      <c r="C9" s="5">
        <f>H3*$D$5</f>
        <v>34.774193548387096</v>
      </c>
      <c r="D9">
        <f>SUM(B9:C9)</f>
        <v>49</v>
      </c>
      <c r="F9" s="2" t="s">
        <v>14</v>
      </c>
      <c r="G9">
        <f>((B3-B9)^2)/B9</f>
        <v>0.10562504571721143</v>
      </c>
      <c r="H9" s="5">
        <f>((C3-C9)^2)/C9</f>
        <v>4.3210245975222987E-2</v>
      </c>
      <c r="I9">
        <f>SUM(G9:H9)</f>
        <v>0.14883529169243442</v>
      </c>
    </row>
    <row r="10" spans="1:9" x14ac:dyDescent="0.25">
      <c r="A10" s="3" t="s">
        <v>15</v>
      </c>
      <c r="B10" s="4">
        <f>G4*$D$5</f>
        <v>12.7741935483871</v>
      </c>
      <c r="C10" s="3">
        <f>H4*$D$5</f>
        <v>31.225806451612907</v>
      </c>
      <c r="D10" s="1">
        <f>SUM(B10:C10)</f>
        <v>44.000000000000007</v>
      </c>
      <c r="F10" s="3" t="s">
        <v>15</v>
      </c>
      <c r="G10" s="4">
        <f>((B4-B10)^2)/B10</f>
        <v>0.11762789182143964</v>
      </c>
      <c r="H10" s="3">
        <f>((C4-C10)^2)/C10</f>
        <v>4.8120501199680414E-2</v>
      </c>
      <c r="I10" s="1">
        <f>SUM(G10:H10)</f>
        <v>0.16574839302112004</v>
      </c>
    </row>
    <row r="11" spans="1:9" x14ac:dyDescent="0.25">
      <c r="A11" s="2" t="s">
        <v>9</v>
      </c>
      <c r="B11">
        <f>SUM(B9:B10)</f>
        <v>27</v>
      </c>
      <c r="C11" s="2">
        <f>SUM(C9:C10)</f>
        <v>66</v>
      </c>
      <c r="D11">
        <f>SUM(B9:C10)</f>
        <v>93.000000000000014</v>
      </c>
      <c r="F11" s="2" t="s">
        <v>9</v>
      </c>
      <c r="G11">
        <f>SUM(G9:G10)</f>
        <v>0.22325293753865105</v>
      </c>
      <c r="H11" s="2">
        <f>SUM(H9:H10)</f>
        <v>9.1330747174903401E-2</v>
      </c>
      <c r="I11">
        <f>SUM(G9:H10)</f>
        <v>0.31458368471355447</v>
      </c>
    </row>
  </sheetData>
  <mergeCells count="4">
    <mergeCell ref="A1:D1"/>
    <mergeCell ref="A7:D7"/>
    <mergeCell ref="F1:I1"/>
    <mergeCell ref="F7:I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zoomScale="200" zoomScaleNormal="200" workbookViewId="0">
      <selection activeCell="O17" sqref="O17"/>
    </sheetView>
  </sheetViews>
  <sheetFormatPr defaultRowHeight="15" x14ac:dyDescent="0.25"/>
  <cols>
    <col min="1" max="1" width="6.5703125" customWidth="1"/>
    <col min="2" max="2" width="16.85546875" customWidth="1"/>
    <col min="8" max="8" width="6.7109375" customWidth="1"/>
    <col min="9" max="9" width="15.5703125" bestFit="1" customWidth="1"/>
  </cols>
  <sheetData>
    <row r="1" spans="1:13" x14ac:dyDescent="0.25">
      <c r="A1" s="8" t="s">
        <v>1</v>
      </c>
      <c r="B1" s="9"/>
      <c r="C1" s="6" t="s">
        <v>29</v>
      </c>
      <c r="D1" s="6"/>
      <c r="E1" s="6"/>
      <c r="F1" s="6"/>
      <c r="H1" s="8" t="s">
        <v>30</v>
      </c>
      <c r="I1" s="9"/>
      <c r="J1" s="6" t="s">
        <v>29</v>
      </c>
      <c r="K1" s="6"/>
      <c r="L1" s="6"/>
      <c r="M1" s="6"/>
    </row>
    <row r="2" spans="1:13" x14ac:dyDescent="0.25">
      <c r="A2" s="10"/>
      <c r="B2" s="11"/>
      <c r="C2" s="1" t="s">
        <v>26</v>
      </c>
      <c r="D2" s="1" t="s">
        <v>27</v>
      </c>
      <c r="E2" s="3" t="s">
        <v>28</v>
      </c>
      <c r="F2" s="1" t="s">
        <v>9</v>
      </c>
      <c r="H2" s="10"/>
      <c r="I2" s="11"/>
      <c r="J2" s="1" t="s">
        <v>26</v>
      </c>
      <c r="K2" s="1" t="s">
        <v>27</v>
      </c>
      <c r="L2" s="3" t="s">
        <v>28</v>
      </c>
      <c r="M2" s="1" t="s">
        <v>9</v>
      </c>
    </row>
    <row r="3" spans="1:13" ht="15" customHeight="1" x14ac:dyDescent="0.25">
      <c r="A3" s="7" t="s">
        <v>29</v>
      </c>
      <c r="B3" s="2" t="s">
        <v>22</v>
      </c>
      <c r="C3">
        <v>49</v>
      </c>
      <c r="D3">
        <v>34</v>
      </c>
      <c r="E3" s="2">
        <v>10</v>
      </c>
      <c r="F3">
        <f>SUM(C3:E3)</f>
        <v>93</v>
      </c>
      <c r="H3" s="7" t="s">
        <v>29</v>
      </c>
      <c r="I3" s="2" t="s">
        <v>22</v>
      </c>
      <c r="J3">
        <f>($F3/$F$7)*(C$7/$F$7)</f>
        <v>0.22779727784651904</v>
      </c>
      <c r="K3">
        <f t="shared" ref="K3:L3" si="0">($F3/$F$7)*(D$7/$F$7)</f>
        <v>0.18082876695032954</v>
      </c>
      <c r="L3" s="5">
        <f t="shared" si="0"/>
        <v>5.8710638620236857E-2</v>
      </c>
      <c r="M3">
        <f>SUM(J3:L3)</f>
        <v>0.46733668341708545</v>
      </c>
    </row>
    <row r="4" spans="1:13" x14ac:dyDescent="0.25">
      <c r="A4" s="7"/>
      <c r="B4" s="2" t="s">
        <v>23</v>
      </c>
      <c r="C4">
        <v>36</v>
      </c>
      <c r="D4">
        <v>21</v>
      </c>
      <c r="E4" s="2">
        <v>5</v>
      </c>
      <c r="F4">
        <f>SUM(C4:E4)</f>
        <v>62</v>
      </c>
      <c r="H4" s="7"/>
      <c r="I4" s="2" t="s">
        <v>23</v>
      </c>
      <c r="J4">
        <f t="shared" ref="J4:J6" si="1">($F4/$F$7)*(C$7/$F$7)</f>
        <v>0.15186485189767937</v>
      </c>
      <c r="K4">
        <f t="shared" ref="K4:K6" si="2">($F4/$F$7)*(D$7/$F$7)</f>
        <v>0.1205525113002197</v>
      </c>
      <c r="L4" s="2">
        <f t="shared" ref="L4:L6" si="3">($F4/$F$7)*(E$7/$F$7)</f>
        <v>3.9140425746824574E-2</v>
      </c>
      <c r="M4">
        <f>SUM(J4:L4)</f>
        <v>0.31155778894472363</v>
      </c>
    </row>
    <row r="5" spans="1:13" x14ac:dyDescent="0.25">
      <c r="A5" s="7"/>
      <c r="B5" s="2" t="s">
        <v>24</v>
      </c>
      <c r="C5">
        <v>7</v>
      </c>
      <c r="D5">
        <v>14</v>
      </c>
      <c r="E5" s="2">
        <v>5</v>
      </c>
      <c r="F5">
        <f>SUM(C5:E5)</f>
        <v>26</v>
      </c>
      <c r="H5" s="7"/>
      <c r="I5" s="2" t="s">
        <v>24</v>
      </c>
      <c r="J5">
        <f t="shared" si="1"/>
        <v>6.3685260473220373E-2</v>
      </c>
      <c r="K5">
        <f t="shared" si="2"/>
        <v>5.0554278932350198E-2</v>
      </c>
      <c r="L5" s="2">
        <f t="shared" si="3"/>
        <v>1.6413726926087724E-2</v>
      </c>
      <c r="M5">
        <f>SUM(J5:L5)</f>
        <v>0.1306532663316583</v>
      </c>
    </row>
    <row r="6" spans="1:13" x14ac:dyDescent="0.25">
      <c r="A6" s="7"/>
      <c r="B6" s="3" t="s">
        <v>25</v>
      </c>
      <c r="C6" s="1">
        <v>5</v>
      </c>
      <c r="D6" s="1">
        <v>8</v>
      </c>
      <c r="E6" s="3">
        <v>5</v>
      </c>
      <c r="F6" s="1">
        <f>SUM(C6:E6)</f>
        <v>18</v>
      </c>
      <c r="H6" s="7"/>
      <c r="I6" s="3" t="s">
        <v>25</v>
      </c>
      <c r="J6" s="4">
        <f t="shared" si="1"/>
        <v>4.4089795712229492E-2</v>
      </c>
      <c r="K6" s="1">
        <f t="shared" si="2"/>
        <v>3.4999116183934753E-2</v>
      </c>
      <c r="L6" s="3">
        <f t="shared" si="3"/>
        <v>1.1363349410368425E-2</v>
      </c>
      <c r="M6" s="1">
        <f>SUM(J6:L6)</f>
        <v>9.0452261306532666E-2</v>
      </c>
    </row>
    <row r="7" spans="1:13" x14ac:dyDescent="0.25">
      <c r="A7" s="7"/>
      <c r="B7" s="2" t="s">
        <v>9</v>
      </c>
      <c r="C7">
        <f>SUM(C3:C6)</f>
        <v>97</v>
      </c>
      <c r="D7">
        <f t="shared" ref="D7:F7" si="4">SUM(D3:D6)</f>
        <v>77</v>
      </c>
      <c r="E7" s="2">
        <f t="shared" si="4"/>
        <v>25</v>
      </c>
      <c r="F7">
        <f>SUM(C3:E6)</f>
        <v>199</v>
      </c>
      <c r="H7" s="7"/>
      <c r="I7" s="2" t="s">
        <v>9</v>
      </c>
      <c r="J7">
        <f>SUM(J3:J6)</f>
        <v>0.4874371859296483</v>
      </c>
      <c r="K7">
        <f t="shared" ref="K7" si="5">SUM(K3:K6)</f>
        <v>0.38693467336683418</v>
      </c>
      <c r="L7" s="2">
        <f t="shared" ref="L7" si="6">SUM(L3:L6)</f>
        <v>0.12562814070351758</v>
      </c>
      <c r="M7">
        <f>SUM(J3:L6)</f>
        <v>1</v>
      </c>
    </row>
    <row r="9" spans="1:13" x14ac:dyDescent="0.25">
      <c r="A9" s="8" t="s">
        <v>10</v>
      </c>
      <c r="B9" s="9"/>
      <c r="C9" s="6" t="s">
        <v>29</v>
      </c>
      <c r="D9" s="6"/>
      <c r="E9" s="6"/>
      <c r="F9" s="6"/>
      <c r="H9" s="8" t="s">
        <v>11</v>
      </c>
      <c r="I9" s="9"/>
      <c r="J9" s="6" t="s">
        <v>29</v>
      </c>
      <c r="K9" s="6"/>
      <c r="L9" s="6"/>
      <c r="M9" s="6"/>
    </row>
    <row r="10" spans="1:13" x14ac:dyDescent="0.25">
      <c r="A10" s="10"/>
      <c r="B10" s="11"/>
      <c r="C10" s="1" t="s">
        <v>26</v>
      </c>
      <c r="D10" s="1" t="s">
        <v>27</v>
      </c>
      <c r="E10" s="3" t="s">
        <v>28</v>
      </c>
      <c r="F10" s="1" t="s">
        <v>9</v>
      </c>
      <c r="H10" s="10"/>
      <c r="I10" s="11"/>
      <c r="J10" s="1" t="s">
        <v>26</v>
      </c>
      <c r="K10" s="1" t="s">
        <v>27</v>
      </c>
      <c r="L10" s="3" t="s">
        <v>28</v>
      </c>
      <c r="M10" s="1" t="s">
        <v>9</v>
      </c>
    </row>
    <row r="11" spans="1:13" x14ac:dyDescent="0.25">
      <c r="A11" s="7" t="s">
        <v>29</v>
      </c>
      <c r="B11" s="2" t="s">
        <v>22</v>
      </c>
      <c r="C11">
        <f>C3*J3</f>
        <v>11.162066614479434</v>
      </c>
      <c r="D11">
        <f t="shared" ref="D11:E11" si="7">D3*K3</f>
        <v>6.1481780763112042</v>
      </c>
      <c r="E11" s="5">
        <f t="shared" si="7"/>
        <v>0.58710638620236855</v>
      </c>
      <c r="F11">
        <f>SUM(C11:E11)</f>
        <v>17.897351076993008</v>
      </c>
      <c r="H11" s="7" t="s">
        <v>29</v>
      </c>
      <c r="I11" s="2" t="s">
        <v>22</v>
      </c>
      <c r="J11">
        <f>((C3-C11)^2)/C11</f>
        <v>128.26560280780609</v>
      </c>
      <c r="K11">
        <f t="shared" ref="K11:L11" si="8">((D3-D11)^2)/D11</f>
        <v>126.17135919626652</v>
      </c>
      <c r="L11" s="5">
        <f t="shared" si="8"/>
        <v>150.9139881066325</v>
      </c>
      <c r="M11">
        <f>SUM(J11:L11)</f>
        <v>405.35095011070507</v>
      </c>
    </row>
    <row r="12" spans="1:13" x14ac:dyDescent="0.25">
      <c r="A12" s="7"/>
      <c r="B12" s="2" t="s">
        <v>23</v>
      </c>
      <c r="C12">
        <f t="shared" ref="C12:C14" si="9">C4*J4</f>
        <v>5.467134668316457</v>
      </c>
      <c r="D12">
        <f t="shared" ref="D12:D14" si="10">D4*K4</f>
        <v>2.5316027373046137</v>
      </c>
      <c r="E12" s="2">
        <f t="shared" ref="E12:E14" si="11">E4*L4</f>
        <v>0.19570212873412288</v>
      </c>
      <c r="F12">
        <f>SUM(C12:E12)</f>
        <v>8.1944395343551939</v>
      </c>
      <c r="H12" s="7"/>
      <c r="I12" s="2" t="s">
        <v>23</v>
      </c>
      <c r="J12">
        <f t="shared" ref="J12:J14" si="12">((C4-C12)^2)/C12</f>
        <v>170.52001128953358</v>
      </c>
      <c r="K12">
        <f t="shared" ref="K12:K14" si="13">((D4-D12)^2)/D12</f>
        <v>134.72954995138085</v>
      </c>
      <c r="L12" s="2">
        <f t="shared" ref="L12:L14" si="14">((E4-E12)^2)/E12</f>
        <v>117.94086341905673</v>
      </c>
      <c r="M12">
        <f>SUM(J12:L12)</f>
        <v>423.19042465997114</v>
      </c>
    </row>
    <row r="13" spans="1:13" x14ac:dyDescent="0.25">
      <c r="A13" s="7"/>
      <c r="B13" s="2" t="s">
        <v>24</v>
      </c>
      <c r="C13">
        <f t="shared" si="9"/>
        <v>0.44579682331254261</v>
      </c>
      <c r="D13">
        <f t="shared" si="10"/>
        <v>0.70775990505290276</v>
      </c>
      <c r="E13" s="2">
        <f t="shared" si="11"/>
        <v>8.2068634630438619E-2</v>
      </c>
      <c r="F13">
        <f>SUM(C13:E13)</f>
        <v>1.235625362995884</v>
      </c>
      <c r="H13" s="7"/>
      <c r="I13" s="2" t="s">
        <v>24</v>
      </c>
      <c r="J13">
        <f t="shared" si="12"/>
        <v>96.361340042979492</v>
      </c>
      <c r="K13">
        <f t="shared" si="13"/>
        <v>249.6378298351228</v>
      </c>
      <c r="L13" s="2">
        <f t="shared" si="14"/>
        <v>294.7051455577074</v>
      </c>
      <c r="M13">
        <f>SUM(J13:L13)</f>
        <v>640.70431543580969</v>
      </c>
    </row>
    <row r="14" spans="1:13" x14ac:dyDescent="0.25">
      <c r="A14" s="7"/>
      <c r="B14" s="3" t="s">
        <v>25</v>
      </c>
      <c r="C14" s="4">
        <f t="shared" si="9"/>
        <v>0.22044897856114745</v>
      </c>
      <c r="D14" s="1">
        <f t="shared" si="10"/>
        <v>0.27999292947147802</v>
      </c>
      <c r="E14" s="3">
        <f t="shared" si="11"/>
        <v>5.6816747051842129E-2</v>
      </c>
      <c r="F14" s="1">
        <f>SUM(C14:E14)</f>
        <v>0.55725865508446759</v>
      </c>
      <c r="H14" s="7"/>
      <c r="I14" s="3" t="s">
        <v>25</v>
      </c>
      <c r="J14" s="4">
        <f t="shared" si="12"/>
        <v>103.62537452266191</v>
      </c>
      <c r="K14" s="1">
        <f t="shared" si="13"/>
        <v>212.85719350667205</v>
      </c>
      <c r="L14" s="3">
        <f t="shared" si="14"/>
        <v>430.06792785816293</v>
      </c>
      <c r="M14" s="1">
        <f>SUM(J14:L14)</f>
        <v>746.55049588749694</v>
      </c>
    </row>
    <row r="15" spans="1:13" x14ac:dyDescent="0.25">
      <c r="A15" s="7"/>
      <c r="B15" s="2" t="s">
        <v>9</v>
      </c>
      <c r="C15">
        <f>SUM(C11:C14)</f>
        <v>17.295447084669579</v>
      </c>
      <c r="D15">
        <f t="shared" ref="D15" si="15">SUM(D11:D14)</f>
        <v>9.6675336481401981</v>
      </c>
      <c r="E15" s="2">
        <f t="shared" ref="E15" si="16">SUM(E11:E14)</f>
        <v>0.92169389661877221</v>
      </c>
      <c r="F15">
        <f>SUM(C11:E14)</f>
        <v>27.884674629428552</v>
      </c>
      <c r="H15" s="7"/>
      <c r="I15" s="2" t="s">
        <v>9</v>
      </c>
      <c r="J15">
        <f>SUM(J11:J14)</f>
        <v>498.77232866298107</v>
      </c>
      <c r="K15">
        <f t="shared" ref="K15" si="17">SUM(K11:K14)</f>
        <v>723.3959324894422</v>
      </c>
      <c r="L15" s="2">
        <f t="shared" ref="L15" si="18">SUM(L11:L14)</f>
        <v>993.62792494155951</v>
      </c>
      <c r="M15">
        <f>SUM(J11:L14)</f>
        <v>2215.7961860939831</v>
      </c>
    </row>
  </sheetData>
  <mergeCells count="12">
    <mergeCell ref="J1:M1"/>
    <mergeCell ref="H3:H7"/>
    <mergeCell ref="C9:F9"/>
    <mergeCell ref="A11:A15"/>
    <mergeCell ref="J9:M9"/>
    <mergeCell ref="H11:H15"/>
    <mergeCell ref="H9:I10"/>
    <mergeCell ref="A1:B2"/>
    <mergeCell ref="A9:B10"/>
    <mergeCell ref="H1:I2"/>
    <mergeCell ref="A3:A7"/>
    <mergeCell ref="C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NERES SILVA BEZERRA</dc:creator>
  <cp:lastModifiedBy>FELIPE NERES SILVA BEZERRA</cp:lastModifiedBy>
  <dcterms:created xsi:type="dcterms:W3CDTF">2018-04-18T12:00:20Z</dcterms:created>
  <dcterms:modified xsi:type="dcterms:W3CDTF">2018-04-18T17:24:01Z</dcterms:modified>
</cp:coreProperties>
</file>