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Question 4" sheetId="1" state="visible" r:id="rId2"/>
    <sheet name="Question 3" sheetId="2" state="visible" r:id="rId3"/>
    <sheet name="Question 2" sheetId="3" state="visible" r:id="rId4"/>
    <sheet name="Q-1(E)" sheetId="4" state="visible" r:id="rId5"/>
    <sheet name="Q-1(D)" sheetId="5" state="visible" r:id="rId6"/>
    <sheet name="Q-1(C)" sheetId="6" state="visible" r:id="rId7"/>
    <sheet name="Q-1(B)" sheetId="7" state="visible" r:id="rId8"/>
    <sheet name="Q-1(A)" sheetId="8" state="visible" r:id="rId9"/>
    <sheet name="Raw Data" sheetId="9" state="visible" r:id="rId10"/>
  </sheets>
  <definedNames>
    <definedName function="false" hidden="false" name="_xlcn.WorksheetConnection_Sheet1A3G791" vbProcedure="false">'Raw Data'!$A$3:$G$79</definedName>
  </definedNames>
  <calcPr iterateCount="100" refMode="A1" iterate="false" iterateDelta="0.0001"/>
  <pivotCaches>
    <pivotCache cacheId="1" r:id="rId12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<sst xmlns="http://schemas.openxmlformats.org/spreadsheetml/2006/main" count="626" uniqueCount="94">
  <si>
    <t xml:space="preserve">Yearly report</t>
  </si>
  <si>
    <t xml:space="preserve">Month </t>
  </si>
  <si>
    <t xml:space="preserve">Expenses </t>
  </si>
  <si>
    <t xml:space="preserve">Sales </t>
  </si>
  <si>
    <t xml:space="preserve">Profit </t>
  </si>
  <si>
    <t xml:space="preserve">January 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</si>
  <si>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</si>
  <si>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</si>
  <si>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</si>
  <si>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</si>
  <si>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</si>
  <si>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</si>
  <si>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</si>
  <si>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</si>
  <si>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</si>
  <si>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</si>
  <si>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</si>
  <si>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January</t>
  </si>
  <si>
    <t xml:space="preserve">Item</t>
  </si>
  <si>
    <t xml:space="preserve">Category</t>
  </si>
  <si>
    <t xml:space="preserve">Quantity</t>
  </si>
  <si>
    <t xml:space="preserve">Unit price</t>
  </si>
  <si>
    <t xml:space="preserve">Total</t>
  </si>
  <si>
    <t xml:space="preserve">Month</t>
  </si>
  <si>
    <t xml:space="preserve">3)A</t>
  </si>
  <si>
    <t xml:space="preserve">Expences</t>
  </si>
  <si>
    <t xml:space="preserve">Sales</t>
  </si>
  <si>
    <t xml:space="preserve">Retail Profit</t>
  </si>
  <si>
    <t xml:space="preserve">Profit/Loss</t>
  </si>
  <si>
    <t xml:space="preserve">Laptop</t>
  </si>
  <si>
    <t xml:space="preserve">Product</t>
  </si>
  <si>
    <t xml:space="preserve">Desktop</t>
  </si>
  <si>
    <t xml:space="preserve">Smartphone</t>
  </si>
  <si>
    <t xml:space="preserve">Tablet</t>
  </si>
  <si>
    <t xml:space="preserve">Office rent</t>
  </si>
  <si>
    <t xml:space="preserve">Rent expences</t>
  </si>
  <si>
    <t xml:space="preserve">Advertisement</t>
  </si>
  <si>
    <t xml:space="preserve"> Marketing expences</t>
  </si>
  <si>
    <t xml:space="preserve">Warehouse rent</t>
  </si>
  <si>
    <t xml:space="preserve">Internet</t>
  </si>
  <si>
    <t xml:space="preserve">Office expences</t>
  </si>
  <si>
    <t xml:space="preserve">Staff salary</t>
  </si>
  <si>
    <t xml:space="preserve">Operation expences</t>
  </si>
  <si>
    <t xml:space="preserve">Administration</t>
  </si>
  <si>
    <t xml:space="preserve">Computer bill</t>
  </si>
  <si>
    <t xml:space="preserve">Voucher</t>
  </si>
  <si>
    <t xml:space="preserve">Printing materails</t>
  </si>
  <si>
    <t xml:space="preserve">Additional cost</t>
  </si>
  <si>
    <t xml:space="preserve">3)B</t>
  </si>
  <si>
    <t xml:space="preserve">Total product count
 for January</t>
  </si>
  <si>
    <t xml:space="preserve">Total product count
 for February</t>
  </si>
  <si>
    <t xml:space="preserve">Total product count 
for March</t>
  </si>
  <si>
    <t xml:space="preserve">2)a</t>
  </si>
  <si>
    <t xml:space="preserve">Statistic sales representative</t>
  </si>
  <si>
    <t xml:space="preserve">2)d</t>
  </si>
  <si>
    <t xml:space="preserve">ID</t>
  </si>
  <si>
    <t xml:space="preserve">Name</t>
  </si>
  <si>
    <t xml:space="preserve">Salary</t>
  </si>
  <si>
    <t xml:space="preserve">Bonous</t>
  </si>
  <si>
    <t xml:space="preserve">January Total</t>
  </si>
  <si>
    <t xml:space="preserve">February Total</t>
  </si>
  <si>
    <t xml:space="preserve">March Total</t>
  </si>
  <si>
    <t xml:space="preserve">Average</t>
  </si>
  <si>
    <t xml:space="preserve">Arif Hossain</t>
  </si>
  <si>
    <t xml:space="preserve">Eva Karim</t>
  </si>
  <si>
    <t xml:space="preserve">Farhan Islam</t>
  </si>
  <si>
    <t xml:space="preserve">Nabila Sultana</t>
  </si>
  <si>
    <t xml:space="preserve">Oishi Das</t>
  </si>
  <si>
    <t xml:space="preserve">Parvez Hasan</t>
  </si>
  <si>
    <t xml:space="preserve">2)B,C</t>
  </si>
  <si>
    <t xml:space="preserve">                                                                                                                                                                                 </t>
  </si>
  <si>
    <t xml:space="preserve">Row Labels</t>
  </si>
  <si>
    <t xml:space="preserve">Sum of Quantity</t>
  </si>
  <si>
    <t xml:space="preserve">Grand Total</t>
  </si>
  <si>
    <t xml:space="preserve">Sum of Total Sales (BDT)</t>
  </si>
  <si>
    <t xml:space="preserve">Barishal</t>
  </si>
  <si>
    <t xml:space="preserve">Chittagong</t>
  </si>
  <si>
    <t xml:space="preserve">Dhaka</t>
  </si>
  <si>
    <t xml:space="preserve">Khulna</t>
  </si>
  <si>
    <t xml:space="preserve">Rajshahi</t>
  </si>
  <si>
    <t xml:space="preserve">Sylhet</t>
  </si>
  <si>
    <t xml:space="preserve">Sum - Total Sales (BDT)</t>
  </si>
  <si>
    <t xml:space="preserve">Sales Rep</t>
  </si>
  <si>
    <t xml:space="preserve">Date</t>
  </si>
  <si>
    <t xml:space="preserve">Total Result</t>
  </si>
  <si>
    <t xml:space="preserve">Sum of Unit Price (BDT)</t>
  </si>
  <si>
    <t xml:space="preserve">Jan</t>
  </si>
  <si>
    <t xml:space="preserve">Feb</t>
  </si>
  <si>
    <t xml:space="preserve">Mar</t>
  </si>
  <si>
    <t xml:space="preserve">Sales report of XYZ company</t>
  </si>
  <si>
    <t xml:space="preserve">Region</t>
  </si>
  <si>
    <t xml:space="preserve">Unit Price (BDT)</t>
  </si>
  <si>
    <t xml:space="preserve">Total Sales (BDT)</t>
  </si>
  <si>
    <t xml:space="preserve">sum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</si>
</sst>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[$-409]M/D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6"/>
      <color rgb="FF44546A"/>
      <name val="Calibri"/>
      <family val="2"/>
    </font>
    <font>
      <sz val="9"/>
      <color rgb="FF44546A"/>
      <name val="Calibri"/>
      <family val="2"/>
    </font>
    <font>
      <b val="true"/>
      <sz val="18"/>
      <color rgb="FF404040"/>
      <name val="Calibri"/>
      <family val="2"/>
    </font>
    <font>
      <b val="true"/>
      <sz val="10"/>
      <color rgb="FFFFFFFF"/>
      <name val="Calibri"/>
      <family val="2"/>
    </font>
    <font>
      <sz val="9"/>
      <color rgb="FF40404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FD095"/>
        <bgColor rgb="FFB3CAC7"/>
      </patternFill>
    </fill>
    <fill>
      <patternFill patternType="solid">
        <fgColor rgb="FFBFBFBF"/>
        <bgColor rgb="FFB3CAC7"/>
      </patternFill>
    </fill>
    <fill>
      <patternFill patternType="solid">
        <fgColor rgb="FF77BC65"/>
        <bgColor rgb="FF70AD47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80"/>
      </patternFill>
    </fill>
    <fill>
      <patternFill patternType="solid">
        <fgColor rgb="FFDEEBF7"/>
        <bgColor rgb="FFE0E5EB"/>
      </patternFill>
    </fill>
    <fill>
      <patternFill patternType="solid">
        <fgColor rgb="FFB3CAC7"/>
        <bgColor rgb="FFB4C7DC"/>
      </patternFill>
    </fill>
    <fill>
      <patternFill patternType="solid">
        <fgColor rgb="FFDEE7E5"/>
        <bgColor rgb="FFE0E5EB"/>
      </patternFill>
    </fill>
    <fill>
      <patternFill patternType="solid">
        <fgColor rgb="FFB4C7DC"/>
        <bgColor rgb="FFADC5E4"/>
      </patternFill>
    </fill>
    <fill>
      <patternFill patternType="solid">
        <fgColor rgb="FF8FAADC"/>
        <bgColor rgb="FF98B8D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9DC3E6"/>
      </bottom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1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5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ont>
        <color rgb="FF000000"/>
      </font>
      <fill>
        <patternFill>
          <bgColor rgb="FFFF0000"/>
        </patternFill>
      </fill>
    </dxf>
    <dxf>
      <font>
        <color rgb="FF000000"/>
      </font>
      <fill>
        <patternFill>
          <bgColor rgb="FFC5E0B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9DC3E6"/>
      <rgbColor rgb="FF800000"/>
      <rgbColor rgb="FF00A933"/>
      <rgbColor rgb="FF000080"/>
      <rgbColor rgb="FF70AD47"/>
      <rgbColor rgb="FFBF0041"/>
      <rgbColor rgb="FF5B9BD5"/>
      <rgbColor rgb="FFBFBFBF"/>
      <rgbColor rgb="FF8B8B8B"/>
      <rgbColor rgb="FF8FAADC"/>
      <rgbColor rgb="FF993366"/>
      <rgbColor rgb="FFF2F2F2"/>
      <rgbColor rgb="FFDEEBF7"/>
      <rgbColor rgb="FF660066"/>
      <rgbColor rgb="FFB3CAC7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71A6DA"/>
      <rgbColor rgb="FFE0E5EB"/>
      <rgbColor rgb="FFDEE7E5"/>
      <rgbColor rgb="FFAFD095"/>
      <rgbColor rgb="FF99CCFF"/>
      <rgbColor rgb="FFB4C7DC"/>
      <rgbColor rgb="FF98B8DF"/>
      <rgbColor rgb="FFC5E0B4"/>
      <rgbColor rgb="FF4472C4"/>
      <rgbColor rgb="FF549ADA"/>
      <rgbColor rgb="FF77BC65"/>
      <rgbColor rgb="FFFFC000"/>
      <rgbColor rgb="FFADC5E4"/>
      <rgbColor rgb="FFED7D31"/>
      <rgbColor rgb="FF595959"/>
      <rgbColor rgb="FFA5A5A5"/>
      <rgbColor rgb="FF003366"/>
      <rgbColor rgb="FF4B80B0"/>
      <rgbColor rgb="FF003300"/>
      <rgbColor rgb="FF333300"/>
      <rgbColor rgb="FF993300"/>
      <rgbColor rgb="FF993366"/>
      <rgbColor rgb="FF44546A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Relationship Id="rId12" Type="http://schemas.openxmlformats.org/officeDocument/2006/relationships/pivotCacheDefinition" Target="pivotCache/pivotCacheDefinition1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Yearly Report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'Question 4'!$G$6</c:f>
              <c:strCache>
                <c:ptCount val="1"/>
                <c:pt idx="0">
                  <c:v>Expenses </c:v>
                </c:pt>
              </c:strCache>
            </c:strRef>
          </c:tx>
          <c:spPr>
            <a:solidFill>
              <a:srgbClr val="4b80b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'Question 4'!$F$7:$F$18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4'!$G$7:$G$18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</c:ser>
        <c:ser>
          <c:idx val="1"/>
          <c:order val="1"/>
          <c:tx>
            <c:strRef>
              <c:f>'Question 4'!$H$6</c:f>
              <c:strCache>
                <c:ptCount val="1"/>
                <c:pt idx="0">
                  <c:v>Sales 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'Question 4'!$F$7:$F$18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4'!$H$7:$H$18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</c:ser>
        <c:ser>
          <c:idx val="2"/>
          <c:order val="2"/>
          <c:tx>
            <c:strRef>
              <c:f>'Question 4'!$I$6</c:f>
              <c:strCache>
                <c:ptCount val="1"/>
                <c:pt idx="0">
                  <c:v>Profit </c:v>
                </c:pt>
              </c:strCache>
            </c:strRef>
          </c:tx>
          <c:spPr>
            <a:solidFill>
              <a:srgbClr val="adc5e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'Question 4'!$F$7:$F$18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4'!$I$7:$I$18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</c:ser>
        <c:gapWidth val="150"/>
        <c:overlap val="0"/>
        <c:axId val="60484046"/>
        <c:axId val="73555434"/>
      </c:barChart>
      <c:catAx>
        <c:axId val="604840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555434"/>
        <c:crosses val="autoZero"/>
        <c:auto val="1"/>
        <c:lblAlgn val="ctr"/>
        <c:lblOffset val="100"/>
      </c:catAx>
      <c:valAx>
        <c:axId val="73555434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Amount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484046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Yearly Report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'Question 4'!$G$6</c:f>
              <c:strCache>
                <c:ptCount val="1"/>
                <c:pt idx="0">
                  <c:v>Expenses 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squar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'Question 4'!$F$7:$F$18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4'!$G$7:$G$18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'Question 4'!$H$6</c:f>
              <c:strCache>
                <c:ptCount val="1"/>
                <c:pt idx="0">
                  <c:v>Sales 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'Question 4'!$F$7:$F$18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4'!$H$7:$H$18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'Question 4'!$I$6</c:f>
              <c:strCache>
                <c:ptCount val="1"/>
                <c:pt idx="0">
                  <c:v>Profit 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squar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'Question 4'!$F$7:$F$18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'Question 4'!$I$7:$I$18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72164"/>
        <c:axId val="5758856"/>
      </c:lineChart>
      <c:catAx>
        <c:axId val="9721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758856"/>
        <c:crosses val="autoZero"/>
        <c:auto val="1"/>
        <c:lblAlgn val="ctr"/>
        <c:lblOffset val="100"/>
      </c:catAx>
      <c:valAx>
        <c:axId val="5758856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Amount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7216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Total salary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3325438180957"/>
          <c:y val="0.194907468171676"/>
          <c:w val="0.7667320836435"/>
          <c:h val="0.7206982543640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'Question 2'!$D$9:$D$14</c:f>
              <c:strCache>
                <c:ptCount val="6"/>
                <c:pt idx="0">
                  <c:v>Arif Hossain</c:v>
                </c:pt>
                <c:pt idx="1">
                  <c:v>Eva Karim</c:v>
                </c:pt>
                <c:pt idx="2">
                  <c:v>Farhan Islam</c:v>
                </c:pt>
                <c:pt idx="3">
                  <c:v>Nabila Sultana</c:v>
                </c:pt>
                <c:pt idx="4">
                  <c:v>Oishi Das</c:v>
                </c:pt>
                <c:pt idx="5">
                  <c:v>Parvez Hasan</c:v>
                </c:pt>
              </c:strCache>
            </c:strRef>
          </c:cat>
          <c:val>
            <c:numRef>
              <c:f>'Question 2'!$H$9:$H$14</c:f>
              <c:numCache>
                <c:formatCode>General</c:formatCode>
                <c:ptCount val="6"/>
                <c:pt idx="0">
                  <c:v>170800</c:v>
                </c:pt>
                <c:pt idx="1">
                  <c:v>87600</c:v>
                </c:pt>
                <c:pt idx="2">
                  <c:v>72000</c:v>
                </c:pt>
                <c:pt idx="3">
                  <c:v>364000</c:v>
                </c:pt>
                <c:pt idx="4">
                  <c:v>80400</c:v>
                </c:pt>
                <c:pt idx="5">
                  <c:v>122000</c:v>
                </c:pt>
              </c:numCache>
            </c:numRef>
          </c:val>
        </c:ser>
        <c:gapWidth val="182"/>
        <c:overlap val="0"/>
        <c:axId val="88814824"/>
        <c:axId val="90820661"/>
      </c:barChart>
      <c:catAx>
        <c:axId val="8881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820661"/>
        <c:crosses val="autoZero"/>
        <c:auto val="1"/>
        <c:lblAlgn val="ctr"/>
        <c:lblOffset val="100"/>
      </c:catAx>
      <c:valAx>
        <c:axId val="908206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814824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44546a"/>
                </a:solidFill>
                <a:latin typeface="Calibri"/>
              </a:defRPr>
            </a:pPr>
            <a:r>
              <a:rPr b="1" sz="1600" spc="-1" strike="noStrike">
                <a:solidFill>
                  <a:srgbClr val="44546a"/>
                </a:solidFill>
                <a:latin typeface="Calibri"/>
              </a:rPr>
              <a:t>Total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'Q-1(D)'!$B$3</c:f>
              <c:strCache>
                <c:ptCount val="1"/>
                <c:pt idx="0">
                  <c:v>Sum of Total Sales (BDT)</c:v>
                </c:pt>
              </c:strCache>
            </c:strRef>
          </c:tx>
          <c:spPr>
            <a:gradFill>
              <a:gsLst>
                <a:gs pos="0">
                  <a:srgbClr val="71a6da"/>
                </a:gs>
                <a:gs pos="100000">
                  <a:srgbClr val="549ada"/>
                </a:gs>
              </a:gsLst>
              <a:lin ang="5400000"/>
            </a:gra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'Q-1(D)'!$A$4:$A$8</c:f>
              <c:strCache>
                <c:ptCount val="5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  <c:pt idx="4">
                  <c:v>Grand Total</c:v>
                </c:pt>
              </c:strCache>
            </c:strRef>
          </c:cat>
          <c:val>
            <c:numRef>
              <c:f>'Q-1(D)'!$B$4:$B$8</c:f>
              <c:numCache>
                <c:formatCode>General</c:formatCode>
                <c:ptCount val="5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  <c:pt idx="4">
                  <c:v>28670000</c:v>
                </c:pt>
              </c:numCache>
            </c:numRef>
          </c:val>
        </c:ser>
        <c:gapWidth val="100"/>
        <c:overlap val="-24"/>
        <c:axId val="74635013"/>
        <c:axId val="73249028"/>
      </c:barChart>
      <c:catAx>
        <c:axId val="746350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4546a"/>
                </a:solidFill>
                <a:latin typeface="Calibri"/>
              </a:defRPr>
            </a:pPr>
          </a:p>
        </c:txPr>
        <c:crossAx val="73249028"/>
        <c:crosses val="autoZero"/>
        <c:auto val="1"/>
        <c:lblAlgn val="ctr"/>
        <c:lblOffset val="100"/>
      </c:catAx>
      <c:valAx>
        <c:axId val="73249028"/>
        <c:scaling>
          <c:orientation val="minMax"/>
        </c:scaling>
        <c:delete val="0"/>
        <c:axPos val="l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4546a"/>
                </a:solidFill>
                <a:latin typeface="Calibri"/>
              </a:defRPr>
            </a:pPr>
          </a:p>
        </c:txPr>
        <c:crossAx val="74635013"/>
        <c:crosses val="autoZero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44546a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e0e5eb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sz="1800" spc="-1" strike="noStrike">
                <a:solidFill>
                  <a:srgbClr val="404040"/>
                </a:solidFill>
                <a:latin typeface="Calibri"/>
              </a:rPr>
              <a:t>Total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'Q-1(C)'!$B$3</c:f>
              <c:strCache>
                <c:ptCount val="1"/>
                <c:pt idx="0">
                  <c:v>Sum of Total Sales (BDT)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>
                <a:noFill/>
              </a:ln>
            </c:spPr>
          </c:dPt>
          <c:dPt>
            <c:idx val="2"/>
            <c:spPr>
              <a:solidFill>
                <a:srgbClr val="a5a5a5"/>
              </a:solidFill>
              <a:ln>
                <a:noFill/>
              </a:ln>
            </c:spPr>
          </c:dPt>
          <c:dPt>
            <c:idx val="3"/>
            <c:spPr>
              <a:solidFill>
                <a:srgbClr val="ffc000"/>
              </a:solidFill>
              <a:ln>
                <a:noFill/>
              </a:ln>
            </c:spPr>
          </c:dPt>
          <c:dPt>
            <c:idx val="4"/>
            <c:spPr>
              <a:solidFill>
                <a:srgbClr val="4472c4"/>
              </a:solidFill>
              <a:ln>
                <a:noFill/>
              </a:ln>
            </c:spPr>
          </c:dPt>
          <c:dPt>
            <c:idx val="5"/>
            <c:spPr>
              <a:solidFill>
                <a:srgbClr val="70ad47"/>
              </a:solidFill>
              <a:ln>
                <a:noFill/>
              </a:ln>
            </c:spPr>
          </c:dPt>
          <c:dPt>
            <c:idx val="6"/>
            <c:spPr>
              <a:solidFill>
                <a:srgbClr val="98b8df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5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6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1" sz="10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eparator>
</c:separator>
            <c:showLeaderLines val="0"/>
          </c:dLbls>
          <c:cat>
            <c:strRef>
              <c:f>'Q-1(C)'!$A$4:$A$10</c:f>
              <c:strCache>
                <c:ptCount val="7"/>
                <c:pt idx="0">
                  <c:v>Barishal</c:v>
                </c:pt>
                <c:pt idx="1">
                  <c:v>Chittagong</c:v>
                </c:pt>
                <c:pt idx="2">
                  <c:v>Dhaka</c:v>
                </c:pt>
                <c:pt idx="3">
                  <c:v>Khulna</c:v>
                </c:pt>
                <c:pt idx="4">
                  <c:v>Rajshahi</c:v>
                </c:pt>
                <c:pt idx="5">
                  <c:v>Sylhet</c:v>
                </c:pt>
                <c:pt idx="6">
                  <c:v>Grand Total</c:v>
                </c:pt>
              </c:strCache>
            </c:strRef>
          </c:cat>
          <c:val>
            <c:numRef>
              <c:f>'Q-1(C)'!$B$4:$B$10</c:f>
              <c:numCache>
                <c:formatCode>General</c:formatCode>
                <c:ptCount val="7"/>
                <c:pt idx="0">
                  <c:v>5010000</c:v>
                </c:pt>
                <c:pt idx="1">
                  <c:v>4340000</c:v>
                </c:pt>
                <c:pt idx="2">
                  <c:v>5850000</c:v>
                </c:pt>
                <c:pt idx="3">
                  <c:v>4110000</c:v>
                </c:pt>
                <c:pt idx="4">
                  <c:v>4760000</c:v>
                </c:pt>
                <c:pt idx="5">
                  <c:v>4600000</c:v>
                </c:pt>
                <c:pt idx="6">
                  <c:v>28670000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solidFill>
          <a:srgbClr val="f2f2f2">
            <a:alpha val="39000"/>
          </a:srgbClr>
        </a:solidFill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fffff"/>
        </a:gs>
        <a:gs pos="100000">
          <a:srgbClr val="bfbfbf"/>
        </a:gs>
      </a:gsLst>
      <a:path path="circle"/>
    </a:gradFill>
    <a:ln w="9360">
      <a:solidFill>
        <a:srgbClr val="bfbfbf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57240</xdr:colOff>
      <xdr:row>19</xdr:row>
      <xdr:rowOff>47520</xdr:rowOff>
    </xdr:from>
    <xdr:to>
      <xdr:col>8</xdr:col>
      <xdr:colOff>580320</xdr:colOff>
      <xdr:row>33</xdr:row>
      <xdr:rowOff>123120</xdr:rowOff>
    </xdr:to>
    <xdr:graphicFrame>
      <xdr:nvGraphicFramePr>
        <xdr:cNvPr id="0" name="Chart 2"/>
        <xdr:cNvGraphicFramePr/>
      </xdr:nvGraphicFramePr>
      <xdr:xfrm>
        <a:off x="1346040" y="3666960"/>
        <a:ext cx="480420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542880</xdr:colOff>
      <xdr:row>18</xdr:row>
      <xdr:rowOff>152280</xdr:rowOff>
    </xdr:from>
    <xdr:to>
      <xdr:col>19</xdr:col>
      <xdr:colOff>494640</xdr:colOff>
      <xdr:row>35</xdr:row>
      <xdr:rowOff>104040</xdr:rowOff>
    </xdr:to>
    <xdr:graphicFrame>
      <xdr:nvGraphicFramePr>
        <xdr:cNvPr id="1" name="Chart 3"/>
        <xdr:cNvGraphicFramePr/>
      </xdr:nvGraphicFramePr>
      <xdr:xfrm>
        <a:off x="6757560" y="3581280"/>
        <a:ext cx="6396840" cy="318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514440</xdr:colOff>
      <xdr:row>15</xdr:row>
      <xdr:rowOff>81000</xdr:rowOff>
    </xdr:from>
    <xdr:to>
      <xdr:col>8</xdr:col>
      <xdr:colOff>342360</xdr:colOff>
      <xdr:row>29</xdr:row>
      <xdr:rowOff>156600</xdr:rowOff>
    </xdr:to>
    <xdr:graphicFrame>
      <xdr:nvGraphicFramePr>
        <xdr:cNvPr id="2" name="Chart 1"/>
        <xdr:cNvGraphicFramePr/>
      </xdr:nvGraphicFramePr>
      <xdr:xfrm>
        <a:off x="1158840" y="2938320"/>
        <a:ext cx="53193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428760</xdr:colOff>
      <xdr:row>0</xdr:row>
      <xdr:rowOff>159480</xdr:rowOff>
    </xdr:from>
    <xdr:to>
      <xdr:col>7</xdr:col>
      <xdr:colOff>185400</xdr:colOff>
      <xdr:row>15</xdr:row>
      <xdr:rowOff>59760</xdr:rowOff>
    </xdr:to>
    <xdr:graphicFrame>
      <xdr:nvGraphicFramePr>
        <xdr:cNvPr id="3" name="Chart 1"/>
        <xdr:cNvGraphicFramePr/>
      </xdr:nvGraphicFramePr>
      <xdr:xfrm>
        <a:off x="2957040" y="159480"/>
        <a:ext cx="47941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109440</xdr:rowOff>
    </xdr:from>
    <xdr:to>
      <xdr:col>3</xdr:col>
      <xdr:colOff>666000</xdr:colOff>
      <xdr:row>24</xdr:row>
      <xdr:rowOff>185040</xdr:rowOff>
    </xdr:to>
    <xdr:graphicFrame>
      <xdr:nvGraphicFramePr>
        <xdr:cNvPr id="4" name="Chart 3"/>
        <xdr:cNvGraphicFramePr/>
      </xdr:nvGraphicFramePr>
      <xdr:xfrm>
        <a:off x="0" y="2014200"/>
        <a:ext cx="47959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6" createdVersion="3">
  <cacheSource type="worksheet">
    <worksheetSource ref="A3:G79" sheet="Raw Data"/>
  </cacheSource>
  <cacheFields count="7">
    <cacheField name="Date" numFmtId="0">
      <sharedItems containsSemiMixedTypes="0" containsNonDate="0" containsDate="1" containsString="0" minDate="2024-01-05T00:00:00" maxDate="2024-03-30T00:00:00" count="76"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30T00:00:00"/>
      </sharedItems>
    </cacheField>
    <cacheField name="Region" numFmtId="0">
      <sharedItems count="6">
        <s v="Barishal"/>
        <s v="Chittagong"/>
        <s v="Dhaka"/>
        <s v="Khulna"/>
        <s v="Rajshahi"/>
        <s v="Sylhet"/>
      </sharedItems>
    </cacheField>
    <cacheField name="Sales Rep" numFmtId="0">
      <sharedItems count="6">
        <s v="Arif Hossain"/>
        <s v="Eva Karim"/>
        <s v="Farhan Islam"/>
        <s v="Nabila Sultana"/>
        <s v="Oishi Das"/>
        <s v="Parvez Hasan"/>
      </sharedItems>
    </cacheField>
    <cacheField name="Product" numFmtId="0">
      <sharedItems count="4">
        <s v="Desktop"/>
        <s v="Laptop"/>
        <s v="Smartphone"/>
        <s v="Tablet"/>
      </sharedItems>
    </cacheField>
    <cacheField name="Quantity" numFmtId="0">
      <sharedItems containsSemiMixedTypes="0" containsString="0" containsNumber="1" containsInteger="1" minValue="3" maxValue="20" count="14">
        <n v="3"/>
        <n v="4"/>
        <n v="5"/>
        <n v="6"/>
        <n v="7"/>
        <n v="8"/>
        <n v="9"/>
        <n v="10"/>
        <n v="11"/>
        <n v="12"/>
        <n v="13"/>
        <n v="14"/>
        <n v="15"/>
        <n v="20"/>
      </sharedItems>
    </cacheField>
    <cacheField name="Unit Price (BDT)" numFmtId="0">
      <sharedItems containsSemiMixedTypes="0" containsString="0" containsNumber="1" containsInteger="1" minValue="20000" maxValue="70000" count="4">
        <n v="20000"/>
        <n v="30000"/>
        <n v="50000"/>
        <n v="70000"/>
      </sharedItems>
    </cacheField>
    <cacheField name="Total Sales (BDT)" numFmtId="0">
      <sharedItems containsSemiMixedTypes="0" containsString="0" containsNumber="1" containsInteger="1" minValue="80000" maxValue="840000" count="31">
        <n v="80000"/>
        <n v="100000"/>
        <n v="120000"/>
        <n v="140000"/>
        <n v="150000"/>
        <n v="160000"/>
        <n v="180000"/>
        <n v="200000"/>
        <n v="210000"/>
        <n v="220000"/>
        <n v="240000"/>
        <n v="250000"/>
        <n v="260000"/>
        <n v="270000"/>
        <n v="280000"/>
        <n v="300000"/>
        <n v="350000"/>
        <n v="360000"/>
        <n v="390000"/>
        <n v="400000"/>
        <n v="420000"/>
        <n v="450000"/>
        <n v="490000"/>
        <n v="500000"/>
        <n v="550000"/>
        <n v="560000"/>
        <n v="600000"/>
        <n v="630000"/>
        <n v="700000"/>
        <n v="770000"/>
        <n v="8400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x v="1"/>
    <x v="2"/>
    <x v="3"/>
    <x v="16"/>
  </r>
  <r>
    <x v="1"/>
    <x v="1"/>
    <x v="4"/>
    <x v="0"/>
    <x v="7"/>
    <x v="2"/>
    <x v="23"/>
  </r>
  <r>
    <x v="2"/>
    <x v="3"/>
    <x v="5"/>
    <x v="3"/>
    <x v="4"/>
    <x v="0"/>
    <x v="3"/>
  </r>
  <r>
    <x v="3"/>
    <x v="4"/>
    <x v="3"/>
    <x v="2"/>
    <x v="12"/>
    <x v="1"/>
    <x v="21"/>
  </r>
  <r>
    <x v="4"/>
    <x v="5"/>
    <x v="1"/>
    <x v="1"/>
    <x v="0"/>
    <x v="3"/>
    <x v="8"/>
  </r>
  <r>
    <x v="5"/>
    <x v="2"/>
    <x v="2"/>
    <x v="0"/>
    <x v="3"/>
    <x v="2"/>
    <x v="15"/>
  </r>
  <r>
    <x v="6"/>
    <x v="1"/>
    <x v="5"/>
    <x v="3"/>
    <x v="1"/>
    <x v="0"/>
    <x v="0"/>
  </r>
  <r>
    <x v="7"/>
    <x v="3"/>
    <x v="3"/>
    <x v="2"/>
    <x v="7"/>
    <x v="1"/>
    <x v="15"/>
  </r>
  <r>
    <x v="8"/>
    <x v="0"/>
    <x v="0"/>
    <x v="1"/>
    <x v="5"/>
    <x v="3"/>
    <x v="25"/>
  </r>
  <r>
    <x v="9"/>
    <x v="5"/>
    <x v="0"/>
    <x v="0"/>
    <x v="9"/>
    <x v="2"/>
    <x v="26"/>
  </r>
  <r>
    <x v="10"/>
    <x v="2"/>
    <x v="4"/>
    <x v="3"/>
    <x v="6"/>
    <x v="0"/>
    <x v="6"/>
  </r>
  <r>
    <x v="11"/>
    <x v="1"/>
    <x v="5"/>
    <x v="2"/>
    <x v="2"/>
    <x v="1"/>
    <x v="4"/>
  </r>
  <r>
    <x v="12"/>
    <x v="3"/>
    <x v="3"/>
    <x v="1"/>
    <x v="8"/>
    <x v="3"/>
    <x v="29"/>
  </r>
  <r>
    <x v="13"/>
    <x v="4"/>
    <x v="1"/>
    <x v="0"/>
    <x v="4"/>
    <x v="2"/>
    <x v="16"/>
  </r>
  <r>
    <x v="14"/>
    <x v="5"/>
    <x v="2"/>
    <x v="3"/>
    <x v="3"/>
    <x v="0"/>
    <x v="2"/>
  </r>
  <r>
    <x v="15"/>
    <x v="2"/>
    <x v="5"/>
    <x v="2"/>
    <x v="10"/>
    <x v="1"/>
    <x v="18"/>
  </r>
  <r>
    <x v="16"/>
    <x v="0"/>
    <x v="3"/>
    <x v="1"/>
    <x v="6"/>
    <x v="3"/>
    <x v="27"/>
  </r>
  <r>
    <x v="17"/>
    <x v="3"/>
    <x v="1"/>
    <x v="0"/>
    <x v="5"/>
    <x v="2"/>
    <x v="19"/>
  </r>
  <r>
    <x v="18"/>
    <x v="4"/>
    <x v="2"/>
    <x v="3"/>
    <x v="11"/>
    <x v="0"/>
    <x v="14"/>
  </r>
  <r>
    <x v="19"/>
    <x v="5"/>
    <x v="5"/>
    <x v="2"/>
    <x v="4"/>
    <x v="1"/>
    <x v="8"/>
  </r>
  <r>
    <x v="20"/>
    <x v="2"/>
    <x v="3"/>
    <x v="1"/>
    <x v="7"/>
    <x v="3"/>
    <x v="28"/>
  </r>
  <r>
    <x v="21"/>
    <x v="1"/>
    <x v="0"/>
    <x v="0"/>
    <x v="2"/>
    <x v="2"/>
    <x v="11"/>
  </r>
  <r>
    <x v="22"/>
    <x v="0"/>
    <x v="4"/>
    <x v="3"/>
    <x v="5"/>
    <x v="0"/>
    <x v="5"/>
  </r>
  <r>
    <x v="23"/>
    <x v="4"/>
    <x v="5"/>
    <x v="2"/>
    <x v="3"/>
    <x v="1"/>
    <x v="6"/>
  </r>
  <r>
    <x v="24"/>
    <x v="5"/>
    <x v="3"/>
    <x v="1"/>
    <x v="4"/>
    <x v="3"/>
    <x v="22"/>
  </r>
  <r>
    <x v="25"/>
    <x v="2"/>
    <x v="1"/>
    <x v="1"/>
    <x v="5"/>
    <x v="3"/>
    <x v="25"/>
  </r>
  <r>
    <x v="26"/>
    <x v="1"/>
    <x v="2"/>
    <x v="0"/>
    <x v="3"/>
    <x v="2"/>
    <x v="15"/>
  </r>
  <r>
    <x v="27"/>
    <x v="3"/>
    <x v="5"/>
    <x v="3"/>
    <x v="7"/>
    <x v="0"/>
    <x v="7"/>
  </r>
  <r>
    <x v="28"/>
    <x v="4"/>
    <x v="0"/>
    <x v="2"/>
    <x v="13"/>
    <x v="1"/>
    <x v="26"/>
  </r>
  <r>
    <x v="29"/>
    <x v="0"/>
    <x v="1"/>
    <x v="1"/>
    <x v="1"/>
    <x v="3"/>
    <x v="14"/>
  </r>
  <r>
    <x v="30"/>
    <x v="2"/>
    <x v="2"/>
    <x v="0"/>
    <x v="6"/>
    <x v="2"/>
    <x v="21"/>
  </r>
  <r>
    <x v="31"/>
    <x v="1"/>
    <x v="1"/>
    <x v="3"/>
    <x v="2"/>
    <x v="0"/>
    <x v="1"/>
  </r>
  <r>
    <x v="32"/>
    <x v="0"/>
    <x v="2"/>
    <x v="2"/>
    <x v="12"/>
    <x v="1"/>
    <x v="21"/>
  </r>
  <r>
    <x v="33"/>
    <x v="4"/>
    <x v="5"/>
    <x v="1"/>
    <x v="4"/>
    <x v="3"/>
    <x v="22"/>
  </r>
  <r>
    <x v="34"/>
    <x v="5"/>
    <x v="3"/>
    <x v="0"/>
    <x v="8"/>
    <x v="2"/>
    <x v="24"/>
  </r>
  <r>
    <x v="35"/>
    <x v="2"/>
    <x v="0"/>
    <x v="3"/>
    <x v="9"/>
    <x v="0"/>
    <x v="10"/>
  </r>
  <r>
    <x v="36"/>
    <x v="1"/>
    <x v="0"/>
    <x v="2"/>
    <x v="7"/>
    <x v="1"/>
    <x v="15"/>
  </r>
  <r>
    <x v="37"/>
    <x v="3"/>
    <x v="4"/>
    <x v="1"/>
    <x v="6"/>
    <x v="3"/>
    <x v="27"/>
  </r>
  <r>
    <x v="38"/>
    <x v="4"/>
    <x v="5"/>
    <x v="0"/>
    <x v="5"/>
    <x v="2"/>
    <x v="19"/>
  </r>
  <r>
    <x v="39"/>
    <x v="5"/>
    <x v="3"/>
    <x v="3"/>
    <x v="8"/>
    <x v="0"/>
    <x v="9"/>
  </r>
  <r>
    <x v="40"/>
    <x v="0"/>
    <x v="1"/>
    <x v="2"/>
    <x v="11"/>
    <x v="1"/>
    <x v="20"/>
  </r>
  <r>
    <x v="41"/>
    <x v="1"/>
    <x v="2"/>
    <x v="1"/>
    <x v="7"/>
    <x v="3"/>
    <x v="28"/>
  </r>
  <r>
    <x v="42"/>
    <x v="3"/>
    <x v="5"/>
    <x v="0"/>
    <x v="6"/>
    <x v="2"/>
    <x v="21"/>
  </r>
  <r>
    <x v="43"/>
    <x v="4"/>
    <x v="3"/>
    <x v="3"/>
    <x v="10"/>
    <x v="0"/>
    <x v="12"/>
  </r>
  <r>
    <x v="44"/>
    <x v="5"/>
    <x v="1"/>
    <x v="2"/>
    <x v="5"/>
    <x v="1"/>
    <x v="10"/>
  </r>
  <r>
    <x v="45"/>
    <x v="2"/>
    <x v="2"/>
    <x v="1"/>
    <x v="9"/>
    <x v="3"/>
    <x v="30"/>
  </r>
  <r>
    <x v="46"/>
    <x v="1"/>
    <x v="5"/>
    <x v="0"/>
    <x v="4"/>
    <x v="2"/>
    <x v="16"/>
  </r>
  <r>
    <x v="47"/>
    <x v="3"/>
    <x v="3"/>
    <x v="3"/>
    <x v="6"/>
    <x v="0"/>
    <x v="6"/>
  </r>
  <r>
    <x v="48"/>
    <x v="0"/>
    <x v="0"/>
    <x v="2"/>
    <x v="9"/>
    <x v="1"/>
    <x v="17"/>
  </r>
  <r>
    <x v="49"/>
    <x v="5"/>
    <x v="4"/>
    <x v="1"/>
    <x v="2"/>
    <x v="3"/>
    <x v="16"/>
  </r>
  <r>
    <x v="50"/>
    <x v="2"/>
    <x v="0"/>
    <x v="1"/>
    <x v="9"/>
    <x v="3"/>
    <x v="30"/>
  </r>
  <r>
    <x v="51"/>
    <x v="1"/>
    <x v="0"/>
    <x v="0"/>
    <x v="5"/>
    <x v="2"/>
    <x v="19"/>
  </r>
  <r>
    <x v="52"/>
    <x v="3"/>
    <x v="1"/>
    <x v="3"/>
    <x v="4"/>
    <x v="0"/>
    <x v="3"/>
  </r>
  <r>
    <x v="53"/>
    <x v="4"/>
    <x v="2"/>
    <x v="2"/>
    <x v="6"/>
    <x v="1"/>
    <x v="13"/>
  </r>
  <r>
    <x v="54"/>
    <x v="5"/>
    <x v="1"/>
    <x v="1"/>
    <x v="3"/>
    <x v="3"/>
    <x v="20"/>
  </r>
  <r>
    <x v="55"/>
    <x v="0"/>
    <x v="2"/>
    <x v="0"/>
    <x v="7"/>
    <x v="2"/>
    <x v="23"/>
  </r>
  <r>
    <x v="56"/>
    <x v="1"/>
    <x v="5"/>
    <x v="3"/>
    <x v="5"/>
    <x v="0"/>
    <x v="5"/>
  </r>
  <r>
    <x v="57"/>
    <x v="0"/>
    <x v="3"/>
    <x v="2"/>
    <x v="10"/>
    <x v="1"/>
    <x v="18"/>
  </r>
  <r>
    <x v="58"/>
    <x v="4"/>
    <x v="0"/>
    <x v="1"/>
    <x v="6"/>
    <x v="3"/>
    <x v="27"/>
  </r>
  <r>
    <x v="59"/>
    <x v="5"/>
    <x v="5"/>
    <x v="0"/>
    <x v="2"/>
    <x v="2"/>
    <x v="11"/>
  </r>
  <r>
    <x v="60"/>
    <x v="2"/>
    <x v="4"/>
    <x v="3"/>
    <x v="8"/>
    <x v="0"/>
    <x v="9"/>
  </r>
  <r>
    <x v="61"/>
    <x v="1"/>
    <x v="5"/>
    <x v="2"/>
    <x v="11"/>
    <x v="1"/>
    <x v="20"/>
  </r>
  <r>
    <x v="62"/>
    <x v="3"/>
    <x v="3"/>
    <x v="1"/>
    <x v="7"/>
    <x v="3"/>
    <x v="28"/>
  </r>
  <r>
    <x v="63"/>
    <x v="4"/>
    <x v="1"/>
    <x v="0"/>
    <x v="3"/>
    <x v="2"/>
    <x v="15"/>
  </r>
  <r>
    <x v="64"/>
    <x v="0"/>
    <x v="2"/>
    <x v="3"/>
    <x v="5"/>
    <x v="0"/>
    <x v="5"/>
  </r>
  <r>
    <x v="65"/>
    <x v="2"/>
    <x v="5"/>
    <x v="2"/>
    <x v="9"/>
    <x v="1"/>
    <x v="17"/>
  </r>
  <r>
    <x v="66"/>
    <x v="1"/>
    <x v="3"/>
    <x v="1"/>
    <x v="6"/>
    <x v="3"/>
    <x v="27"/>
  </r>
  <r>
    <x v="67"/>
    <x v="0"/>
    <x v="4"/>
    <x v="0"/>
    <x v="4"/>
    <x v="2"/>
    <x v="16"/>
  </r>
  <r>
    <x v="68"/>
    <x v="4"/>
    <x v="5"/>
    <x v="3"/>
    <x v="11"/>
    <x v="0"/>
    <x v="14"/>
  </r>
  <r>
    <x v="69"/>
    <x v="5"/>
    <x v="3"/>
    <x v="2"/>
    <x v="5"/>
    <x v="1"/>
    <x v="10"/>
  </r>
  <r>
    <x v="70"/>
    <x v="2"/>
    <x v="1"/>
    <x v="1"/>
    <x v="8"/>
    <x v="3"/>
    <x v="29"/>
  </r>
  <r>
    <x v="71"/>
    <x v="0"/>
    <x v="2"/>
    <x v="0"/>
    <x v="2"/>
    <x v="2"/>
    <x v="11"/>
  </r>
  <r>
    <x v="72"/>
    <x v="3"/>
    <x v="5"/>
    <x v="3"/>
    <x v="7"/>
    <x v="0"/>
    <x v="7"/>
  </r>
  <r>
    <x v="73"/>
    <x v="4"/>
    <x v="3"/>
    <x v="2"/>
    <x v="6"/>
    <x v="1"/>
    <x v="13"/>
  </r>
  <r>
    <x v="74"/>
    <x v="5"/>
    <x v="2"/>
    <x v="1"/>
    <x v="7"/>
    <x v="3"/>
    <x v="28"/>
  </r>
  <r>
    <x v="75"/>
    <x v="0"/>
    <x v="3"/>
    <x v="2"/>
    <x v="2"/>
    <x v="1"/>
    <x v="4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H81" firstHeaderRow="1" firstDataRow="2" firstDataCol="1"/>
  <pivotFields count="7">
    <pivotField axis="axisRow" showAll="0" compact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showAll="0" compact="0"/>
    <pivotField axis="axisCol" showAll="0" compact="0">
      <items count="7">
        <item x="0"/>
        <item x="1"/>
        <item x="2"/>
        <item x="3"/>
        <item x="4"/>
        <item x="5"/>
        <item t="default"/>
      </items>
    </pivotField>
    <pivotField showAll="0" compact="0"/>
    <pivotField showAll="0" compact="0"/>
    <pivotField showAll="0" compact="0"/>
    <pivotField dataField="1" showAll="0" compact="0"/>
  </pivotFields>
  <rowFields count="1">
    <field x="0"/>
  </rowFields>
  <colFields count="1">
    <field x="2"/>
  </colFields>
  <dataFields count="1">
    <dataField fld="6" subtotal="sum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3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5" min="1" style="1" width="9.13"/>
    <col collapsed="false" customWidth="true" hidden="false" outlineLevel="0" max="6" min="6" style="1" width="15"/>
    <col collapsed="false" customWidth="true" hidden="false" outlineLevel="0" max="1025" min="7" style="1" width="9.13"/>
  </cols>
  <sheetData>
    <row r="3" customFormat="false" ht="15" hidden="false" customHeight="false" outlineLevel="0" collapsed="false">
      <c r="F3" s="2" t="s">
        <v>0</v>
      </c>
      <c r="G3" s="2"/>
      <c r="H3" s="2"/>
      <c r="I3" s="2"/>
    </row>
    <row r="4" customFormat="false" ht="15" hidden="false" customHeight="false" outlineLevel="0" collapsed="false">
      <c r="F4" s="2"/>
      <c r="G4" s="2"/>
      <c r="H4" s="2"/>
      <c r="I4" s="2"/>
    </row>
    <row r="6" customFormat="false" ht="15" hidden="false" customHeight="false" outlineLevel="0" collapsed="false">
      <c r="F6" s="3" t="s">
        <v>1</v>
      </c>
      <c r="G6" s="3" t="s">
        <v>2</v>
      </c>
      <c r="H6" s="3" t="s">
        <v>3</v>
      </c>
      <c r="I6" s="3" t="s">
        <v>4</v>
      </c>
    </row>
    <row r="7" customFormat="false" ht="15" hidden="false" customHeight="false" outlineLevel="0" collapsed="false">
      <c r="F7" s="3" t="s">
        <v>5</v>
      </c>
      <c r="G7" s="3" t="n">
        <v>9288500</v>
      </c>
      <c r="H7" s="3" t="n">
        <v>8750000</v>
      </c>
      <c r="I7" s="3" t="n">
        <f aca="false">H7-G7</f>
        <v>-538500</v>
      </c>
    </row>
    <row r="8" customFormat="false" ht="15" hidden="false" customHeight="false" outlineLevel="0" collapsed="false">
      <c r="F8" s="3" t="s">
        <v>6</v>
      </c>
      <c r="G8" s="3" t="n">
        <v>9744300</v>
      </c>
      <c r="H8" s="3" t="n">
        <v>9920000</v>
      </c>
      <c r="I8" s="3" t="n">
        <f aca="false">H8-G8</f>
        <v>175700</v>
      </c>
    </row>
    <row r="9" customFormat="false" ht="15" hidden="false" customHeight="false" outlineLevel="0" collapsed="false">
      <c r="F9" s="3" t="s">
        <v>7</v>
      </c>
      <c r="G9" s="3" t="n">
        <v>8904700</v>
      </c>
      <c r="H9" s="3" t="n">
        <v>10000000</v>
      </c>
      <c r="I9" s="3" t="n">
        <f aca="false">H9-G9</f>
        <v>1095300</v>
      </c>
    </row>
    <row r="10" customFormat="false" ht="15" hidden="false" customHeight="false" outlineLevel="0" collapsed="false">
      <c r="F10" s="3" t="s">
        <v>8</v>
      </c>
      <c r="G10" s="3" t="n">
        <v>7345200</v>
      </c>
      <c r="H10" s="3" t="n">
        <v>7957400</v>
      </c>
      <c r="I10" s="3" t="n">
        <f aca="false">H10-G10</f>
        <v>612200</v>
      </c>
    </row>
    <row r="11" customFormat="false" ht="15" hidden="false" customHeight="false" outlineLevel="0" collapsed="false">
      <c r="F11" s="3" t="s">
        <v>9</v>
      </c>
      <c r="G11" s="3" t="n">
        <v>8987000</v>
      </c>
      <c r="H11" s="3" t="n">
        <v>9876500</v>
      </c>
      <c r="I11" s="3" t="n">
        <f aca="false">H11-G11</f>
        <v>889500</v>
      </c>
    </row>
    <row r="12" customFormat="false" ht="15" hidden="false" customHeight="false" outlineLevel="0" collapsed="false">
      <c r="F12" s="3" t="s">
        <v>10</v>
      </c>
      <c r="G12" s="3" t="n">
        <v>5215400</v>
      </c>
      <c r="H12" s="3" t="n">
        <v>5164500</v>
      </c>
      <c r="I12" s="3" t="n">
        <f aca="false">H12-G12</f>
        <v>-50900</v>
      </c>
    </row>
    <row r="13" customFormat="false" ht="15" hidden="false" customHeight="false" outlineLevel="0" collapsed="false">
      <c r="F13" s="3" t="s">
        <v>11</v>
      </c>
      <c r="G13" s="3" t="n">
        <v>9976500</v>
      </c>
      <c r="H13" s="3" t="n">
        <v>11543600</v>
      </c>
      <c r="I13" s="3" t="n">
        <f aca="false">H13-G13</f>
        <v>1567100</v>
      </c>
    </row>
    <row r="14" customFormat="false" ht="15" hidden="false" customHeight="false" outlineLevel="0" collapsed="false">
      <c r="F14" s="3" t="s">
        <v>12</v>
      </c>
      <c r="G14" s="3" t="n">
        <v>7976700</v>
      </c>
      <c r="H14" s="3" t="n">
        <v>8087900</v>
      </c>
      <c r="I14" s="3" t="n">
        <f aca="false">H14-G14</f>
        <v>111200</v>
      </c>
    </row>
    <row r="15" customFormat="false" ht="15" hidden="false" customHeight="false" outlineLevel="0" collapsed="false">
      <c r="F15" s="3" t="s">
        <v>13</v>
      </c>
      <c r="G15" s="3" t="n">
        <v>9879000</v>
      </c>
      <c r="H15" s="3" t="n">
        <v>9969800</v>
      </c>
      <c r="I15" s="3" t="n">
        <f aca="false">H15-G15</f>
        <v>90800</v>
      </c>
    </row>
    <row r="16" customFormat="false" ht="15" hidden="false" customHeight="false" outlineLevel="0" collapsed="false">
      <c r="F16" s="3" t="s">
        <v>14</v>
      </c>
      <c r="G16" s="3" t="n">
        <v>6234800</v>
      </c>
      <c r="H16" s="3" t="n">
        <v>7024000</v>
      </c>
      <c r="I16" s="3" t="n">
        <f aca="false">H16-G16</f>
        <v>789200</v>
      </c>
    </row>
    <row r="17" customFormat="false" ht="15" hidden="false" customHeight="false" outlineLevel="0" collapsed="false">
      <c r="F17" s="3" t="s">
        <v>15</v>
      </c>
      <c r="G17" s="3" t="n">
        <v>4534800</v>
      </c>
      <c r="H17" s="3" t="n">
        <v>4809300</v>
      </c>
      <c r="I17" s="3" t="n">
        <f aca="false">H17-G17</f>
        <v>274500</v>
      </c>
    </row>
    <row r="18" customFormat="false" ht="15" hidden="false" customHeight="false" outlineLevel="0" collapsed="false">
      <c r="F18" s="3" t="s">
        <v>16</v>
      </c>
      <c r="G18" s="3" t="n">
        <v>8348700</v>
      </c>
      <c r="H18" s="3" t="n">
        <v>8834800</v>
      </c>
      <c r="I18" s="3" t="n">
        <f aca="false">H18-G18</f>
        <v>486100</v>
      </c>
    </row>
  </sheetData>
  <mergeCells count="1"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3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2.42"/>
    <col collapsed="false" customWidth="true" hidden="false" outlineLevel="0" max="6" min="6" style="0" width="13.43"/>
    <col collapsed="false" customWidth="true" hidden="false" outlineLevel="0" max="7" min="7" style="0" width="14.28"/>
    <col collapsed="false" customWidth="true" hidden="false" outlineLevel="0" max="8" min="8" style="0" width="13.43"/>
    <col collapsed="false" customWidth="true" hidden="false" outlineLevel="0" max="9" min="9" style="0" width="16.29"/>
    <col collapsed="false" customWidth="true" hidden="false" outlineLevel="0" max="10" min="10" style="0" width="8.67"/>
    <col collapsed="false" customWidth="true" hidden="false" outlineLevel="0" max="11" min="11" style="0" width="18.71"/>
    <col collapsed="false" customWidth="true" hidden="false" outlineLevel="0" max="12" min="12" style="0" width="23.71"/>
    <col collapsed="false" customWidth="true" hidden="false" outlineLevel="0" max="18" min="13" style="0" width="8.67"/>
    <col collapsed="false" customWidth="true" hidden="false" outlineLevel="0" max="19" min="19" style="0" width="19.3"/>
    <col collapsed="false" customWidth="true" hidden="false" outlineLevel="0" max="20" min="20" style="0" width="24.29"/>
    <col collapsed="false" customWidth="true" hidden="false" outlineLevel="0" max="1025" min="21" style="0" width="8.67"/>
  </cols>
  <sheetData>
    <row r="1" customFormat="false" ht="15" hidden="false" customHeight="false" outlineLevel="0" collapsed="false">
      <c r="K1" s="4"/>
      <c r="L1" s="5" t="s">
        <v>17</v>
      </c>
      <c r="M1" s="4"/>
      <c r="N1" s="4"/>
      <c r="O1" s="4"/>
      <c r="S1" s="4"/>
      <c r="T1" s="5" t="s">
        <v>6</v>
      </c>
      <c r="U1" s="4"/>
      <c r="V1" s="4"/>
      <c r="W1" s="4"/>
    </row>
    <row r="2" customFormat="false" ht="15" hidden="false" customHeight="false" outlineLevel="0" collapsed="false"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</row>
    <row r="3" customFormat="false" ht="15" hidden="false" customHeight="false" outlineLevel="0" collapsed="false">
      <c r="B3" s="0" t="s">
        <v>23</v>
      </c>
      <c r="D3" s="0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K3" s="8" t="s">
        <v>29</v>
      </c>
      <c r="L3" s="8" t="s">
        <v>30</v>
      </c>
      <c r="M3" s="9" t="n">
        <v>53</v>
      </c>
      <c r="N3" s="9" t="n">
        <v>60000</v>
      </c>
      <c r="O3" s="6" t="n">
        <v>3180000</v>
      </c>
      <c r="S3" s="8" t="s">
        <v>29</v>
      </c>
      <c r="T3" s="8" t="s">
        <v>30</v>
      </c>
      <c r="U3" s="9" t="n">
        <v>55</v>
      </c>
      <c r="V3" s="9" t="n">
        <v>60000</v>
      </c>
      <c r="W3" s="6" t="n">
        <v>3300000</v>
      </c>
    </row>
    <row r="4" customFormat="false" ht="15" hidden="false" customHeight="false" outlineLevel="0" collapsed="false">
      <c r="B4" s="0" t="s">
        <v>17</v>
      </c>
      <c r="E4" s="10" t="n">
        <v>7854500</v>
      </c>
      <c r="F4" s="11" t="n">
        <v>8750000</v>
      </c>
      <c r="G4" s="10" t="n">
        <f aca="false">F4-E4</f>
        <v>895500</v>
      </c>
      <c r="H4" s="12" t="str">
        <f aca="false">IF(F4&gt;E4,"Profit","Loss")</f>
        <v>Profit</v>
      </c>
      <c r="K4" s="8" t="s">
        <v>31</v>
      </c>
      <c r="L4" s="8" t="s">
        <v>30</v>
      </c>
      <c r="M4" s="9" t="n">
        <v>48</v>
      </c>
      <c r="N4" s="9" t="n">
        <v>45000</v>
      </c>
      <c r="O4" s="6" t="n">
        <v>2160000</v>
      </c>
      <c r="S4" s="8" t="s">
        <v>31</v>
      </c>
      <c r="T4" s="8" t="s">
        <v>30</v>
      </c>
      <c r="U4" s="9" t="n">
        <v>50</v>
      </c>
      <c r="V4" s="9" t="n">
        <v>45000</v>
      </c>
      <c r="W4" s="6" t="n">
        <v>2250000</v>
      </c>
    </row>
    <row r="5" customFormat="false" ht="15" hidden="false" customHeight="false" outlineLevel="0" collapsed="false">
      <c r="B5" s="0" t="s">
        <v>6</v>
      </c>
      <c r="E5" s="10" t="n">
        <v>9998300</v>
      </c>
      <c r="F5" s="11" t="n">
        <v>9920000</v>
      </c>
      <c r="G5" s="10" t="n">
        <f aca="false">F5-E5</f>
        <v>-78300</v>
      </c>
      <c r="H5" s="12" t="str">
        <f aca="false">IF(F5&gt;E5,"Profit","Loss")</f>
        <v>Loss</v>
      </c>
      <c r="K5" s="8" t="s">
        <v>32</v>
      </c>
      <c r="L5" s="8" t="s">
        <v>30</v>
      </c>
      <c r="M5" s="9" t="n">
        <v>56</v>
      </c>
      <c r="N5" s="9" t="n">
        <v>26000</v>
      </c>
      <c r="O5" s="6" t="n">
        <v>1456000</v>
      </c>
      <c r="S5" s="8" t="s">
        <v>32</v>
      </c>
      <c r="T5" s="8" t="s">
        <v>30</v>
      </c>
      <c r="U5" s="9" t="n">
        <v>79</v>
      </c>
      <c r="V5" s="9" t="n">
        <v>26000</v>
      </c>
      <c r="W5" s="6" t="n">
        <v>2054000</v>
      </c>
    </row>
    <row r="6" customFormat="false" ht="15" hidden="false" customHeight="false" outlineLevel="0" collapsed="false">
      <c r="B6" s="0" t="s">
        <v>7</v>
      </c>
      <c r="E6" s="10" t="n">
        <v>8985700</v>
      </c>
      <c r="F6" s="10" t="n">
        <v>10000000</v>
      </c>
      <c r="G6" s="10" t="n">
        <f aca="false">F6-E6</f>
        <v>1014300</v>
      </c>
      <c r="H6" s="12" t="str">
        <f aca="false">IF(F6&gt;E6,"Profit","Loss")</f>
        <v>Profit</v>
      </c>
      <c r="K6" s="8" t="s">
        <v>33</v>
      </c>
      <c r="L6" s="8" t="s">
        <v>30</v>
      </c>
      <c r="M6" s="9" t="n">
        <v>48</v>
      </c>
      <c r="N6" s="9" t="n">
        <v>17000</v>
      </c>
      <c r="O6" s="6" t="n">
        <v>816000</v>
      </c>
      <c r="S6" s="8" t="s">
        <v>33</v>
      </c>
      <c r="T6" s="8" t="s">
        <v>30</v>
      </c>
      <c r="U6" s="9" t="n">
        <v>60</v>
      </c>
      <c r="V6" s="9" t="n">
        <v>17000</v>
      </c>
      <c r="W6" s="6" t="n">
        <v>1020000</v>
      </c>
    </row>
    <row r="7" customFormat="false" ht="15" hidden="false" customHeight="false" outlineLevel="0" collapsed="false">
      <c r="K7" s="8" t="s">
        <v>34</v>
      </c>
      <c r="L7" s="8" t="s">
        <v>35</v>
      </c>
      <c r="M7" s="9"/>
      <c r="N7" s="9"/>
      <c r="O7" s="6" t="n">
        <v>12000</v>
      </c>
      <c r="S7" s="8" t="s">
        <v>34</v>
      </c>
      <c r="T7" s="8" t="s">
        <v>35</v>
      </c>
      <c r="U7" s="9"/>
      <c r="V7" s="9"/>
      <c r="W7" s="6" t="n">
        <v>12000</v>
      </c>
    </row>
    <row r="8" customFormat="false" ht="15" hidden="false" customHeight="false" outlineLevel="0" collapsed="false">
      <c r="K8" s="8" t="s">
        <v>36</v>
      </c>
      <c r="L8" s="8" t="s">
        <v>37</v>
      </c>
      <c r="M8" s="9"/>
      <c r="N8" s="9"/>
      <c r="O8" s="6" t="n">
        <v>5000</v>
      </c>
      <c r="S8" s="8" t="s">
        <v>36</v>
      </c>
      <c r="T8" s="8" t="s">
        <v>37</v>
      </c>
      <c r="U8" s="9"/>
      <c r="V8" s="9"/>
      <c r="W8" s="6" t="n">
        <v>8000</v>
      </c>
    </row>
    <row r="9" customFormat="false" ht="15" hidden="false" customHeight="false" outlineLevel="0" collapsed="false">
      <c r="K9" s="8" t="s">
        <v>38</v>
      </c>
      <c r="L9" s="8" t="s">
        <v>35</v>
      </c>
      <c r="M9" s="9"/>
      <c r="N9" s="9"/>
      <c r="O9" s="6" t="n">
        <v>8000</v>
      </c>
      <c r="S9" s="8" t="s">
        <v>38</v>
      </c>
      <c r="T9" s="8" t="s">
        <v>35</v>
      </c>
      <c r="U9" s="9"/>
      <c r="V9" s="9"/>
      <c r="W9" s="6" t="n">
        <v>8000</v>
      </c>
    </row>
    <row r="10" customFormat="false" ht="15" hidden="false" customHeight="false" outlineLevel="0" collapsed="false">
      <c r="K10" s="8" t="s">
        <v>39</v>
      </c>
      <c r="L10" s="8" t="s">
        <v>40</v>
      </c>
      <c r="M10" s="9"/>
      <c r="N10" s="9"/>
      <c r="O10" s="6" t="n">
        <v>1500</v>
      </c>
      <c r="S10" s="8" t="s">
        <v>39</v>
      </c>
      <c r="T10" s="8" t="s">
        <v>40</v>
      </c>
      <c r="U10" s="9"/>
      <c r="V10" s="9"/>
      <c r="W10" s="6" t="n">
        <v>1500</v>
      </c>
    </row>
    <row r="11" customFormat="false" ht="15" hidden="false" customHeight="false" outlineLevel="0" collapsed="false">
      <c r="K11" s="8" t="s">
        <v>41</v>
      </c>
      <c r="L11" s="8" t="s">
        <v>42</v>
      </c>
      <c r="M11" s="9" t="n">
        <v>5</v>
      </c>
      <c r="N11" s="9" t="n">
        <v>30000</v>
      </c>
      <c r="O11" s="6" t="n">
        <v>150000</v>
      </c>
      <c r="S11" s="8" t="s">
        <v>41</v>
      </c>
      <c r="T11" s="8" t="s">
        <v>42</v>
      </c>
      <c r="U11" s="9" t="n">
        <v>5</v>
      </c>
      <c r="V11" s="9" t="n">
        <v>30000</v>
      </c>
      <c r="W11" s="6" t="n">
        <v>150000</v>
      </c>
    </row>
    <row r="12" customFormat="false" ht="15" hidden="false" customHeight="false" outlineLevel="0" collapsed="false">
      <c r="K12" s="8" t="s">
        <v>43</v>
      </c>
      <c r="L12" s="8" t="s">
        <v>42</v>
      </c>
      <c r="M12" s="9"/>
      <c r="N12" s="9"/>
      <c r="O12" s="6" t="n">
        <v>20000</v>
      </c>
      <c r="S12" s="8" t="s">
        <v>43</v>
      </c>
      <c r="T12" s="8" t="s">
        <v>42</v>
      </c>
      <c r="U12" s="9"/>
      <c r="V12" s="9"/>
      <c r="W12" s="6" t="n">
        <v>20000</v>
      </c>
    </row>
    <row r="13" customFormat="false" ht="15" hidden="false" customHeight="false" outlineLevel="0" collapsed="false">
      <c r="K13" s="8" t="s">
        <v>44</v>
      </c>
      <c r="L13" s="8" t="s">
        <v>40</v>
      </c>
      <c r="M13" s="9"/>
      <c r="N13" s="9"/>
      <c r="O13" s="6" t="n">
        <v>2000</v>
      </c>
      <c r="S13" s="8" t="s">
        <v>44</v>
      </c>
      <c r="T13" s="8" t="s">
        <v>40</v>
      </c>
      <c r="U13" s="9"/>
      <c r="V13" s="9"/>
      <c r="W13" s="6" t="n">
        <v>3000</v>
      </c>
    </row>
    <row r="14" customFormat="false" ht="15" hidden="false" customHeight="false" outlineLevel="0" collapsed="false">
      <c r="K14" s="8" t="s">
        <v>45</v>
      </c>
      <c r="L14" s="8" t="s">
        <v>37</v>
      </c>
      <c r="M14" s="9"/>
      <c r="N14" s="9"/>
      <c r="O14" s="6" t="n">
        <v>3000</v>
      </c>
      <c r="S14" s="8" t="s">
        <v>45</v>
      </c>
      <c r="T14" s="8" t="s">
        <v>37</v>
      </c>
      <c r="U14" s="9"/>
      <c r="V14" s="9"/>
      <c r="W14" s="6" t="n">
        <v>1000</v>
      </c>
    </row>
    <row r="15" customFormat="false" ht="15" hidden="false" customHeight="false" outlineLevel="0" collapsed="false">
      <c r="K15" s="8" t="s">
        <v>46</v>
      </c>
      <c r="L15" s="8" t="s">
        <v>40</v>
      </c>
      <c r="M15" s="9"/>
      <c r="N15" s="9"/>
      <c r="O15" s="6" t="n">
        <v>1000</v>
      </c>
      <c r="S15" s="8" t="s">
        <v>46</v>
      </c>
      <c r="T15" s="8" t="s">
        <v>40</v>
      </c>
      <c r="U15" s="9"/>
      <c r="V15" s="9"/>
      <c r="W15" s="6" t="n">
        <v>800</v>
      </c>
    </row>
    <row r="16" customFormat="false" ht="15" hidden="false" customHeight="false" outlineLevel="0" collapsed="false">
      <c r="K16" s="8" t="s">
        <v>47</v>
      </c>
      <c r="L16" s="8"/>
      <c r="M16" s="9"/>
      <c r="N16" s="9"/>
      <c r="O16" s="6" t="n">
        <v>40000</v>
      </c>
      <c r="S16" s="8" t="s">
        <v>47</v>
      </c>
      <c r="T16" s="8"/>
      <c r="U16" s="9"/>
      <c r="V16" s="9"/>
      <c r="W16" s="6" t="n">
        <v>1170000</v>
      </c>
    </row>
    <row r="20" customFormat="false" ht="45" hidden="false" customHeight="false" outlineLevel="0" collapsed="false">
      <c r="F20" s="13" t="s">
        <v>48</v>
      </c>
      <c r="G20" s="14" t="s">
        <v>49</v>
      </c>
      <c r="H20" s="14" t="s">
        <v>50</v>
      </c>
      <c r="I20" s="14" t="s">
        <v>51</v>
      </c>
    </row>
    <row r="21" customFormat="false" ht="15" hidden="false" customHeight="false" outlineLevel="0" collapsed="false">
      <c r="G21" s="10" t="n">
        <f aca="false">SUM(M3:M6)</f>
        <v>205</v>
      </c>
      <c r="H21" s="10" t="n">
        <f aca="false">SUM(U3:U6)</f>
        <v>244</v>
      </c>
      <c r="I21" s="10" t="n">
        <f aca="false">SUM(U23:U26)</f>
        <v>236</v>
      </c>
      <c r="S21" s="4"/>
      <c r="T21" s="5" t="s">
        <v>7</v>
      </c>
      <c r="U21" s="4"/>
      <c r="V21" s="4"/>
      <c r="W21" s="4"/>
    </row>
    <row r="22" customFormat="false" ht="15" hidden="false" customHeight="false" outlineLevel="0" collapsed="false">
      <c r="S22" s="6" t="s">
        <v>18</v>
      </c>
      <c r="T22" s="6" t="s">
        <v>19</v>
      </c>
      <c r="U22" s="6" t="s">
        <v>20</v>
      </c>
      <c r="V22" s="6" t="s">
        <v>21</v>
      </c>
      <c r="W22" s="6" t="s">
        <v>22</v>
      </c>
    </row>
    <row r="23" customFormat="false" ht="15" hidden="false" customHeight="false" outlineLevel="0" collapsed="false">
      <c r="S23" s="8" t="s">
        <v>29</v>
      </c>
      <c r="T23" s="8" t="s">
        <v>30</v>
      </c>
      <c r="U23" s="9" t="n">
        <v>67</v>
      </c>
      <c r="V23" s="9" t="n">
        <v>60000</v>
      </c>
      <c r="W23" s="6" t="n">
        <v>4020000</v>
      </c>
    </row>
    <row r="24" customFormat="false" ht="15" hidden="false" customHeight="false" outlineLevel="0" collapsed="false">
      <c r="S24" s="8" t="s">
        <v>31</v>
      </c>
      <c r="T24" s="8" t="s">
        <v>30</v>
      </c>
      <c r="U24" s="9" t="n">
        <v>41</v>
      </c>
      <c r="V24" s="9" t="n">
        <v>45000</v>
      </c>
      <c r="W24" s="6" t="n">
        <v>1845000</v>
      </c>
    </row>
    <row r="25" customFormat="false" ht="15" hidden="false" customHeight="false" outlineLevel="0" collapsed="false">
      <c r="S25" s="8" t="s">
        <v>32</v>
      </c>
      <c r="T25" s="8" t="s">
        <v>30</v>
      </c>
      <c r="U25" s="9" t="n">
        <v>70</v>
      </c>
      <c r="V25" s="9" t="n">
        <v>26000</v>
      </c>
      <c r="W25" s="6" t="n">
        <v>1820000</v>
      </c>
    </row>
    <row r="26" customFormat="false" ht="15" hidden="false" customHeight="false" outlineLevel="0" collapsed="false">
      <c r="S26" s="8" t="s">
        <v>33</v>
      </c>
      <c r="T26" s="8" t="s">
        <v>30</v>
      </c>
      <c r="U26" s="9" t="n">
        <v>58</v>
      </c>
      <c r="V26" s="9" t="n">
        <v>17000</v>
      </c>
      <c r="W26" s="6" t="n">
        <v>986000</v>
      </c>
    </row>
    <row r="27" customFormat="false" ht="15" hidden="false" customHeight="false" outlineLevel="0" collapsed="false">
      <c r="S27" s="8" t="s">
        <v>34</v>
      </c>
      <c r="T27" s="8" t="s">
        <v>35</v>
      </c>
      <c r="U27" s="9"/>
      <c r="V27" s="9"/>
      <c r="W27" s="6" t="n">
        <v>13000</v>
      </c>
    </row>
    <row r="28" customFormat="false" ht="15" hidden="false" customHeight="false" outlineLevel="0" collapsed="false">
      <c r="S28" s="8" t="s">
        <v>36</v>
      </c>
      <c r="T28" s="8" t="s">
        <v>37</v>
      </c>
      <c r="U28" s="9"/>
      <c r="V28" s="9"/>
      <c r="W28" s="6" t="n">
        <v>2000</v>
      </c>
    </row>
    <row r="29" customFormat="false" ht="15" hidden="false" customHeight="false" outlineLevel="0" collapsed="false">
      <c r="S29" s="8" t="s">
        <v>38</v>
      </c>
      <c r="T29" s="8" t="s">
        <v>35</v>
      </c>
      <c r="U29" s="9"/>
      <c r="V29" s="9"/>
      <c r="W29" s="6" t="n">
        <v>8000</v>
      </c>
    </row>
    <row r="30" customFormat="false" ht="15" hidden="false" customHeight="false" outlineLevel="0" collapsed="false">
      <c r="S30" s="8" t="s">
        <v>39</v>
      </c>
      <c r="T30" s="8" t="s">
        <v>40</v>
      </c>
      <c r="U30" s="9"/>
      <c r="V30" s="9"/>
      <c r="W30" s="6" t="n">
        <v>1500</v>
      </c>
    </row>
    <row r="31" customFormat="false" ht="15" hidden="false" customHeight="false" outlineLevel="0" collapsed="false">
      <c r="S31" s="8" t="s">
        <v>41</v>
      </c>
      <c r="T31" s="8" t="s">
        <v>42</v>
      </c>
      <c r="U31" s="9" t="n">
        <v>5</v>
      </c>
      <c r="V31" s="9" t="n">
        <v>30000</v>
      </c>
      <c r="W31" s="6" t="n">
        <v>150000</v>
      </c>
    </row>
    <row r="32" customFormat="false" ht="15" hidden="false" customHeight="false" outlineLevel="0" collapsed="false">
      <c r="S32" s="8" t="s">
        <v>43</v>
      </c>
      <c r="T32" s="8" t="s">
        <v>42</v>
      </c>
      <c r="U32" s="9"/>
      <c r="V32" s="9"/>
      <c r="W32" s="6" t="n">
        <v>20000</v>
      </c>
    </row>
    <row r="33" customFormat="false" ht="15" hidden="false" customHeight="false" outlineLevel="0" collapsed="false">
      <c r="S33" s="8" t="s">
        <v>44</v>
      </c>
      <c r="T33" s="8" t="s">
        <v>40</v>
      </c>
      <c r="U33" s="9"/>
      <c r="V33" s="9"/>
      <c r="W33" s="6" t="n">
        <v>2000</v>
      </c>
    </row>
    <row r="34" customFormat="false" ht="15" hidden="false" customHeight="false" outlineLevel="0" collapsed="false">
      <c r="S34" s="8" t="s">
        <v>45</v>
      </c>
      <c r="T34" s="8" t="s">
        <v>37</v>
      </c>
      <c r="U34" s="9"/>
      <c r="V34" s="9"/>
      <c r="W34" s="6" t="n">
        <v>7000</v>
      </c>
    </row>
    <row r="35" customFormat="false" ht="15" hidden="false" customHeight="false" outlineLevel="0" collapsed="false">
      <c r="S35" s="8" t="s">
        <v>46</v>
      </c>
      <c r="T35" s="8" t="s">
        <v>40</v>
      </c>
      <c r="U35" s="9"/>
      <c r="V35" s="9"/>
      <c r="W35" s="6" t="n">
        <v>1200</v>
      </c>
    </row>
    <row r="36" customFormat="false" ht="15" hidden="false" customHeight="false" outlineLevel="0" collapsed="false">
      <c r="S36" s="8" t="s">
        <v>47</v>
      </c>
      <c r="T36" s="8"/>
      <c r="U36" s="9"/>
      <c r="V36" s="9"/>
      <c r="W36" s="6" t="n">
        <v>110000</v>
      </c>
    </row>
  </sheetData>
  <conditionalFormatting sqref="H4:H6">
    <cfRule type="containsText" priority="2" operator="containsText" aboveAverage="0" equalAverage="0" bottom="0" percent="0" rank="0" text="Loss" dxfId="0">
      <formula>NOT(ISERROR(SEARCH("Loss",H4)))</formula>
    </cfRule>
    <cfRule type="containsText" priority="3" operator="containsText" aboveAverage="0" equalAverage="0" bottom="0" percent="0" rank="0" text="Profit" dxfId="1">
      <formula>NOT(ISERROR(SEARCH("Profit",H4)))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X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1" min="1" style="15" width="9.13"/>
    <col collapsed="false" customWidth="true" hidden="false" outlineLevel="0" max="2" min="2" style="15" width="16.29"/>
    <col collapsed="false" customWidth="true" hidden="false" outlineLevel="0" max="3" min="3" style="15" width="9.13"/>
    <col collapsed="false" customWidth="true" hidden="false" outlineLevel="0" max="4" min="4" style="15" width="15.87"/>
    <col collapsed="false" customWidth="true" hidden="false" outlineLevel="0" max="16" min="5" style="15" width="9.13"/>
    <col collapsed="false" customWidth="true" hidden="false" outlineLevel="0" max="17" min="17" style="15" width="13.14"/>
    <col collapsed="false" customWidth="true" hidden="false" outlineLevel="0" max="20" min="18" style="15" width="9.13"/>
    <col collapsed="false" customWidth="true" hidden="false" outlineLevel="0" max="21" min="21" style="15" width="15"/>
    <col collapsed="false" customWidth="true" hidden="false" outlineLevel="0" max="22" min="22" style="15" width="14.15"/>
    <col collapsed="false" customWidth="true" hidden="false" outlineLevel="0" max="23" min="23" style="15" width="14.57"/>
    <col collapsed="false" customWidth="true" hidden="false" outlineLevel="0" max="1025" min="24" style="15" width="9.13"/>
  </cols>
  <sheetData>
    <row r="5" customFormat="false" ht="15" hidden="false" customHeight="false" outlineLevel="0" collapsed="false">
      <c r="B5" s="15" t="s">
        <v>52</v>
      </c>
    </row>
    <row r="6" customFormat="false" ht="15" hidden="false" customHeight="false" outlineLevel="0" collapsed="false">
      <c r="C6" s="16" t="s">
        <v>53</v>
      </c>
      <c r="D6" s="16"/>
      <c r="E6" s="16"/>
      <c r="F6" s="16"/>
      <c r="G6" s="16"/>
      <c r="H6" s="16"/>
    </row>
    <row r="7" customFormat="false" ht="15" hidden="false" customHeight="false" outlineLevel="0" collapsed="false">
      <c r="C7" s="17" t="s">
        <v>17</v>
      </c>
      <c r="D7" s="17"/>
      <c r="E7" s="17"/>
      <c r="F7" s="17"/>
      <c r="G7" s="17"/>
      <c r="H7" s="17"/>
      <c r="O7" s="15" t="s">
        <v>54</v>
      </c>
      <c r="P7" s="18" t="s">
        <v>55</v>
      </c>
      <c r="Q7" s="18" t="s">
        <v>56</v>
      </c>
      <c r="R7" s="18" t="s">
        <v>57</v>
      </c>
      <c r="S7" s="18" t="s">
        <v>26</v>
      </c>
      <c r="T7" s="18" t="s">
        <v>58</v>
      </c>
      <c r="U7" s="18" t="s">
        <v>59</v>
      </c>
      <c r="V7" s="18" t="s">
        <v>60</v>
      </c>
      <c r="W7" s="18" t="s">
        <v>61</v>
      </c>
      <c r="X7" s="18" t="s">
        <v>62</v>
      </c>
    </row>
    <row r="8" customFormat="false" ht="15" hidden="false" customHeight="false" outlineLevel="0" collapsed="false">
      <c r="C8" s="18" t="s">
        <v>55</v>
      </c>
      <c r="D8" s="18" t="s">
        <v>56</v>
      </c>
      <c r="E8" s="18" t="s">
        <v>57</v>
      </c>
      <c r="F8" s="18" t="s">
        <v>26</v>
      </c>
      <c r="G8" s="18" t="s">
        <v>58</v>
      </c>
      <c r="H8" s="18" t="s">
        <v>22</v>
      </c>
      <c r="P8" s="18" t="n">
        <v>1</v>
      </c>
      <c r="Q8" s="19" t="s">
        <v>63</v>
      </c>
      <c r="R8" s="18" t="n">
        <v>30000</v>
      </c>
      <c r="S8" s="20" t="n">
        <v>1760000</v>
      </c>
      <c r="T8" s="18" t="n">
        <f aca="false">IF(S8&gt;=2000000,S8*10%,IF(AND(S8&gt;=1000000,S8&lt;2000000),S8*8%,IF(S8&lt;1000000,S8*6%)))</f>
        <v>140800</v>
      </c>
      <c r="U8" s="18" t="n">
        <f aca="false">R8+T8</f>
        <v>170800</v>
      </c>
      <c r="V8" s="18" t="n">
        <v>150000</v>
      </c>
      <c r="W8" s="18" t="n">
        <v>179600</v>
      </c>
      <c r="X8" s="18" t="n">
        <f aca="false">ROUND(AVERAGE(U8:W8),0)</f>
        <v>166800</v>
      </c>
    </row>
    <row r="9" customFormat="false" ht="15" hidden="false" customHeight="false" outlineLevel="0" collapsed="false">
      <c r="C9" s="18" t="n">
        <v>1</v>
      </c>
      <c r="D9" s="19" t="s">
        <v>63</v>
      </c>
      <c r="E9" s="18" t="n">
        <v>30000</v>
      </c>
      <c r="F9" s="21" t="n">
        <v>1760000</v>
      </c>
      <c r="G9" s="18" t="n">
        <f aca="false">IF(F9&gt;=2000000,F9*10%,IF(AND(F9&gt;=1000000,F9&lt;2000000),F9*8%,IF(F9&lt;1000000,F9*6%)))</f>
        <v>140800</v>
      </c>
      <c r="H9" s="18" t="n">
        <f aca="false">E9+G9</f>
        <v>170800</v>
      </c>
      <c r="P9" s="18" t="n">
        <v>2</v>
      </c>
      <c r="Q9" s="19" t="s">
        <v>64</v>
      </c>
      <c r="R9" s="18" t="n">
        <v>30000</v>
      </c>
      <c r="S9" s="20" t="n">
        <v>960000</v>
      </c>
      <c r="T9" s="18" t="n">
        <f aca="false">IF(S9&gt;=2000000,S9*10%,IF(AND(S9&gt;=1000000,S9&lt;2000000),S9*8%,IF(S9&lt;1000000,S9*6%)))</f>
        <v>57600</v>
      </c>
      <c r="U9" s="18" t="n">
        <f aca="false">R9+T9</f>
        <v>87600</v>
      </c>
      <c r="V9" s="18" t="n">
        <v>158000</v>
      </c>
      <c r="W9" s="18" t="n">
        <v>160400</v>
      </c>
      <c r="X9" s="18" t="n">
        <f aca="false">ROUND(AVERAGE(U9:W9),0)</f>
        <v>135333</v>
      </c>
    </row>
    <row r="10" customFormat="false" ht="15" hidden="false" customHeight="false" outlineLevel="0" collapsed="false">
      <c r="C10" s="18" t="n">
        <v>2</v>
      </c>
      <c r="D10" s="19" t="s">
        <v>64</v>
      </c>
      <c r="E10" s="18" t="n">
        <v>30000</v>
      </c>
      <c r="F10" s="21" t="n">
        <v>960000</v>
      </c>
      <c r="G10" s="18" t="n">
        <f aca="false">IF(F10&gt;=2000000,F10*10%,IF(AND(F10&gt;=1000000,F10&lt;2000000),F10*8%,IF(F10&lt;1000000,F10*6%)))</f>
        <v>57600</v>
      </c>
      <c r="H10" s="18" t="n">
        <f aca="false">E10+G10</f>
        <v>87600</v>
      </c>
      <c r="P10" s="18" t="n">
        <v>3</v>
      </c>
      <c r="Q10" s="19" t="s">
        <v>65</v>
      </c>
      <c r="R10" s="18" t="n">
        <v>30000</v>
      </c>
      <c r="S10" s="20" t="n">
        <v>700000</v>
      </c>
      <c r="T10" s="18" t="n">
        <f aca="false">IF(S10&gt;=2000000,S10*10%,IF(AND(S10&gt;=1000000,S10&lt;2000000),S10*8%,IF(S10&lt;1000000,S10*6%)))</f>
        <v>42000</v>
      </c>
      <c r="U10" s="18" t="n">
        <f aca="false">R10+T10</f>
        <v>72000</v>
      </c>
      <c r="V10" s="18" t="n">
        <v>304000</v>
      </c>
      <c r="W10" s="18" t="n">
        <v>180400</v>
      </c>
      <c r="X10" s="18" t="n">
        <f aca="false">ROUND(AVERAGE(U10:W10),0)</f>
        <v>185467</v>
      </c>
    </row>
    <row r="11" customFormat="false" ht="15" hidden="false" customHeight="false" outlineLevel="0" collapsed="false">
      <c r="C11" s="18" t="n">
        <v>3</v>
      </c>
      <c r="D11" s="19" t="s">
        <v>65</v>
      </c>
      <c r="E11" s="18" t="n">
        <v>30000</v>
      </c>
      <c r="F11" s="21" t="n">
        <v>700000</v>
      </c>
      <c r="G11" s="18" t="n">
        <f aca="false">IF(F11&gt;=2000000,F11*10%,IF(AND(F11&gt;=1000000,F11&lt;2000000),F11*8%,IF(F11&lt;1000000,F11*6%)))</f>
        <v>42000</v>
      </c>
      <c r="H11" s="18" t="n">
        <f aca="false">E11+G11</f>
        <v>72000</v>
      </c>
      <c r="P11" s="18" t="n">
        <v>4</v>
      </c>
      <c r="Q11" s="19" t="s">
        <v>66</v>
      </c>
      <c r="R11" s="18" t="n">
        <v>30000</v>
      </c>
      <c r="S11" s="20" t="n">
        <v>3340000</v>
      </c>
      <c r="T11" s="18" t="n">
        <f aca="false">IF(S11&gt;=2000000,S11*10%,IF(AND(S11&gt;=1000000,S11&lt;2000000),S11*8%,IF(S11&lt;1000000,S11*6%)))</f>
        <v>334000</v>
      </c>
      <c r="U11" s="18" t="n">
        <f aca="false">R11+T11</f>
        <v>364000</v>
      </c>
      <c r="V11" s="18" t="n">
        <v>126800</v>
      </c>
      <c r="W11" s="18" t="n">
        <v>268000</v>
      </c>
      <c r="X11" s="18" t="n">
        <f aca="false">ROUND(AVERAGE(U11:W11),0)</f>
        <v>252933</v>
      </c>
    </row>
    <row r="12" customFormat="false" ht="15" hidden="false" customHeight="false" outlineLevel="0" collapsed="false">
      <c r="C12" s="18" t="n">
        <v>4</v>
      </c>
      <c r="D12" s="19" t="s">
        <v>66</v>
      </c>
      <c r="E12" s="18" t="n">
        <v>30000</v>
      </c>
      <c r="F12" s="21" t="n">
        <v>3340000</v>
      </c>
      <c r="G12" s="18" t="n">
        <f aca="false">IF(F12&gt;=2000000,F12*10%,IF(AND(F12&gt;=1000000,F12&lt;2000000),F12*8%,IF(F12&lt;1000000,F12*6%)))</f>
        <v>334000</v>
      </c>
      <c r="H12" s="18" t="n">
        <f aca="false">E12+G12</f>
        <v>364000</v>
      </c>
      <c r="P12" s="18" t="n">
        <v>5</v>
      </c>
      <c r="Q12" s="19" t="s">
        <v>67</v>
      </c>
      <c r="R12" s="18" t="n">
        <v>30000</v>
      </c>
      <c r="S12" s="20" t="n">
        <v>840000</v>
      </c>
      <c r="T12" s="18" t="n">
        <f aca="false">IF(S12&gt;=2000000,S12*10%,IF(AND(S12&gt;=1000000,S12&lt;2000000),S12*8%,IF(S12&lt;1000000,S12*6%)))</f>
        <v>50400</v>
      </c>
      <c r="U12" s="18" t="n">
        <f aca="false">R12+T12</f>
        <v>80400</v>
      </c>
      <c r="V12" s="18" t="n">
        <v>88800</v>
      </c>
      <c r="W12" s="18" t="n">
        <v>64200</v>
      </c>
      <c r="X12" s="18" t="n">
        <f aca="false">ROUND(AVERAGE(U12:W12),0)</f>
        <v>77800</v>
      </c>
    </row>
    <row r="13" customFormat="false" ht="15" hidden="false" customHeight="false" outlineLevel="0" collapsed="false">
      <c r="C13" s="18" t="n">
        <v>5</v>
      </c>
      <c r="D13" s="19" t="s">
        <v>67</v>
      </c>
      <c r="E13" s="18" t="n">
        <v>30000</v>
      </c>
      <c r="F13" s="21" t="n">
        <v>840000</v>
      </c>
      <c r="G13" s="18" t="n">
        <f aca="false">IF(F13&gt;=2000000,F13*10%,IF(AND(F13&gt;=1000000,F13&lt;2000000),F13*8%,IF(F13&lt;1000000,F13*6%)))</f>
        <v>50400</v>
      </c>
      <c r="H13" s="18" t="n">
        <f aca="false">E13+G13</f>
        <v>80400</v>
      </c>
      <c r="P13" s="18" t="n">
        <v>6</v>
      </c>
      <c r="Q13" s="19" t="s">
        <v>68</v>
      </c>
      <c r="R13" s="18" t="n">
        <v>30000</v>
      </c>
      <c r="S13" s="20" t="n">
        <v>1150000</v>
      </c>
      <c r="T13" s="18" t="n">
        <f aca="false">IF(S13&gt;=2000000,S13*10%,IF(AND(S13&gt;=1000000,S13&lt;2000000),S13*8%,IF(S13&lt;1000000,S13*6%)))</f>
        <v>92000</v>
      </c>
      <c r="U13" s="18" t="n">
        <f aca="false">R13+T13</f>
        <v>122000</v>
      </c>
      <c r="V13" s="18" t="n">
        <v>181200</v>
      </c>
      <c r="W13" s="18" t="n">
        <v>163600</v>
      </c>
      <c r="X13" s="18" t="n">
        <f aca="false">ROUND(AVERAGE(U13:W13),0)</f>
        <v>155600</v>
      </c>
    </row>
    <row r="14" customFormat="false" ht="15" hidden="false" customHeight="false" outlineLevel="0" collapsed="false">
      <c r="C14" s="18" t="n">
        <v>6</v>
      </c>
      <c r="D14" s="19" t="s">
        <v>68</v>
      </c>
      <c r="E14" s="18" t="n">
        <v>30000</v>
      </c>
      <c r="F14" s="21" t="n">
        <v>1150000</v>
      </c>
      <c r="G14" s="18" t="n">
        <f aca="false">IF(F14&gt;=2000000,F14*10%,IF(AND(F14&gt;=1000000,F14&lt;2000000),F14*8%,IF(F14&lt;1000000,F14*6%)))</f>
        <v>92000</v>
      </c>
      <c r="H14" s="18" t="n">
        <f aca="false">E14+G14</f>
        <v>122000</v>
      </c>
      <c r="S14" s="22"/>
    </row>
    <row r="16" customFormat="false" ht="15" hidden="false" customHeight="false" outlineLevel="0" collapsed="false">
      <c r="A16" s="15" t="s">
        <v>69</v>
      </c>
    </row>
    <row r="30" customFormat="false" ht="15" hidden="false" customHeight="false" outlineLevel="0" collapsed="false">
      <c r="N30" s="15" t="s">
        <v>70</v>
      </c>
    </row>
  </sheetData>
  <mergeCells count="2">
    <mergeCell ref="C6:H6"/>
    <mergeCell ref="C7: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0" width="15.42"/>
    <col collapsed="false" customWidth="true" hidden="false" outlineLevel="0" max="6" min="4" style="0" width="8.71"/>
    <col collapsed="false" customWidth="true" hidden="false" outlineLevel="0" max="26" min="7" style="0" width="9.71"/>
    <col collapsed="false" customWidth="true" hidden="false" outlineLevel="0" max="27" min="27" style="0" width="11.3"/>
    <col collapsed="false" customWidth="true" hidden="false" outlineLevel="0" max="1025" min="28" style="0" width="8.67"/>
  </cols>
  <sheetData>
    <row r="3" customFormat="false" ht="15" hidden="false" customHeight="false" outlineLevel="0" collapsed="false">
      <c r="A3" s="23" t="s">
        <v>71</v>
      </c>
      <c r="B3" s="23" t="s">
        <v>72</v>
      </c>
    </row>
    <row r="4" customFormat="false" ht="15" hidden="false" customHeight="false" outlineLevel="0" collapsed="false">
      <c r="A4" s="24" t="s">
        <v>63</v>
      </c>
      <c r="B4" s="0" t="n">
        <v>42</v>
      </c>
    </row>
    <row r="5" customFormat="false" ht="15" hidden="false" customHeight="false" outlineLevel="0" collapsed="false">
      <c r="A5" s="25" t="s">
        <v>32</v>
      </c>
      <c r="B5" s="0" t="n">
        <v>42</v>
      </c>
    </row>
    <row r="6" customFormat="false" ht="15" hidden="false" customHeight="false" outlineLevel="0" collapsed="false">
      <c r="A6" s="24" t="s">
        <v>73</v>
      </c>
      <c r="B6" s="0" t="n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4" min="2" style="0" width="22.7"/>
    <col collapsed="false" customWidth="true" hidden="false" outlineLevel="0" max="1025" min="5" style="0" width="8.67"/>
  </cols>
  <sheetData>
    <row r="3" customFormat="false" ht="15" hidden="false" customHeight="false" outlineLevel="0" collapsed="false">
      <c r="A3" s="26" t="s">
        <v>71</v>
      </c>
      <c r="B3" s="26" t="s">
        <v>74</v>
      </c>
    </row>
    <row r="4" customFormat="false" ht="15" hidden="false" customHeight="false" outlineLevel="0" collapsed="false">
      <c r="A4" s="24" t="s">
        <v>31</v>
      </c>
      <c r="B4" s="0" t="n">
        <v>6950000</v>
      </c>
    </row>
    <row r="5" customFormat="false" ht="15" hidden="false" customHeight="false" outlineLevel="0" collapsed="false">
      <c r="A5" s="24" t="s">
        <v>29</v>
      </c>
      <c r="B5" s="0" t="n">
        <v>12250000</v>
      </c>
    </row>
    <row r="6" customFormat="false" ht="15" hidden="false" customHeight="false" outlineLevel="0" collapsed="false">
      <c r="A6" s="24" t="s">
        <v>32</v>
      </c>
      <c r="B6" s="0" t="n">
        <v>6150000</v>
      </c>
    </row>
    <row r="7" customFormat="false" ht="15" hidden="false" customHeight="false" outlineLevel="0" collapsed="false">
      <c r="A7" s="24" t="s">
        <v>33</v>
      </c>
      <c r="B7" s="0" t="n">
        <v>3320000</v>
      </c>
    </row>
    <row r="8" customFormat="false" ht="13.8" hidden="false" customHeight="false" outlineLevel="0" collapsed="false">
      <c r="A8" s="24" t="s">
        <v>73</v>
      </c>
      <c r="B8" s="0" t="n">
        <f aca="false">SUM(B4:B7)</f>
        <v>28670000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3" min="2" style="0" width="22.7"/>
    <col collapsed="false" customWidth="true" hidden="false" outlineLevel="0" max="4" min="4" style="0" width="15.42"/>
    <col collapsed="false" customWidth="true" hidden="false" outlineLevel="0" max="5" min="5" style="0" width="7.15"/>
    <col collapsed="false" customWidth="true" hidden="false" outlineLevel="0" max="6" min="6" style="0" width="8.41"/>
    <col collapsed="false" customWidth="true" hidden="false" outlineLevel="0" max="7" min="7" style="0" width="6.57"/>
    <col collapsed="false" customWidth="true" hidden="false" outlineLevel="0" max="8" min="8" style="0" width="22.01"/>
    <col collapsed="false" customWidth="true" hidden="false" outlineLevel="0" max="9" min="9" style="0" width="10.58"/>
    <col collapsed="false" customWidth="true" hidden="false" outlineLevel="0" max="10" min="10" style="0" width="7"/>
    <col collapsed="false" customWidth="true" hidden="false" outlineLevel="0" max="11" min="11" style="0" width="7.15"/>
    <col collapsed="false" customWidth="true" hidden="false" outlineLevel="0" max="12" min="12" style="0" width="8.41"/>
    <col collapsed="false" customWidth="true" hidden="false" outlineLevel="0" max="13" min="13" style="0" width="7"/>
    <col collapsed="false" customWidth="true" hidden="false" outlineLevel="0" max="14" min="14" style="0" width="22.7"/>
    <col collapsed="false" customWidth="true" hidden="false" outlineLevel="0" max="15" min="15" style="0" width="10.58"/>
    <col collapsed="false" customWidth="true" hidden="false" outlineLevel="0" max="17" min="16" style="0" width="8"/>
    <col collapsed="false" customWidth="true" hidden="false" outlineLevel="0" max="18" min="18" style="0" width="8.41"/>
    <col collapsed="false" customWidth="true" hidden="false" outlineLevel="0" max="19" min="19" style="0" width="8"/>
    <col collapsed="false" customWidth="true" hidden="false" outlineLevel="0" max="20" min="20" style="0" width="20.42"/>
    <col collapsed="false" customWidth="true" hidden="false" outlineLevel="0" max="21" min="21" style="0" width="27"/>
    <col collapsed="false" customWidth="true" hidden="false" outlineLevel="0" max="22" min="22" style="0" width="27.71"/>
    <col collapsed="false" customWidth="true" hidden="false" outlineLevel="0" max="1025" min="23" style="0" width="8.67"/>
  </cols>
  <sheetData>
    <row r="3" customFormat="false" ht="15" hidden="false" customHeight="false" outlineLevel="0" collapsed="false">
      <c r="A3" s="27" t="s">
        <v>71</v>
      </c>
      <c r="B3" s="27" t="s">
        <v>74</v>
      </c>
    </row>
    <row r="4" customFormat="false" ht="15" hidden="false" customHeight="false" outlineLevel="0" collapsed="false">
      <c r="A4" s="24" t="s">
        <v>75</v>
      </c>
      <c r="B4" s="0" t="n">
        <v>5010000</v>
      </c>
    </row>
    <row r="5" customFormat="false" ht="15" hidden="false" customHeight="false" outlineLevel="0" collapsed="false">
      <c r="A5" s="24" t="s">
        <v>76</v>
      </c>
      <c r="B5" s="0" t="n">
        <v>4340000</v>
      </c>
    </row>
    <row r="6" customFormat="false" ht="15" hidden="false" customHeight="false" outlineLevel="0" collapsed="false">
      <c r="A6" s="24" t="s">
        <v>77</v>
      </c>
      <c r="B6" s="0" t="n">
        <v>5850000</v>
      </c>
    </row>
    <row r="7" customFormat="false" ht="15" hidden="false" customHeight="false" outlineLevel="0" collapsed="false">
      <c r="A7" s="24" t="s">
        <v>78</v>
      </c>
      <c r="B7" s="0" t="n">
        <v>4110000</v>
      </c>
    </row>
    <row r="8" customFormat="false" ht="15" hidden="false" customHeight="false" outlineLevel="0" collapsed="false">
      <c r="A8" s="24" t="s">
        <v>79</v>
      </c>
      <c r="B8" s="0" t="n">
        <v>4760000</v>
      </c>
    </row>
    <row r="9" customFormat="false" ht="15" hidden="false" customHeight="false" outlineLevel="0" collapsed="false">
      <c r="A9" s="24" t="s">
        <v>80</v>
      </c>
      <c r="B9" s="0" t="n">
        <v>4600000</v>
      </c>
    </row>
    <row r="10" customFormat="false" ht="15" hidden="false" customHeight="false" outlineLevel="0" collapsed="false">
      <c r="A10" s="24" t="s">
        <v>73</v>
      </c>
      <c r="B10" s="0" t="n">
        <f aca="false">SUM(B4:B9)</f>
        <v>28670000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16.29"/>
    <col collapsed="false" customWidth="true" hidden="false" outlineLevel="0" max="3" min="3" style="0" width="9.59"/>
    <col collapsed="false" customWidth="true" hidden="false" outlineLevel="0" max="4" min="4" style="0" width="12.14"/>
    <col collapsed="false" customWidth="true" hidden="false" outlineLevel="0" max="5" min="5" style="0" width="13.86"/>
    <col collapsed="false" customWidth="true" hidden="false" outlineLevel="0" max="6" min="6" style="0" width="9.13"/>
    <col collapsed="false" customWidth="true" hidden="false" outlineLevel="0" max="7" min="7" style="0" width="12.57"/>
    <col collapsed="false" customWidth="true" hidden="false" outlineLevel="0" max="8" min="8" style="0" width="11.3"/>
    <col collapsed="false" customWidth="true" hidden="false" outlineLevel="0" max="9" min="9" style="0" width="15.42"/>
    <col collapsed="false" customWidth="true" hidden="false" outlineLevel="0" max="10" min="10" style="0" width="22.01"/>
    <col collapsed="false" customWidth="true" hidden="false" outlineLevel="0" max="11" min="11" style="0" width="22.7"/>
    <col collapsed="false" customWidth="true" hidden="false" outlineLevel="0" max="12" min="12" style="0" width="15.42"/>
    <col collapsed="false" customWidth="true" hidden="false" outlineLevel="0" max="13" min="13" style="0" width="22.01"/>
    <col collapsed="false" customWidth="true" hidden="false" outlineLevel="0" max="14" min="14" style="0" width="22.7"/>
    <col collapsed="false" customWidth="true" hidden="false" outlineLevel="0" max="15" min="15" style="0" width="15.42"/>
    <col collapsed="false" customWidth="true" hidden="false" outlineLevel="0" max="16" min="16" style="0" width="22.01"/>
    <col collapsed="false" customWidth="true" hidden="false" outlineLevel="0" max="17" min="17" style="0" width="22.7"/>
    <col collapsed="false" customWidth="true" hidden="false" outlineLevel="0" max="18" min="18" style="0" width="15.42"/>
    <col collapsed="false" customWidth="true" hidden="false" outlineLevel="0" max="19" min="19" style="0" width="22.01"/>
    <col collapsed="false" customWidth="true" hidden="false" outlineLevel="0" max="20" min="20" style="0" width="27.71"/>
    <col collapsed="false" customWidth="true" hidden="false" outlineLevel="0" max="21" min="21" style="0" width="20.42"/>
    <col collapsed="false" customWidth="true" hidden="false" outlineLevel="0" max="22" min="22" style="0" width="27"/>
    <col collapsed="false" customWidth="true" hidden="false" outlineLevel="0" max="1025" min="23" style="0" width="8.67"/>
  </cols>
  <sheetData>
    <row r="3" customFormat="false" ht="15" hidden="false" customHeight="false" outlineLevel="0" collapsed="false">
      <c r="A3" s="28" t="s">
        <v>81</v>
      </c>
      <c r="B3" s="29" t="s">
        <v>82</v>
      </c>
      <c r="C3" s="30"/>
      <c r="D3" s="30"/>
      <c r="E3" s="30"/>
      <c r="F3" s="30"/>
      <c r="G3" s="30"/>
      <c r="H3" s="31"/>
    </row>
    <row r="4" customFormat="false" ht="15" hidden="false" customHeight="false" outlineLevel="0" collapsed="false">
      <c r="A4" s="32" t="s">
        <v>83</v>
      </c>
      <c r="B4" s="33" t="s">
        <v>63</v>
      </c>
      <c r="C4" s="34" t="s">
        <v>64</v>
      </c>
      <c r="D4" s="34" t="s">
        <v>65</v>
      </c>
      <c r="E4" s="34" t="s">
        <v>66</v>
      </c>
      <c r="F4" s="34" t="s">
        <v>67</v>
      </c>
      <c r="G4" s="34" t="s">
        <v>68</v>
      </c>
      <c r="H4" s="35" t="s">
        <v>84</v>
      </c>
    </row>
    <row r="5" customFormat="false" ht="15" hidden="false" customHeight="false" outlineLevel="0" collapsed="false">
      <c r="A5" s="36" t="n">
        <v>45296</v>
      </c>
      <c r="B5" s="37" t="n">
        <v>350000</v>
      </c>
      <c r="C5" s="38"/>
      <c r="D5" s="38"/>
      <c r="E5" s="38"/>
      <c r="F5" s="38"/>
      <c r="G5" s="39"/>
      <c r="H5" s="40" t="n">
        <v>350000</v>
      </c>
    </row>
    <row r="6" customFormat="false" ht="15" hidden="false" customHeight="false" outlineLevel="0" collapsed="false">
      <c r="A6" s="41" t="n">
        <v>45297</v>
      </c>
      <c r="B6" s="42"/>
      <c r="C6" s="43"/>
      <c r="D6" s="43"/>
      <c r="E6" s="43"/>
      <c r="F6" s="43" t="n">
        <v>500000</v>
      </c>
      <c r="G6" s="44"/>
      <c r="H6" s="45" t="n">
        <v>500000</v>
      </c>
    </row>
    <row r="7" customFormat="false" ht="15" hidden="false" customHeight="false" outlineLevel="0" collapsed="false">
      <c r="A7" s="41" t="n">
        <v>45298</v>
      </c>
      <c r="B7" s="42"/>
      <c r="C7" s="43"/>
      <c r="D7" s="43"/>
      <c r="E7" s="43"/>
      <c r="F7" s="43"/>
      <c r="G7" s="44" t="n">
        <v>140000</v>
      </c>
      <c r="H7" s="45" t="n">
        <v>140000</v>
      </c>
    </row>
    <row r="8" customFormat="false" ht="15" hidden="false" customHeight="false" outlineLevel="0" collapsed="false">
      <c r="A8" s="41" t="n">
        <v>45299</v>
      </c>
      <c r="B8" s="42"/>
      <c r="C8" s="43"/>
      <c r="D8" s="43"/>
      <c r="E8" s="43" t="n">
        <v>450000</v>
      </c>
      <c r="F8" s="43"/>
      <c r="G8" s="44"/>
      <c r="H8" s="45" t="n">
        <v>450000</v>
      </c>
    </row>
    <row r="9" customFormat="false" ht="15" hidden="false" customHeight="false" outlineLevel="0" collapsed="false">
      <c r="A9" s="41" t="n">
        <v>45300</v>
      </c>
      <c r="B9" s="42"/>
      <c r="C9" s="43" t="n">
        <v>210000</v>
      </c>
      <c r="D9" s="43"/>
      <c r="E9" s="43"/>
      <c r="F9" s="43"/>
      <c r="G9" s="44"/>
      <c r="H9" s="45" t="n">
        <v>210000</v>
      </c>
    </row>
    <row r="10" customFormat="false" ht="15" hidden="false" customHeight="false" outlineLevel="0" collapsed="false">
      <c r="A10" s="41" t="n">
        <v>45301</v>
      </c>
      <c r="B10" s="42"/>
      <c r="C10" s="43"/>
      <c r="D10" s="43" t="n">
        <v>300000</v>
      </c>
      <c r="E10" s="43"/>
      <c r="F10" s="43"/>
      <c r="G10" s="44"/>
      <c r="H10" s="45" t="n">
        <v>300000</v>
      </c>
    </row>
    <row r="11" customFormat="false" ht="15" hidden="false" customHeight="false" outlineLevel="0" collapsed="false">
      <c r="A11" s="41" t="n">
        <v>45302</v>
      </c>
      <c r="B11" s="42"/>
      <c r="C11" s="43"/>
      <c r="D11" s="43"/>
      <c r="E11" s="43"/>
      <c r="F11" s="43"/>
      <c r="G11" s="44" t="n">
        <v>80000</v>
      </c>
      <c r="H11" s="45" t="n">
        <v>80000</v>
      </c>
    </row>
    <row r="12" customFormat="false" ht="15" hidden="false" customHeight="false" outlineLevel="0" collapsed="false">
      <c r="A12" s="41" t="n">
        <v>45303</v>
      </c>
      <c r="B12" s="42"/>
      <c r="C12" s="43"/>
      <c r="D12" s="43"/>
      <c r="E12" s="43" t="n">
        <v>300000</v>
      </c>
      <c r="F12" s="43"/>
      <c r="G12" s="44"/>
      <c r="H12" s="45" t="n">
        <v>300000</v>
      </c>
    </row>
    <row r="13" customFormat="false" ht="15" hidden="false" customHeight="false" outlineLevel="0" collapsed="false">
      <c r="A13" s="41" t="n">
        <v>45304</v>
      </c>
      <c r="B13" s="42" t="n">
        <v>560000</v>
      </c>
      <c r="C13" s="43"/>
      <c r="D13" s="43"/>
      <c r="E13" s="43"/>
      <c r="F13" s="43"/>
      <c r="G13" s="44"/>
      <c r="H13" s="45" t="n">
        <v>560000</v>
      </c>
    </row>
    <row r="14" customFormat="false" ht="15" hidden="false" customHeight="false" outlineLevel="0" collapsed="false">
      <c r="A14" s="41" t="n">
        <v>45305</v>
      </c>
      <c r="B14" s="42" t="n">
        <v>600000</v>
      </c>
      <c r="C14" s="43"/>
      <c r="D14" s="43"/>
      <c r="E14" s="43"/>
      <c r="F14" s="43"/>
      <c r="G14" s="44"/>
      <c r="H14" s="45" t="n">
        <v>600000</v>
      </c>
    </row>
    <row r="15" customFormat="false" ht="15" hidden="false" customHeight="false" outlineLevel="0" collapsed="false">
      <c r="A15" s="41" t="n">
        <v>45306</v>
      </c>
      <c r="B15" s="42"/>
      <c r="C15" s="43"/>
      <c r="D15" s="43"/>
      <c r="E15" s="43"/>
      <c r="F15" s="43" t="n">
        <v>180000</v>
      </c>
      <c r="G15" s="44"/>
      <c r="H15" s="45" t="n">
        <v>180000</v>
      </c>
    </row>
    <row r="16" customFormat="false" ht="15" hidden="false" customHeight="false" outlineLevel="0" collapsed="false">
      <c r="A16" s="41" t="n">
        <v>45307</v>
      </c>
      <c r="B16" s="42"/>
      <c r="C16" s="43"/>
      <c r="D16" s="43"/>
      <c r="E16" s="43"/>
      <c r="F16" s="43"/>
      <c r="G16" s="44" t="n">
        <v>150000</v>
      </c>
      <c r="H16" s="45" t="n">
        <v>150000</v>
      </c>
    </row>
    <row r="17" customFormat="false" ht="15" hidden="false" customHeight="false" outlineLevel="0" collapsed="false">
      <c r="A17" s="41" t="n">
        <v>45308</v>
      </c>
      <c r="B17" s="42"/>
      <c r="C17" s="43"/>
      <c r="D17" s="43"/>
      <c r="E17" s="43" t="n">
        <v>770000</v>
      </c>
      <c r="F17" s="43"/>
      <c r="G17" s="44"/>
      <c r="H17" s="45" t="n">
        <v>770000</v>
      </c>
    </row>
    <row r="18" customFormat="false" ht="15" hidden="false" customHeight="false" outlineLevel="0" collapsed="false">
      <c r="A18" s="41" t="n">
        <v>45309</v>
      </c>
      <c r="B18" s="42"/>
      <c r="C18" s="43" t="n">
        <v>350000</v>
      </c>
      <c r="D18" s="43"/>
      <c r="E18" s="43"/>
      <c r="F18" s="43"/>
      <c r="G18" s="44"/>
      <c r="H18" s="45" t="n">
        <v>350000</v>
      </c>
    </row>
    <row r="19" customFormat="false" ht="15" hidden="false" customHeight="false" outlineLevel="0" collapsed="false">
      <c r="A19" s="41" t="n">
        <v>45310</v>
      </c>
      <c r="B19" s="42"/>
      <c r="C19" s="43"/>
      <c r="D19" s="43" t="n">
        <v>120000</v>
      </c>
      <c r="E19" s="43"/>
      <c r="F19" s="43"/>
      <c r="G19" s="44"/>
      <c r="H19" s="45" t="n">
        <v>120000</v>
      </c>
    </row>
    <row r="20" customFormat="false" ht="15" hidden="false" customHeight="false" outlineLevel="0" collapsed="false">
      <c r="A20" s="41" t="n">
        <v>45311</v>
      </c>
      <c r="B20" s="42"/>
      <c r="C20" s="43"/>
      <c r="D20" s="43"/>
      <c r="E20" s="43"/>
      <c r="F20" s="43"/>
      <c r="G20" s="44" t="n">
        <v>390000</v>
      </c>
      <c r="H20" s="45" t="n">
        <v>390000</v>
      </c>
    </row>
    <row r="21" customFormat="false" ht="15" hidden="false" customHeight="false" outlineLevel="0" collapsed="false">
      <c r="A21" s="41" t="n">
        <v>45312</v>
      </c>
      <c r="B21" s="42"/>
      <c r="C21" s="43"/>
      <c r="D21" s="43"/>
      <c r="E21" s="43" t="n">
        <v>630000</v>
      </c>
      <c r="F21" s="43"/>
      <c r="G21" s="44"/>
      <c r="H21" s="45" t="n">
        <v>630000</v>
      </c>
    </row>
    <row r="22" customFormat="false" ht="15" hidden="false" customHeight="false" outlineLevel="0" collapsed="false">
      <c r="A22" s="41" t="n">
        <v>45313</v>
      </c>
      <c r="B22" s="42"/>
      <c r="C22" s="43" t="n">
        <v>400000</v>
      </c>
      <c r="D22" s="43"/>
      <c r="E22" s="43"/>
      <c r="F22" s="43"/>
      <c r="G22" s="44"/>
      <c r="H22" s="45" t="n">
        <v>400000</v>
      </c>
    </row>
    <row r="23" customFormat="false" ht="15" hidden="false" customHeight="false" outlineLevel="0" collapsed="false">
      <c r="A23" s="41" t="n">
        <v>45314</v>
      </c>
      <c r="B23" s="42"/>
      <c r="C23" s="43"/>
      <c r="D23" s="43" t="n">
        <v>280000</v>
      </c>
      <c r="E23" s="43"/>
      <c r="F23" s="43"/>
      <c r="G23" s="44"/>
      <c r="H23" s="45" t="n">
        <v>280000</v>
      </c>
    </row>
    <row r="24" customFormat="false" ht="15" hidden="false" customHeight="false" outlineLevel="0" collapsed="false">
      <c r="A24" s="41" t="n">
        <v>45315</v>
      </c>
      <c r="B24" s="42"/>
      <c r="C24" s="43"/>
      <c r="D24" s="43"/>
      <c r="E24" s="43"/>
      <c r="F24" s="43"/>
      <c r="G24" s="44" t="n">
        <v>210000</v>
      </c>
      <c r="H24" s="45" t="n">
        <v>210000</v>
      </c>
    </row>
    <row r="25" customFormat="false" ht="15" hidden="false" customHeight="false" outlineLevel="0" collapsed="false">
      <c r="A25" s="41" t="n">
        <v>45316</v>
      </c>
      <c r="B25" s="42"/>
      <c r="C25" s="43"/>
      <c r="D25" s="43"/>
      <c r="E25" s="43" t="n">
        <v>700000</v>
      </c>
      <c r="F25" s="43"/>
      <c r="G25" s="44"/>
      <c r="H25" s="45" t="n">
        <v>700000</v>
      </c>
    </row>
    <row r="26" customFormat="false" ht="15" hidden="false" customHeight="false" outlineLevel="0" collapsed="false">
      <c r="A26" s="41" t="n">
        <v>45317</v>
      </c>
      <c r="B26" s="42" t="n">
        <v>250000</v>
      </c>
      <c r="C26" s="43"/>
      <c r="D26" s="43"/>
      <c r="E26" s="43"/>
      <c r="F26" s="43"/>
      <c r="G26" s="44"/>
      <c r="H26" s="45" t="n">
        <v>250000</v>
      </c>
    </row>
    <row r="27" customFormat="false" ht="15" hidden="false" customHeight="false" outlineLevel="0" collapsed="false">
      <c r="A27" s="41" t="n">
        <v>45318</v>
      </c>
      <c r="B27" s="42"/>
      <c r="C27" s="43"/>
      <c r="D27" s="43"/>
      <c r="E27" s="43"/>
      <c r="F27" s="43" t="n">
        <v>160000</v>
      </c>
      <c r="G27" s="44"/>
      <c r="H27" s="45" t="n">
        <v>160000</v>
      </c>
    </row>
    <row r="28" customFormat="false" ht="15" hidden="false" customHeight="false" outlineLevel="0" collapsed="false">
      <c r="A28" s="41" t="n">
        <v>45319</v>
      </c>
      <c r="B28" s="42"/>
      <c r="C28" s="43"/>
      <c r="D28" s="43"/>
      <c r="E28" s="43"/>
      <c r="F28" s="43"/>
      <c r="G28" s="44" t="n">
        <v>180000</v>
      </c>
      <c r="H28" s="45" t="n">
        <v>180000</v>
      </c>
    </row>
    <row r="29" customFormat="false" ht="15" hidden="false" customHeight="false" outlineLevel="0" collapsed="false">
      <c r="A29" s="41" t="n">
        <v>45320</v>
      </c>
      <c r="B29" s="42"/>
      <c r="C29" s="43"/>
      <c r="D29" s="43"/>
      <c r="E29" s="43" t="n">
        <v>490000</v>
      </c>
      <c r="F29" s="43"/>
      <c r="G29" s="44"/>
      <c r="H29" s="45" t="n">
        <v>490000</v>
      </c>
    </row>
    <row r="30" customFormat="false" ht="15" hidden="false" customHeight="false" outlineLevel="0" collapsed="false">
      <c r="A30" s="41" t="n">
        <v>45323</v>
      </c>
      <c r="B30" s="42"/>
      <c r="C30" s="43" t="n">
        <v>560000</v>
      </c>
      <c r="D30" s="43"/>
      <c r="E30" s="43"/>
      <c r="F30" s="43"/>
      <c r="G30" s="44"/>
      <c r="H30" s="45" t="n">
        <v>560000</v>
      </c>
    </row>
    <row r="31" customFormat="false" ht="15" hidden="false" customHeight="false" outlineLevel="0" collapsed="false">
      <c r="A31" s="41" t="n">
        <v>45324</v>
      </c>
      <c r="B31" s="42"/>
      <c r="C31" s="43"/>
      <c r="D31" s="43" t="n">
        <v>300000</v>
      </c>
      <c r="E31" s="43"/>
      <c r="F31" s="43"/>
      <c r="G31" s="44"/>
      <c r="H31" s="45" t="n">
        <v>300000</v>
      </c>
    </row>
    <row r="32" customFormat="false" ht="15" hidden="false" customHeight="false" outlineLevel="0" collapsed="false">
      <c r="A32" s="41" t="n">
        <v>45325</v>
      </c>
      <c r="B32" s="42"/>
      <c r="C32" s="43"/>
      <c r="D32" s="43"/>
      <c r="E32" s="43"/>
      <c r="F32" s="43"/>
      <c r="G32" s="44" t="n">
        <v>200000</v>
      </c>
      <c r="H32" s="45" t="n">
        <v>200000</v>
      </c>
    </row>
    <row r="33" customFormat="false" ht="15" hidden="false" customHeight="false" outlineLevel="0" collapsed="false">
      <c r="A33" s="41" t="n">
        <v>45326</v>
      </c>
      <c r="B33" s="42" t="n">
        <v>600000</v>
      </c>
      <c r="C33" s="43"/>
      <c r="D33" s="43"/>
      <c r="E33" s="43"/>
      <c r="F33" s="43"/>
      <c r="G33" s="44"/>
      <c r="H33" s="45" t="n">
        <v>600000</v>
      </c>
    </row>
    <row r="34" customFormat="false" ht="15" hidden="false" customHeight="false" outlineLevel="0" collapsed="false">
      <c r="A34" s="41" t="n">
        <v>45327</v>
      </c>
      <c r="B34" s="42"/>
      <c r="C34" s="43" t="n">
        <v>280000</v>
      </c>
      <c r="D34" s="43"/>
      <c r="E34" s="43"/>
      <c r="F34" s="43"/>
      <c r="G34" s="44"/>
      <c r="H34" s="45" t="n">
        <v>280000</v>
      </c>
    </row>
    <row r="35" customFormat="false" ht="15" hidden="false" customHeight="false" outlineLevel="0" collapsed="false">
      <c r="A35" s="41" t="n">
        <v>45328</v>
      </c>
      <c r="B35" s="42"/>
      <c r="C35" s="43"/>
      <c r="D35" s="43" t="n">
        <v>450000</v>
      </c>
      <c r="E35" s="43"/>
      <c r="F35" s="43"/>
      <c r="G35" s="44"/>
      <c r="H35" s="45" t="n">
        <v>450000</v>
      </c>
    </row>
    <row r="36" customFormat="false" ht="15" hidden="false" customHeight="false" outlineLevel="0" collapsed="false">
      <c r="A36" s="41" t="n">
        <v>45329</v>
      </c>
      <c r="B36" s="42"/>
      <c r="C36" s="43" t="n">
        <v>100000</v>
      </c>
      <c r="D36" s="43"/>
      <c r="E36" s="43"/>
      <c r="F36" s="43"/>
      <c r="G36" s="44"/>
      <c r="H36" s="45" t="n">
        <v>100000</v>
      </c>
    </row>
    <row r="37" customFormat="false" ht="15" hidden="false" customHeight="false" outlineLevel="0" collapsed="false">
      <c r="A37" s="41" t="n">
        <v>45330</v>
      </c>
      <c r="B37" s="42"/>
      <c r="C37" s="43"/>
      <c r="D37" s="43" t="n">
        <v>450000</v>
      </c>
      <c r="E37" s="43"/>
      <c r="F37" s="43"/>
      <c r="G37" s="44"/>
      <c r="H37" s="45" t="n">
        <v>450000</v>
      </c>
    </row>
    <row r="38" customFormat="false" ht="15" hidden="false" customHeight="false" outlineLevel="0" collapsed="false">
      <c r="A38" s="41" t="n">
        <v>45331</v>
      </c>
      <c r="B38" s="42"/>
      <c r="C38" s="43"/>
      <c r="D38" s="43"/>
      <c r="E38" s="43"/>
      <c r="F38" s="43"/>
      <c r="G38" s="44" t="n">
        <v>490000</v>
      </c>
      <c r="H38" s="45" t="n">
        <v>490000</v>
      </c>
    </row>
    <row r="39" customFormat="false" ht="15" hidden="false" customHeight="false" outlineLevel="0" collapsed="false">
      <c r="A39" s="41" t="n">
        <v>45332</v>
      </c>
      <c r="B39" s="42"/>
      <c r="C39" s="43"/>
      <c r="D39" s="43"/>
      <c r="E39" s="43" t="n">
        <v>550000</v>
      </c>
      <c r="F39" s="43"/>
      <c r="G39" s="44"/>
      <c r="H39" s="45" t="n">
        <v>550000</v>
      </c>
    </row>
    <row r="40" customFormat="false" ht="15" hidden="false" customHeight="false" outlineLevel="0" collapsed="false">
      <c r="A40" s="41" t="n">
        <v>45333</v>
      </c>
      <c r="B40" s="42" t="n">
        <v>240000</v>
      </c>
      <c r="C40" s="43"/>
      <c r="D40" s="43"/>
      <c r="E40" s="43"/>
      <c r="F40" s="43"/>
      <c r="G40" s="44"/>
      <c r="H40" s="45" t="n">
        <v>240000</v>
      </c>
    </row>
    <row r="41" customFormat="false" ht="15" hidden="false" customHeight="false" outlineLevel="0" collapsed="false">
      <c r="A41" s="41" t="n">
        <v>45334</v>
      </c>
      <c r="B41" s="42" t="n">
        <v>300000</v>
      </c>
      <c r="C41" s="43"/>
      <c r="D41" s="43"/>
      <c r="E41" s="43"/>
      <c r="F41" s="43"/>
      <c r="G41" s="44"/>
      <c r="H41" s="45" t="n">
        <v>300000</v>
      </c>
    </row>
    <row r="42" customFormat="false" ht="15" hidden="false" customHeight="false" outlineLevel="0" collapsed="false">
      <c r="A42" s="41" t="n">
        <v>45335</v>
      </c>
      <c r="B42" s="42"/>
      <c r="C42" s="43"/>
      <c r="D42" s="43"/>
      <c r="E42" s="43"/>
      <c r="F42" s="43" t="n">
        <v>630000</v>
      </c>
      <c r="G42" s="44"/>
      <c r="H42" s="45" t="n">
        <v>630000</v>
      </c>
    </row>
    <row r="43" customFormat="false" ht="15" hidden="false" customHeight="false" outlineLevel="0" collapsed="false">
      <c r="A43" s="41" t="n">
        <v>45336</v>
      </c>
      <c r="B43" s="42"/>
      <c r="C43" s="43"/>
      <c r="D43" s="43"/>
      <c r="E43" s="43"/>
      <c r="F43" s="43"/>
      <c r="G43" s="44" t="n">
        <v>400000</v>
      </c>
      <c r="H43" s="45" t="n">
        <v>400000</v>
      </c>
    </row>
    <row r="44" customFormat="false" ht="15" hidden="false" customHeight="false" outlineLevel="0" collapsed="false">
      <c r="A44" s="41" t="n">
        <v>45337</v>
      </c>
      <c r="B44" s="42"/>
      <c r="C44" s="43"/>
      <c r="D44" s="43"/>
      <c r="E44" s="43" t="n">
        <v>220000</v>
      </c>
      <c r="F44" s="43"/>
      <c r="G44" s="44"/>
      <c r="H44" s="45" t="n">
        <v>220000</v>
      </c>
    </row>
    <row r="45" customFormat="false" ht="15" hidden="false" customHeight="false" outlineLevel="0" collapsed="false">
      <c r="A45" s="41" t="n">
        <v>45338</v>
      </c>
      <c r="B45" s="42"/>
      <c r="C45" s="43" t="n">
        <v>420000</v>
      </c>
      <c r="D45" s="43"/>
      <c r="E45" s="43"/>
      <c r="F45" s="43"/>
      <c r="G45" s="44"/>
      <c r="H45" s="45" t="n">
        <v>420000</v>
      </c>
    </row>
    <row r="46" customFormat="false" ht="15" hidden="false" customHeight="false" outlineLevel="0" collapsed="false">
      <c r="A46" s="41" t="n">
        <v>45339</v>
      </c>
      <c r="B46" s="42"/>
      <c r="C46" s="43"/>
      <c r="D46" s="43" t="n">
        <v>700000</v>
      </c>
      <c r="E46" s="43"/>
      <c r="F46" s="43"/>
      <c r="G46" s="44"/>
      <c r="H46" s="45" t="n">
        <v>700000</v>
      </c>
    </row>
    <row r="47" customFormat="false" ht="15" hidden="false" customHeight="false" outlineLevel="0" collapsed="false">
      <c r="A47" s="41" t="n">
        <v>45340</v>
      </c>
      <c r="B47" s="42"/>
      <c r="C47" s="43"/>
      <c r="D47" s="43"/>
      <c r="E47" s="43"/>
      <c r="F47" s="43"/>
      <c r="G47" s="44" t="n">
        <v>450000</v>
      </c>
      <c r="H47" s="45" t="n">
        <v>450000</v>
      </c>
    </row>
    <row r="48" customFormat="false" ht="15" hidden="false" customHeight="false" outlineLevel="0" collapsed="false">
      <c r="A48" s="41" t="n">
        <v>45341</v>
      </c>
      <c r="B48" s="42"/>
      <c r="C48" s="43"/>
      <c r="D48" s="43"/>
      <c r="E48" s="43" t="n">
        <v>260000</v>
      </c>
      <c r="F48" s="43"/>
      <c r="G48" s="44"/>
      <c r="H48" s="45" t="n">
        <v>260000</v>
      </c>
    </row>
    <row r="49" customFormat="false" ht="15" hidden="false" customHeight="false" outlineLevel="0" collapsed="false">
      <c r="A49" s="41" t="n">
        <v>45342</v>
      </c>
      <c r="B49" s="42"/>
      <c r="C49" s="43" t="n">
        <v>240000</v>
      </c>
      <c r="D49" s="43"/>
      <c r="E49" s="43"/>
      <c r="F49" s="43"/>
      <c r="G49" s="44"/>
      <c r="H49" s="45" t="n">
        <v>240000</v>
      </c>
    </row>
    <row r="50" customFormat="false" ht="15" hidden="false" customHeight="false" outlineLevel="0" collapsed="false">
      <c r="A50" s="41" t="n">
        <v>45343</v>
      </c>
      <c r="B50" s="42"/>
      <c r="C50" s="43"/>
      <c r="D50" s="43" t="n">
        <v>840000</v>
      </c>
      <c r="E50" s="43"/>
      <c r="F50" s="43"/>
      <c r="G50" s="44"/>
      <c r="H50" s="45" t="n">
        <v>840000</v>
      </c>
    </row>
    <row r="51" customFormat="false" ht="15" hidden="false" customHeight="false" outlineLevel="0" collapsed="false">
      <c r="A51" s="41" t="n">
        <v>45344</v>
      </c>
      <c r="B51" s="42"/>
      <c r="C51" s="43"/>
      <c r="D51" s="43"/>
      <c r="E51" s="43"/>
      <c r="F51" s="43"/>
      <c r="G51" s="44" t="n">
        <v>350000</v>
      </c>
      <c r="H51" s="45" t="n">
        <v>350000</v>
      </c>
    </row>
    <row r="52" customFormat="false" ht="15" hidden="false" customHeight="false" outlineLevel="0" collapsed="false">
      <c r="A52" s="41" t="n">
        <v>45345</v>
      </c>
      <c r="B52" s="42"/>
      <c r="C52" s="43"/>
      <c r="D52" s="43"/>
      <c r="E52" s="43" t="n">
        <v>180000</v>
      </c>
      <c r="F52" s="43"/>
      <c r="G52" s="44"/>
      <c r="H52" s="45" t="n">
        <v>180000</v>
      </c>
    </row>
    <row r="53" customFormat="false" ht="15" hidden="false" customHeight="false" outlineLevel="0" collapsed="false">
      <c r="A53" s="41" t="n">
        <v>45346</v>
      </c>
      <c r="B53" s="42" t="n">
        <v>360000</v>
      </c>
      <c r="C53" s="43"/>
      <c r="D53" s="43"/>
      <c r="E53" s="43"/>
      <c r="F53" s="43"/>
      <c r="G53" s="44"/>
      <c r="H53" s="45" t="n">
        <v>360000</v>
      </c>
    </row>
    <row r="54" customFormat="false" ht="15" hidden="false" customHeight="false" outlineLevel="0" collapsed="false">
      <c r="A54" s="41" t="n">
        <v>45347</v>
      </c>
      <c r="B54" s="42"/>
      <c r="C54" s="43"/>
      <c r="D54" s="43"/>
      <c r="E54" s="43"/>
      <c r="F54" s="43" t="n">
        <v>350000</v>
      </c>
      <c r="G54" s="44"/>
      <c r="H54" s="45" t="n">
        <v>350000</v>
      </c>
    </row>
    <row r="55" customFormat="false" ht="15" hidden="false" customHeight="false" outlineLevel="0" collapsed="false">
      <c r="A55" s="41" t="n">
        <v>45352</v>
      </c>
      <c r="B55" s="42" t="n">
        <v>840000</v>
      </c>
      <c r="C55" s="43"/>
      <c r="D55" s="43"/>
      <c r="E55" s="43"/>
      <c r="F55" s="43"/>
      <c r="G55" s="44"/>
      <c r="H55" s="45" t="n">
        <v>840000</v>
      </c>
    </row>
    <row r="56" customFormat="false" ht="15" hidden="false" customHeight="false" outlineLevel="0" collapsed="false">
      <c r="A56" s="41" t="n">
        <v>45353</v>
      </c>
      <c r="B56" s="42" t="n">
        <v>400000</v>
      </c>
      <c r="C56" s="43"/>
      <c r="D56" s="43"/>
      <c r="E56" s="43"/>
      <c r="F56" s="43"/>
      <c r="G56" s="44"/>
      <c r="H56" s="45" t="n">
        <v>400000</v>
      </c>
    </row>
    <row r="57" customFormat="false" ht="15" hidden="false" customHeight="false" outlineLevel="0" collapsed="false">
      <c r="A57" s="41" t="n">
        <v>45354</v>
      </c>
      <c r="B57" s="42"/>
      <c r="C57" s="43" t="n">
        <v>140000</v>
      </c>
      <c r="D57" s="43"/>
      <c r="E57" s="43"/>
      <c r="F57" s="43"/>
      <c r="G57" s="44"/>
      <c r="H57" s="45" t="n">
        <v>140000</v>
      </c>
    </row>
    <row r="58" customFormat="false" ht="15" hidden="false" customHeight="false" outlineLevel="0" collapsed="false">
      <c r="A58" s="41" t="n">
        <v>45355</v>
      </c>
      <c r="B58" s="42"/>
      <c r="C58" s="43"/>
      <c r="D58" s="43" t="n">
        <v>270000</v>
      </c>
      <c r="E58" s="43"/>
      <c r="F58" s="43"/>
      <c r="G58" s="44"/>
      <c r="H58" s="45" t="n">
        <v>270000</v>
      </c>
    </row>
    <row r="59" customFormat="false" ht="15" hidden="false" customHeight="false" outlineLevel="0" collapsed="false">
      <c r="A59" s="41" t="n">
        <v>45356</v>
      </c>
      <c r="B59" s="42"/>
      <c r="C59" s="43" t="n">
        <v>420000</v>
      </c>
      <c r="D59" s="43"/>
      <c r="E59" s="43"/>
      <c r="F59" s="43"/>
      <c r="G59" s="44"/>
      <c r="H59" s="45" t="n">
        <v>420000</v>
      </c>
    </row>
    <row r="60" customFormat="false" ht="15" hidden="false" customHeight="false" outlineLevel="0" collapsed="false">
      <c r="A60" s="41" t="n">
        <v>45357</v>
      </c>
      <c r="B60" s="42"/>
      <c r="C60" s="43"/>
      <c r="D60" s="43" t="n">
        <v>500000</v>
      </c>
      <c r="E60" s="43"/>
      <c r="F60" s="43"/>
      <c r="G60" s="44"/>
      <c r="H60" s="45" t="n">
        <v>500000</v>
      </c>
    </row>
    <row r="61" customFormat="false" ht="15" hidden="false" customHeight="false" outlineLevel="0" collapsed="false">
      <c r="A61" s="41" t="n">
        <v>45358</v>
      </c>
      <c r="B61" s="42"/>
      <c r="C61" s="43"/>
      <c r="D61" s="43"/>
      <c r="E61" s="43"/>
      <c r="F61" s="43"/>
      <c r="G61" s="44" t="n">
        <v>160000</v>
      </c>
      <c r="H61" s="45" t="n">
        <v>160000</v>
      </c>
    </row>
    <row r="62" customFormat="false" ht="15" hidden="false" customHeight="false" outlineLevel="0" collapsed="false">
      <c r="A62" s="41" t="n">
        <v>45359</v>
      </c>
      <c r="B62" s="42"/>
      <c r="C62" s="43"/>
      <c r="D62" s="43"/>
      <c r="E62" s="43" t="n">
        <v>390000</v>
      </c>
      <c r="F62" s="43"/>
      <c r="G62" s="44"/>
      <c r="H62" s="45" t="n">
        <v>390000</v>
      </c>
    </row>
    <row r="63" customFormat="false" ht="15" hidden="false" customHeight="false" outlineLevel="0" collapsed="false">
      <c r="A63" s="41" t="n">
        <v>45360</v>
      </c>
      <c r="B63" s="42" t="n">
        <v>630000</v>
      </c>
      <c r="C63" s="43"/>
      <c r="D63" s="43"/>
      <c r="E63" s="43"/>
      <c r="F63" s="43"/>
      <c r="G63" s="44"/>
      <c r="H63" s="45" t="n">
        <v>630000</v>
      </c>
    </row>
    <row r="64" customFormat="false" ht="15" hidden="false" customHeight="false" outlineLevel="0" collapsed="false">
      <c r="A64" s="41" t="n">
        <v>45361</v>
      </c>
      <c r="B64" s="42"/>
      <c r="C64" s="43"/>
      <c r="D64" s="43"/>
      <c r="E64" s="43"/>
      <c r="F64" s="43"/>
      <c r="G64" s="44" t="n">
        <v>250000</v>
      </c>
      <c r="H64" s="45" t="n">
        <v>250000</v>
      </c>
    </row>
    <row r="65" customFormat="false" ht="15" hidden="false" customHeight="false" outlineLevel="0" collapsed="false">
      <c r="A65" s="41" t="n">
        <v>45362</v>
      </c>
      <c r="B65" s="42"/>
      <c r="C65" s="43"/>
      <c r="D65" s="43"/>
      <c r="E65" s="43"/>
      <c r="F65" s="43" t="n">
        <v>220000</v>
      </c>
      <c r="G65" s="44"/>
      <c r="H65" s="45" t="n">
        <v>220000</v>
      </c>
    </row>
    <row r="66" customFormat="false" ht="15" hidden="false" customHeight="false" outlineLevel="0" collapsed="false">
      <c r="A66" s="41" t="n">
        <v>45363</v>
      </c>
      <c r="B66" s="42"/>
      <c r="C66" s="43"/>
      <c r="D66" s="43"/>
      <c r="E66" s="43"/>
      <c r="F66" s="43"/>
      <c r="G66" s="44" t="n">
        <v>420000</v>
      </c>
      <c r="H66" s="45" t="n">
        <v>420000</v>
      </c>
    </row>
    <row r="67" customFormat="false" ht="15" hidden="false" customHeight="false" outlineLevel="0" collapsed="false">
      <c r="A67" s="41" t="n">
        <v>45364</v>
      </c>
      <c r="B67" s="42"/>
      <c r="C67" s="43"/>
      <c r="D67" s="43"/>
      <c r="E67" s="43" t="n">
        <v>700000</v>
      </c>
      <c r="F67" s="43"/>
      <c r="G67" s="44"/>
      <c r="H67" s="45" t="n">
        <v>700000</v>
      </c>
    </row>
    <row r="68" customFormat="false" ht="15" hidden="false" customHeight="false" outlineLevel="0" collapsed="false">
      <c r="A68" s="41" t="n">
        <v>45365</v>
      </c>
      <c r="B68" s="42"/>
      <c r="C68" s="43" t="n">
        <v>300000</v>
      </c>
      <c r="D68" s="43"/>
      <c r="E68" s="43"/>
      <c r="F68" s="43"/>
      <c r="G68" s="44"/>
      <c r="H68" s="45" t="n">
        <v>300000</v>
      </c>
    </row>
    <row r="69" customFormat="false" ht="15" hidden="false" customHeight="false" outlineLevel="0" collapsed="false">
      <c r="A69" s="41" t="n">
        <v>45366</v>
      </c>
      <c r="B69" s="42"/>
      <c r="C69" s="43"/>
      <c r="D69" s="43" t="n">
        <v>160000</v>
      </c>
      <c r="E69" s="43"/>
      <c r="F69" s="43"/>
      <c r="G69" s="44"/>
      <c r="H69" s="45" t="n">
        <v>160000</v>
      </c>
    </row>
    <row r="70" customFormat="false" ht="15" hidden="false" customHeight="false" outlineLevel="0" collapsed="false">
      <c r="A70" s="41" t="n">
        <v>45367</v>
      </c>
      <c r="B70" s="42"/>
      <c r="C70" s="43"/>
      <c r="D70" s="43"/>
      <c r="E70" s="43"/>
      <c r="F70" s="43"/>
      <c r="G70" s="44" t="n">
        <v>360000</v>
      </c>
      <c r="H70" s="45" t="n">
        <v>360000</v>
      </c>
    </row>
    <row r="71" customFormat="false" ht="15" hidden="false" customHeight="false" outlineLevel="0" collapsed="false">
      <c r="A71" s="41" t="n">
        <v>45368</v>
      </c>
      <c r="B71" s="42"/>
      <c r="C71" s="43"/>
      <c r="D71" s="43"/>
      <c r="E71" s="43" t="n">
        <v>630000</v>
      </c>
      <c r="F71" s="43"/>
      <c r="G71" s="44"/>
      <c r="H71" s="45" t="n">
        <v>630000</v>
      </c>
    </row>
    <row r="72" customFormat="false" ht="15" hidden="false" customHeight="false" outlineLevel="0" collapsed="false">
      <c r="A72" s="41" t="n">
        <v>45369</v>
      </c>
      <c r="B72" s="42"/>
      <c r="C72" s="43"/>
      <c r="D72" s="43"/>
      <c r="E72" s="43"/>
      <c r="F72" s="43" t="n">
        <v>350000</v>
      </c>
      <c r="G72" s="44"/>
      <c r="H72" s="45" t="n">
        <v>350000</v>
      </c>
    </row>
    <row r="73" customFormat="false" ht="15" hidden="false" customHeight="false" outlineLevel="0" collapsed="false">
      <c r="A73" s="41" t="n">
        <v>45370</v>
      </c>
      <c r="B73" s="42"/>
      <c r="C73" s="43"/>
      <c r="D73" s="43"/>
      <c r="E73" s="43"/>
      <c r="F73" s="43"/>
      <c r="G73" s="44" t="n">
        <v>280000</v>
      </c>
      <c r="H73" s="45" t="n">
        <v>280000</v>
      </c>
    </row>
    <row r="74" customFormat="false" ht="15" hidden="false" customHeight="false" outlineLevel="0" collapsed="false">
      <c r="A74" s="41" t="n">
        <v>45371</v>
      </c>
      <c r="B74" s="42"/>
      <c r="C74" s="43"/>
      <c r="D74" s="43"/>
      <c r="E74" s="43" t="n">
        <v>240000</v>
      </c>
      <c r="F74" s="43"/>
      <c r="G74" s="44"/>
      <c r="H74" s="45" t="n">
        <v>240000</v>
      </c>
    </row>
    <row r="75" customFormat="false" ht="15" hidden="false" customHeight="false" outlineLevel="0" collapsed="false">
      <c r="A75" s="41" t="n">
        <v>45372</v>
      </c>
      <c r="B75" s="42"/>
      <c r="C75" s="43" t="n">
        <v>770000</v>
      </c>
      <c r="D75" s="43"/>
      <c r="E75" s="43"/>
      <c r="F75" s="43"/>
      <c r="G75" s="44"/>
      <c r="H75" s="45" t="n">
        <v>770000</v>
      </c>
    </row>
    <row r="76" customFormat="false" ht="15" hidden="false" customHeight="false" outlineLevel="0" collapsed="false">
      <c r="A76" s="41" t="n">
        <v>45373</v>
      </c>
      <c r="B76" s="42"/>
      <c r="C76" s="43"/>
      <c r="D76" s="43" t="n">
        <v>250000</v>
      </c>
      <c r="E76" s="43"/>
      <c r="F76" s="43"/>
      <c r="G76" s="44"/>
      <c r="H76" s="45" t="n">
        <v>250000</v>
      </c>
    </row>
    <row r="77" customFormat="false" ht="15" hidden="false" customHeight="false" outlineLevel="0" collapsed="false">
      <c r="A77" s="41" t="n">
        <v>45374</v>
      </c>
      <c r="B77" s="42"/>
      <c r="C77" s="43"/>
      <c r="D77" s="43"/>
      <c r="E77" s="43"/>
      <c r="F77" s="43"/>
      <c r="G77" s="44" t="n">
        <v>200000</v>
      </c>
      <c r="H77" s="45" t="n">
        <v>200000</v>
      </c>
    </row>
    <row r="78" customFormat="false" ht="15" hidden="false" customHeight="false" outlineLevel="0" collapsed="false">
      <c r="A78" s="41" t="n">
        <v>45375</v>
      </c>
      <c r="B78" s="42"/>
      <c r="C78" s="43"/>
      <c r="D78" s="43"/>
      <c r="E78" s="43" t="n">
        <v>270000</v>
      </c>
      <c r="F78" s="43"/>
      <c r="G78" s="44"/>
      <c r="H78" s="45" t="n">
        <v>270000</v>
      </c>
    </row>
    <row r="79" customFormat="false" ht="15" hidden="false" customHeight="false" outlineLevel="0" collapsed="false">
      <c r="A79" s="41" t="n">
        <v>45376</v>
      </c>
      <c r="B79" s="42"/>
      <c r="C79" s="43"/>
      <c r="D79" s="43" t="n">
        <v>700000</v>
      </c>
      <c r="E79" s="43"/>
      <c r="F79" s="43"/>
      <c r="G79" s="44"/>
      <c r="H79" s="45" t="n">
        <v>700000</v>
      </c>
    </row>
    <row r="80" customFormat="false" ht="15" hidden="false" customHeight="false" outlineLevel="0" collapsed="false">
      <c r="A80" s="41" t="n">
        <v>45381</v>
      </c>
      <c r="B80" s="46"/>
      <c r="C80" s="47"/>
      <c r="D80" s="47"/>
      <c r="E80" s="47" t="n">
        <v>150000</v>
      </c>
      <c r="F80" s="47"/>
      <c r="G80" s="48"/>
      <c r="H80" s="49" t="n">
        <v>150000</v>
      </c>
    </row>
    <row r="81" customFormat="false" ht="15" hidden="false" customHeight="false" outlineLevel="0" collapsed="false">
      <c r="A81" s="50" t="s">
        <v>84</v>
      </c>
      <c r="B81" s="51" t="n">
        <v>5130000</v>
      </c>
      <c r="C81" s="52" t="n">
        <v>4190000</v>
      </c>
      <c r="D81" s="52" t="n">
        <v>5320000</v>
      </c>
      <c r="E81" s="52" t="n">
        <v>6930000</v>
      </c>
      <c r="F81" s="52" t="n">
        <v>2390000</v>
      </c>
      <c r="G81" s="53" t="n">
        <v>4710000</v>
      </c>
      <c r="H81" s="54" t="n">
        <v>28670000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2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5.42"/>
    <col collapsed="false" customWidth="true" hidden="false" outlineLevel="0" max="3" min="3" style="0" width="22.01"/>
    <col collapsed="false" customWidth="true" hidden="false" outlineLevel="0" max="4" min="4" style="0" width="22.7"/>
    <col collapsed="false" customWidth="true" hidden="false" outlineLevel="0" max="5" min="5" style="0" width="15.42"/>
    <col collapsed="false" customWidth="true" hidden="false" outlineLevel="0" max="6" min="6" style="0" width="22.01"/>
    <col collapsed="false" customWidth="true" hidden="false" outlineLevel="0" max="7" min="7" style="0" width="22.7"/>
    <col collapsed="false" customWidth="true" hidden="false" outlineLevel="0" max="8" min="8" style="0" width="15.42"/>
    <col collapsed="false" customWidth="true" hidden="false" outlineLevel="0" max="9" min="9" style="0" width="22.01"/>
    <col collapsed="false" customWidth="true" hidden="false" outlineLevel="0" max="10" min="10" style="0" width="22.7"/>
    <col collapsed="false" customWidth="true" hidden="false" outlineLevel="0" max="11" min="11" style="0" width="20.42"/>
    <col collapsed="false" customWidth="true" hidden="false" outlineLevel="0" max="12" min="12" style="0" width="27"/>
    <col collapsed="false" customWidth="true" hidden="false" outlineLevel="0" max="13" min="13" style="0" width="27.71"/>
    <col collapsed="false" customWidth="true" hidden="false" outlineLevel="0" max="14" min="14" style="0" width="15.42"/>
    <col collapsed="false" customWidth="true" hidden="false" outlineLevel="0" max="15" min="15" style="0" width="22.01"/>
    <col collapsed="false" customWidth="true" hidden="false" outlineLevel="0" max="16" min="16" style="0" width="22.7"/>
    <col collapsed="false" customWidth="true" hidden="false" outlineLevel="0" max="17" min="17" style="0" width="15.42"/>
    <col collapsed="false" customWidth="true" hidden="false" outlineLevel="0" max="18" min="18" style="0" width="22.01"/>
    <col collapsed="false" customWidth="true" hidden="false" outlineLevel="0" max="19" min="19" style="0" width="22.7"/>
    <col collapsed="false" customWidth="true" hidden="false" outlineLevel="0" max="20" min="20" style="0" width="15.42"/>
    <col collapsed="false" customWidth="true" hidden="false" outlineLevel="0" max="21" min="21" style="0" width="22.01"/>
    <col collapsed="false" customWidth="true" hidden="false" outlineLevel="0" max="22" min="22" style="0" width="22.7"/>
    <col collapsed="false" customWidth="true" hidden="false" outlineLevel="0" max="23" min="23" style="0" width="15.42"/>
    <col collapsed="false" customWidth="true" hidden="false" outlineLevel="0" max="24" min="24" style="0" width="22.01"/>
    <col collapsed="false" customWidth="true" hidden="false" outlineLevel="0" max="25" min="25" style="0" width="22.7"/>
    <col collapsed="false" customWidth="true" hidden="false" outlineLevel="0" max="26" min="26" style="0" width="15.42"/>
    <col collapsed="false" customWidth="true" hidden="false" outlineLevel="0" max="27" min="27" style="0" width="22.01"/>
    <col collapsed="false" customWidth="true" hidden="false" outlineLevel="0" max="28" min="28" style="0" width="22.7"/>
    <col collapsed="false" customWidth="true" hidden="false" outlineLevel="0" max="29" min="29" style="0" width="15.42"/>
    <col collapsed="false" customWidth="true" hidden="false" outlineLevel="0" max="30" min="30" style="0" width="22.01"/>
    <col collapsed="false" customWidth="true" hidden="false" outlineLevel="0" max="31" min="31" style="0" width="22.7"/>
    <col collapsed="false" customWidth="true" hidden="false" outlineLevel="0" max="32" min="32" style="0" width="15.42"/>
    <col collapsed="false" customWidth="true" hidden="false" outlineLevel="0" max="33" min="33" style="0" width="22.01"/>
    <col collapsed="false" customWidth="true" hidden="false" outlineLevel="0" max="34" min="34" style="0" width="22.7"/>
    <col collapsed="false" customWidth="true" hidden="false" outlineLevel="0" max="35" min="35" style="0" width="15.42"/>
    <col collapsed="false" customWidth="true" hidden="false" outlineLevel="0" max="36" min="36" style="0" width="22.01"/>
    <col collapsed="false" customWidth="true" hidden="false" outlineLevel="0" max="37" min="37" style="0" width="22.7"/>
    <col collapsed="false" customWidth="true" hidden="false" outlineLevel="0" max="38" min="38" style="0" width="15.42"/>
    <col collapsed="false" customWidth="true" hidden="false" outlineLevel="0" max="39" min="39" style="0" width="22.01"/>
    <col collapsed="false" customWidth="true" hidden="false" outlineLevel="0" max="40" min="40" style="0" width="22.7"/>
    <col collapsed="false" customWidth="true" hidden="false" outlineLevel="0" max="41" min="41" style="0" width="15.42"/>
    <col collapsed="false" customWidth="true" hidden="false" outlineLevel="0" max="42" min="42" style="0" width="22.01"/>
    <col collapsed="false" customWidth="true" hidden="false" outlineLevel="0" max="43" min="43" style="0" width="22.7"/>
    <col collapsed="false" customWidth="true" hidden="false" outlineLevel="0" max="44" min="44" style="0" width="15.42"/>
    <col collapsed="false" customWidth="true" hidden="false" outlineLevel="0" max="45" min="45" style="0" width="22.01"/>
    <col collapsed="false" customWidth="true" hidden="false" outlineLevel="0" max="46" min="46" style="0" width="22.7"/>
    <col collapsed="false" customWidth="true" hidden="false" outlineLevel="0" max="47" min="47" style="0" width="15.42"/>
    <col collapsed="false" customWidth="true" hidden="false" outlineLevel="0" max="48" min="48" style="0" width="22.01"/>
    <col collapsed="false" customWidth="true" hidden="false" outlineLevel="0" max="49" min="49" style="0" width="22.7"/>
    <col collapsed="false" customWidth="true" hidden="false" outlineLevel="0" max="50" min="50" style="0" width="15.42"/>
    <col collapsed="false" customWidth="true" hidden="false" outlineLevel="0" max="51" min="51" style="0" width="22.01"/>
    <col collapsed="false" customWidth="true" hidden="false" outlineLevel="0" max="52" min="52" style="0" width="22.7"/>
    <col collapsed="false" customWidth="true" hidden="false" outlineLevel="0" max="53" min="53" style="0" width="15.42"/>
    <col collapsed="false" customWidth="true" hidden="false" outlineLevel="0" max="54" min="54" style="0" width="22.01"/>
    <col collapsed="false" customWidth="true" hidden="false" outlineLevel="0" max="55" min="55" style="0" width="22.7"/>
    <col collapsed="false" customWidth="true" hidden="false" outlineLevel="0" max="56" min="56" style="0" width="15.42"/>
    <col collapsed="false" customWidth="true" hidden="false" outlineLevel="0" max="57" min="57" style="0" width="22.01"/>
    <col collapsed="false" customWidth="true" hidden="false" outlineLevel="0" max="58" min="58" style="0" width="22.7"/>
    <col collapsed="false" customWidth="true" hidden="false" outlineLevel="0" max="59" min="59" style="0" width="15.42"/>
    <col collapsed="false" customWidth="true" hidden="false" outlineLevel="0" max="60" min="60" style="0" width="22.01"/>
    <col collapsed="false" customWidth="true" hidden="false" outlineLevel="0" max="61" min="61" style="0" width="22.7"/>
    <col collapsed="false" customWidth="true" hidden="false" outlineLevel="0" max="62" min="62" style="0" width="15.42"/>
    <col collapsed="false" customWidth="true" hidden="false" outlineLevel="0" max="63" min="63" style="0" width="22.01"/>
    <col collapsed="false" customWidth="true" hidden="false" outlineLevel="0" max="64" min="64" style="0" width="22.7"/>
    <col collapsed="false" customWidth="true" hidden="false" outlineLevel="0" max="65" min="65" style="0" width="15.42"/>
    <col collapsed="false" customWidth="true" hidden="false" outlineLevel="0" max="66" min="66" style="0" width="22.01"/>
    <col collapsed="false" customWidth="true" hidden="false" outlineLevel="0" max="67" min="67" style="0" width="22.7"/>
    <col collapsed="false" customWidth="true" hidden="false" outlineLevel="0" max="68" min="68" style="0" width="15.42"/>
    <col collapsed="false" customWidth="true" hidden="false" outlineLevel="0" max="69" min="69" style="0" width="22.01"/>
    <col collapsed="false" customWidth="true" hidden="false" outlineLevel="0" max="70" min="70" style="0" width="22.7"/>
    <col collapsed="false" customWidth="true" hidden="false" outlineLevel="0" max="71" min="71" style="0" width="15.42"/>
    <col collapsed="false" customWidth="true" hidden="false" outlineLevel="0" max="72" min="72" style="0" width="22.01"/>
    <col collapsed="false" customWidth="true" hidden="false" outlineLevel="0" max="73" min="73" style="0" width="22.7"/>
    <col collapsed="false" customWidth="true" hidden="false" outlineLevel="0" max="74" min="74" style="0" width="15.42"/>
    <col collapsed="false" customWidth="true" hidden="false" outlineLevel="0" max="75" min="75" style="0" width="22.01"/>
    <col collapsed="false" customWidth="true" hidden="false" outlineLevel="0" max="76" min="76" style="0" width="22.7"/>
    <col collapsed="false" customWidth="true" hidden="false" outlineLevel="0" max="77" min="77" style="0" width="15.42"/>
    <col collapsed="false" customWidth="true" hidden="false" outlineLevel="0" max="78" min="78" style="0" width="22.01"/>
    <col collapsed="false" customWidth="true" hidden="false" outlineLevel="0" max="79" min="79" style="0" width="22.7"/>
    <col collapsed="false" customWidth="true" hidden="false" outlineLevel="0" max="80" min="80" style="0" width="15.42"/>
    <col collapsed="false" customWidth="true" hidden="false" outlineLevel="0" max="81" min="81" style="0" width="22.01"/>
    <col collapsed="false" customWidth="true" hidden="false" outlineLevel="0" max="82" min="82" style="0" width="22.7"/>
    <col collapsed="false" customWidth="true" hidden="false" outlineLevel="0" max="83" min="83" style="0" width="15.42"/>
    <col collapsed="false" customWidth="true" hidden="false" outlineLevel="0" max="84" min="84" style="0" width="22.01"/>
    <col collapsed="false" customWidth="true" hidden="false" outlineLevel="0" max="85" min="85" style="0" width="22.7"/>
    <col collapsed="false" customWidth="true" hidden="false" outlineLevel="0" max="86" min="86" style="0" width="15.42"/>
    <col collapsed="false" customWidth="true" hidden="false" outlineLevel="0" max="87" min="87" style="0" width="22.01"/>
    <col collapsed="false" customWidth="true" hidden="false" outlineLevel="0" max="88" min="88" style="0" width="22.7"/>
    <col collapsed="false" customWidth="true" hidden="false" outlineLevel="0" max="89" min="89" style="0" width="15.42"/>
    <col collapsed="false" customWidth="true" hidden="false" outlineLevel="0" max="90" min="90" style="0" width="22.01"/>
    <col collapsed="false" customWidth="true" hidden="false" outlineLevel="0" max="91" min="91" style="0" width="22.7"/>
    <col collapsed="false" customWidth="true" hidden="false" outlineLevel="0" max="92" min="92" style="0" width="15.42"/>
    <col collapsed="false" customWidth="true" hidden="false" outlineLevel="0" max="93" min="93" style="0" width="22.01"/>
    <col collapsed="false" customWidth="true" hidden="false" outlineLevel="0" max="94" min="94" style="0" width="22.7"/>
    <col collapsed="false" customWidth="true" hidden="false" outlineLevel="0" max="95" min="95" style="0" width="15.42"/>
    <col collapsed="false" customWidth="true" hidden="false" outlineLevel="0" max="96" min="96" style="0" width="22.01"/>
    <col collapsed="false" customWidth="true" hidden="false" outlineLevel="0" max="97" min="97" style="0" width="22.7"/>
    <col collapsed="false" customWidth="true" hidden="false" outlineLevel="0" max="98" min="98" style="0" width="15.42"/>
    <col collapsed="false" customWidth="true" hidden="false" outlineLevel="0" max="99" min="99" style="0" width="22.01"/>
    <col collapsed="false" customWidth="true" hidden="false" outlineLevel="0" max="100" min="100" style="0" width="22.7"/>
    <col collapsed="false" customWidth="true" hidden="false" outlineLevel="0" max="101" min="101" style="0" width="15.42"/>
    <col collapsed="false" customWidth="true" hidden="false" outlineLevel="0" max="102" min="102" style="0" width="22.01"/>
    <col collapsed="false" customWidth="true" hidden="false" outlineLevel="0" max="103" min="103" style="0" width="22.7"/>
    <col collapsed="false" customWidth="true" hidden="false" outlineLevel="0" max="104" min="104" style="0" width="15.42"/>
    <col collapsed="false" customWidth="true" hidden="false" outlineLevel="0" max="105" min="105" style="0" width="22.01"/>
    <col collapsed="false" customWidth="true" hidden="false" outlineLevel="0" max="106" min="106" style="0" width="22.7"/>
    <col collapsed="false" customWidth="true" hidden="false" outlineLevel="0" max="107" min="107" style="0" width="15.42"/>
    <col collapsed="false" customWidth="true" hidden="false" outlineLevel="0" max="108" min="108" style="0" width="22.01"/>
    <col collapsed="false" customWidth="true" hidden="false" outlineLevel="0" max="109" min="109" style="0" width="22.7"/>
    <col collapsed="false" customWidth="true" hidden="false" outlineLevel="0" max="110" min="110" style="0" width="15.42"/>
    <col collapsed="false" customWidth="true" hidden="false" outlineLevel="0" max="111" min="111" style="0" width="22.01"/>
    <col collapsed="false" customWidth="true" hidden="false" outlineLevel="0" max="112" min="112" style="0" width="22.7"/>
    <col collapsed="false" customWidth="true" hidden="false" outlineLevel="0" max="113" min="113" style="0" width="15.42"/>
    <col collapsed="false" customWidth="true" hidden="false" outlineLevel="0" max="114" min="114" style="0" width="22.01"/>
    <col collapsed="false" customWidth="true" hidden="false" outlineLevel="0" max="115" min="115" style="0" width="22.7"/>
    <col collapsed="false" customWidth="true" hidden="false" outlineLevel="0" max="116" min="116" style="0" width="15.42"/>
    <col collapsed="false" customWidth="true" hidden="false" outlineLevel="0" max="117" min="117" style="0" width="22.01"/>
    <col collapsed="false" customWidth="true" hidden="false" outlineLevel="0" max="118" min="118" style="0" width="22.7"/>
    <col collapsed="false" customWidth="true" hidden="false" outlineLevel="0" max="119" min="119" style="0" width="15.42"/>
    <col collapsed="false" customWidth="true" hidden="false" outlineLevel="0" max="120" min="120" style="0" width="22.01"/>
    <col collapsed="false" customWidth="true" hidden="false" outlineLevel="0" max="121" min="121" style="0" width="22.7"/>
    <col collapsed="false" customWidth="true" hidden="false" outlineLevel="0" max="122" min="122" style="0" width="15.42"/>
    <col collapsed="false" customWidth="true" hidden="false" outlineLevel="0" max="123" min="123" style="0" width="22.01"/>
    <col collapsed="false" customWidth="true" hidden="false" outlineLevel="0" max="124" min="124" style="0" width="22.7"/>
    <col collapsed="false" customWidth="true" hidden="false" outlineLevel="0" max="125" min="125" style="0" width="15.42"/>
    <col collapsed="false" customWidth="true" hidden="false" outlineLevel="0" max="126" min="126" style="0" width="22.01"/>
    <col collapsed="false" customWidth="true" hidden="false" outlineLevel="0" max="127" min="127" style="0" width="22.7"/>
    <col collapsed="false" customWidth="true" hidden="false" outlineLevel="0" max="128" min="128" style="0" width="15.42"/>
    <col collapsed="false" customWidth="true" hidden="false" outlineLevel="0" max="129" min="129" style="0" width="22.01"/>
    <col collapsed="false" customWidth="true" hidden="false" outlineLevel="0" max="130" min="130" style="0" width="22.7"/>
    <col collapsed="false" customWidth="true" hidden="false" outlineLevel="0" max="131" min="131" style="0" width="15.42"/>
    <col collapsed="false" customWidth="true" hidden="false" outlineLevel="0" max="132" min="132" style="0" width="22.01"/>
    <col collapsed="false" customWidth="true" hidden="false" outlineLevel="0" max="133" min="133" style="0" width="22.7"/>
    <col collapsed="false" customWidth="true" hidden="false" outlineLevel="0" max="134" min="134" style="0" width="15.42"/>
    <col collapsed="false" customWidth="true" hidden="false" outlineLevel="0" max="135" min="135" style="0" width="22.01"/>
    <col collapsed="false" customWidth="true" hidden="false" outlineLevel="0" max="136" min="136" style="0" width="22.7"/>
    <col collapsed="false" customWidth="true" hidden="false" outlineLevel="0" max="137" min="137" style="0" width="15.42"/>
    <col collapsed="false" customWidth="true" hidden="false" outlineLevel="0" max="138" min="138" style="0" width="22.01"/>
    <col collapsed="false" customWidth="true" hidden="false" outlineLevel="0" max="139" min="139" style="0" width="22.7"/>
    <col collapsed="false" customWidth="true" hidden="false" outlineLevel="0" max="140" min="140" style="0" width="15.42"/>
    <col collapsed="false" customWidth="true" hidden="false" outlineLevel="0" max="141" min="141" style="0" width="22.01"/>
    <col collapsed="false" customWidth="true" hidden="false" outlineLevel="0" max="142" min="142" style="0" width="22.7"/>
    <col collapsed="false" customWidth="true" hidden="false" outlineLevel="0" max="143" min="143" style="0" width="15.42"/>
    <col collapsed="false" customWidth="true" hidden="false" outlineLevel="0" max="144" min="144" style="0" width="22.01"/>
    <col collapsed="false" customWidth="true" hidden="false" outlineLevel="0" max="145" min="145" style="0" width="22.7"/>
    <col collapsed="false" customWidth="true" hidden="false" outlineLevel="0" max="146" min="146" style="0" width="15.42"/>
    <col collapsed="false" customWidth="true" hidden="false" outlineLevel="0" max="147" min="147" style="0" width="22.01"/>
    <col collapsed="false" customWidth="true" hidden="false" outlineLevel="0" max="148" min="148" style="0" width="22.7"/>
    <col collapsed="false" customWidth="true" hidden="false" outlineLevel="0" max="149" min="149" style="0" width="15.42"/>
    <col collapsed="false" customWidth="true" hidden="false" outlineLevel="0" max="150" min="150" style="0" width="22.01"/>
    <col collapsed="false" customWidth="true" hidden="false" outlineLevel="0" max="151" min="151" style="0" width="22.7"/>
    <col collapsed="false" customWidth="true" hidden="false" outlineLevel="0" max="152" min="152" style="0" width="15.42"/>
    <col collapsed="false" customWidth="true" hidden="false" outlineLevel="0" max="153" min="153" style="0" width="22.01"/>
    <col collapsed="false" customWidth="true" hidden="false" outlineLevel="0" max="154" min="154" style="0" width="22.7"/>
    <col collapsed="false" customWidth="true" hidden="false" outlineLevel="0" max="155" min="155" style="0" width="15.42"/>
    <col collapsed="false" customWidth="true" hidden="false" outlineLevel="0" max="156" min="156" style="0" width="22.01"/>
    <col collapsed="false" customWidth="true" hidden="false" outlineLevel="0" max="157" min="157" style="0" width="22.7"/>
    <col collapsed="false" customWidth="true" hidden="false" outlineLevel="0" max="158" min="158" style="0" width="15.42"/>
    <col collapsed="false" customWidth="true" hidden="false" outlineLevel="0" max="159" min="159" style="0" width="22.01"/>
    <col collapsed="false" customWidth="true" hidden="false" outlineLevel="0" max="160" min="160" style="0" width="22.7"/>
    <col collapsed="false" customWidth="true" hidden="false" outlineLevel="0" max="161" min="161" style="0" width="15.42"/>
    <col collapsed="false" customWidth="true" hidden="false" outlineLevel="0" max="162" min="162" style="0" width="22.01"/>
    <col collapsed="false" customWidth="true" hidden="false" outlineLevel="0" max="163" min="163" style="0" width="22.7"/>
    <col collapsed="false" customWidth="true" hidden="false" outlineLevel="0" max="164" min="164" style="0" width="15.42"/>
    <col collapsed="false" customWidth="true" hidden="false" outlineLevel="0" max="165" min="165" style="0" width="22.01"/>
    <col collapsed="false" customWidth="true" hidden="false" outlineLevel="0" max="166" min="166" style="0" width="22.7"/>
    <col collapsed="false" customWidth="true" hidden="false" outlineLevel="0" max="167" min="167" style="0" width="15.42"/>
    <col collapsed="false" customWidth="true" hidden="false" outlineLevel="0" max="168" min="168" style="0" width="22.01"/>
    <col collapsed="false" customWidth="true" hidden="false" outlineLevel="0" max="169" min="169" style="0" width="22.7"/>
    <col collapsed="false" customWidth="true" hidden="false" outlineLevel="0" max="170" min="170" style="0" width="15.42"/>
    <col collapsed="false" customWidth="true" hidden="false" outlineLevel="0" max="171" min="171" style="0" width="22.01"/>
    <col collapsed="false" customWidth="true" hidden="false" outlineLevel="0" max="172" min="172" style="0" width="22.7"/>
    <col collapsed="false" customWidth="true" hidden="false" outlineLevel="0" max="173" min="173" style="0" width="15.42"/>
    <col collapsed="false" customWidth="true" hidden="false" outlineLevel="0" max="174" min="174" style="0" width="22.01"/>
    <col collapsed="false" customWidth="true" hidden="false" outlineLevel="0" max="175" min="175" style="0" width="22.7"/>
    <col collapsed="false" customWidth="true" hidden="false" outlineLevel="0" max="176" min="176" style="0" width="15.42"/>
    <col collapsed="false" customWidth="true" hidden="false" outlineLevel="0" max="177" min="177" style="0" width="22.01"/>
    <col collapsed="false" customWidth="true" hidden="false" outlineLevel="0" max="178" min="178" style="0" width="22.7"/>
    <col collapsed="false" customWidth="true" hidden="false" outlineLevel="0" max="179" min="179" style="0" width="15.42"/>
    <col collapsed="false" customWidth="true" hidden="false" outlineLevel="0" max="180" min="180" style="0" width="22.01"/>
    <col collapsed="false" customWidth="true" hidden="false" outlineLevel="0" max="181" min="181" style="0" width="22.7"/>
    <col collapsed="false" customWidth="true" hidden="false" outlineLevel="0" max="182" min="182" style="0" width="15.42"/>
    <col collapsed="false" customWidth="true" hidden="false" outlineLevel="0" max="183" min="183" style="0" width="22.01"/>
    <col collapsed="false" customWidth="true" hidden="false" outlineLevel="0" max="184" min="184" style="0" width="22.7"/>
    <col collapsed="false" customWidth="true" hidden="false" outlineLevel="0" max="185" min="185" style="0" width="15.42"/>
    <col collapsed="false" customWidth="true" hidden="false" outlineLevel="0" max="186" min="186" style="0" width="22.01"/>
    <col collapsed="false" customWidth="true" hidden="false" outlineLevel="0" max="187" min="187" style="0" width="22.7"/>
    <col collapsed="false" customWidth="true" hidden="false" outlineLevel="0" max="188" min="188" style="0" width="15.42"/>
    <col collapsed="false" customWidth="true" hidden="false" outlineLevel="0" max="189" min="189" style="0" width="22.01"/>
    <col collapsed="false" customWidth="true" hidden="false" outlineLevel="0" max="190" min="190" style="0" width="22.7"/>
    <col collapsed="false" customWidth="true" hidden="false" outlineLevel="0" max="191" min="191" style="0" width="15.42"/>
    <col collapsed="false" customWidth="true" hidden="false" outlineLevel="0" max="192" min="192" style="0" width="22.01"/>
    <col collapsed="false" customWidth="true" hidden="false" outlineLevel="0" max="193" min="193" style="0" width="22.7"/>
    <col collapsed="false" customWidth="true" hidden="false" outlineLevel="0" max="194" min="194" style="0" width="15.42"/>
    <col collapsed="false" customWidth="true" hidden="false" outlineLevel="0" max="195" min="195" style="0" width="22.01"/>
    <col collapsed="false" customWidth="true" hidden="false" outlineLevel="0" max="196" min="196" style="0" width="22.7"/>
    <col collapsed="false" customWidth="true" hidden="false" outlineLevel="0" max="197" min="197" style="0" width="15.42"/>
    <col collapsed="false" customWidth="true" hidden="false" outlineLevel="0" max="198" min="198" style="0" width="22.01"/>
    <col collapsed="false" customWidth="true" hidden="false" outlineLevel="0" max="199" min="199" style="0" width="22.7"/>
    <col collapsed="false" customWidth="true" hidden="false" outlineLevel="0" max="200" min="200" style="0" width="15.42"/>
    <col collapsed="false" customWidth="true" hidden="false" outlineLevel="0" max="201" min="201" style="0" width="22.01"/>
    <col collapsed="false" customWidth="true" hidden="false" outlineLevel="0" max="202" min="202" style="0" width="22.7"/>
    <col collapsed="false" customWidth="true" hidden="false" outlineLevel="0" max="203" min="203" style="0" width="15.42"/>
    <col collapsed="false" customWidth="true" hidden="false" outlineLevel="0" max="204" min="204" style="0" width="22.01"/>
    <col collapsed="false" customWidth="true" hidden="false" outlineLevel="0" max="205" min="205" style="0" width="22.7"/>
    <col collapsed="false" customWidth="true" hidden="false" outlineLevel="0" max="206" min="206" style="0" width="15.42"/>
    <col collapsed="false" customWidth="true" hidden="false" outlineLevel="0" max="207" min="207" style="0" width="22.01"/>
    <col collapsed="false" customWidth="true" hidden="false" outlineLevel="0" max="208" min="208" style="0" width="22.7"/>
    <col collapsed="false" customWidth="true" hidden="false" outlineLevel="0" max="209" min="209" style="0" width="15.42"/>
    <col collapsed="false" customWidth="true" hidden="false" outlineLevel="0" max="210" min="210" style="0" width="22.01"/>
    <col collapsed="false" customWidth="true" hidden="false" outlineLevel="0" max="211" min="211" style="0" width="22.7"/>
    <col collapsed="false" customWidth="true" hidden="false" outlineLevel="0" max="212" min="212" style="0" width="15.42"/>
    <col collapsed="false" customWidth="true" hidden="false" outlineLevel="0" max="213" min="213" style="0" width="22.01"/>
    <col collapsed="false" customWidth="true" hidden="false" outlineLevel="0" max="214" min="214" style="0" width="22.7"/>
    <col collapsed="false" customWidth="true" hidden="false" outlineLevel="0" max="215" min="215" style="0" width="15.42"/>
    <col collapsed="false" customWidth="true" hidden="false" outlineLevel="0" max="216" min="216" style="0" width="22.01"/>
    <col collapsed="false" customWidth="true" hidden="false" outlineLevel="0" max="217" min="217" style="0" width="22.7"/>
    <col collapsed="false" customWidth="true" hidden="false" outlineLevel="0" max="218" min="218" style="0" width="15.42"/>
    <col collapsed="false" customWidth="true" hidden="false" outlineLevel="0" max="219" min="219" style="0" width="22.01"/>
    <col collapsed="false" customWidth="true" hidden="false" outlineLevel="0" max="220" min="220" style="0" width="22.7"/>
    <col collapsed="false" customWidth="true" hidden="false" outlineLevel="0" max="221" min="221" style="0" width="15.42"/>
    <col collapsed="false" customWidth="true" hidden="false" outlineLevel="0" max="222" min="222" style="0" width="22.01"/>
    <col collapsed="false" customWidth="true" hidden="false" outlineLevel="0" max="223" min="223" style="0" width="22.7"/>
    <col collapsed="false" customWidth="true" hidden="false" outlineLevel="0" max="224" min="224" style="0" width="15.42"/>
    <col collapsed="false" customWidth="true" hidden="false" outlineLevel="0" max="225" min="225" style="0" width="22.01"/>
    <col collapsed="false" customWidth="true" hidden="false" outlineLevel="0" max="226" min="226" style="0" width="22.7"/>
    <col collapsed="false" customWidth="true" hidden="false" outlineLevel="0" max="227" min="227" style="0" width="15.42"/>
    <col collapsed="false" customWidth="true" hidden="false" outlineLevel="0" max="228" min="228" style="0" width="22.01"/>
    <col collapsed="false" customWidth="true" hidden="false" outlineLevel="0" max="229" min="229" style="0" width="22.7"/>
    <col collapsed="false" customWidth="true" hidden="false" outlineLevel="0" max="230" min="230" style="0" width="20.42"/>
    <col collapsed="false" customWidth="true" hidden="false" outlineLevel="0" max="231" min="231" style="0" width="27"/>
    <col collapsed="false" customWidth="true" hidden="false" outlineLevel="0" max="232" min="232" style="0" width="27.71"/>
    <col collapsed="false" customWidth="true" hidden="false" outlineLevel="0" max="1025" min="233" style="0" width="8.67"/>
  </cols>
  <sheetData>
    <row r="3" customFormat="false" ht="15" hidden="false" customHeight="false" outlineLevel="0" collapsed="false">
      <c r="A3" s="55" t="s">
        <v>71</v>
      </c>
      <c r="B3" s="55" t="s">
        <v>72</v>
      </c>
      <c r="C3" s="55" t="s">
        <v>85</v>
      </c>
      <c r="D3" s="55" t="s">
        <v>74</v>
      </c>
    </row>
    <row r="4" customFormat="false" ht="15" hidden="false" customHeight="false" outlineLevel="0" collapsed="false">
      <c r="A4" s="24" t="s">
        <v>63</v>
      </c>
      <c r="B4" s="0" t="n">
        <v>113</v>
      </c>
      <c r="C4" s="0" t="n">
        <v>540000</v>
      </c>
      <c r="D4" s="0" t="n">
        <v>5130000</v>
      </c>
    </row>
    <row r="5" customFormat="false" ht="15" hidden="false" customHeight="false" outlineLevel="0" collapsed="false">
      <c r="A5" s="25" t="s">
        <v>75</v>
      </c>
    </row>
    <row r="6" customFormat="false" ht="15" hidden="false" customHeight="false" outlineLevel="0" collapsed="false">
      <c r="A6" s="56" t="n">
        <v>45296</v>
      </c>
    </row>
    <row r="7" customFormat="false" ht="15" hidden="false" customHeight="false" outlineLevel="0" collapsed="false">
      <c r="A7" s="57" t="s">
        <v>86</v>
      </c>
    </row>
    <row r="8" customFormat="false" ht="15" hidden="false" customHeight="false" outlineLevel="0" collapsed="false">
      <c r="A8" s="58" t="s">
        <v>29</v>
      </c>
      <c r="B8" s="0" t="n">
        <v>5</v>
      </c>
      <c r="C8" s="0" t="n">
        <v>70000</v>
      </c>
      <c r="D8" s="0" t="n">
        <v>350000</v>
      </c>
    </row>
    <row r="9" customFormat="false" ht="15" hidden="false" customHeight="false" outlineLevel="0" collapsed="false">
      <c r="A9" s="56" t="n">
        <v>45304</v>
      </c>
    </row>
    <row r="10" customFormat="false" ht="15" hidden="false" customHeight="false" outlineLevel="0" collapsed="false">
      <c r="A10" s="57" t="s">
        <v>86</v>
      </c>
    </row>
    <row r="11" customFormat="false" ht="15" hidden="false" customHeight="false" outlineLevel="0" collapsed="false">
      <c r="A11" s="58" t="s">
        <v>29</v>
      </c>
      <c r="B11" s="0" t="n">
        <v>8</v>
      </c>
      <c r="C11" s="0" t="n">
        <v>70000</v>
      </c>
      <c r="D11" s="0" t="n">
        <v>560000</v>
      </c>
    </row>
    <row r="12" customFormat="false" ht="15" hidden="false" customHeight="false" outlineLevel="0" collapsed="false">
      <c r="A12" s="56" t="n">
        <v>45346</v>
      </c>
    </row>
    <row r="13" customFormat="false" ht="15" hidden="false" customHeight="false" outlineLevel="0" collapsed="false">
      <c r="A13" s="57" t="s">
        <v>87</v>
      </c>
    </row>
    <row r="14" customFormat="false" ht="15" hidden="false" customHeight="false" outlineLevel="0" collapsed="false">
      <c r="A14" s="58" t="s">
        <v>32</v>
      </c>
      <c r="B14" s="0" t="n">
        <v>12</v>
      </c>
      <c r="C14" s="0" t="n">
        <v>30000</v>
      </c>
      <c r="D14" s="0" t="n">
        <v>360000</v>
      </c>
    </row>
    <row r="15" customFormat="false" ht="15" hidden="false" customHeight="false" outlineLevel="0" collapsed="false">
      <c r="A15" s="25" t="s">
        <v>76</v>
      </c>
    </row>
    <row r="16" customFormat="false" ht="15" hidden="false" customHeight="false" outlineLevel="0" collapsed="false">
      <c r="A16" s="56" t="n">
        <v>45317</v>
      </c>
    </row>
    <row r="17" customFormat="false" ht="15" hidden="false" customHeight="false" outlineLevel="0" collapsed="false">
      <c r="A17" s="57" t="s">
        <v>86</v>
      </c>
    </row>
    <row r="18" customFormat="false" ht="15" hidden="false" customHeight="false" outlineLevel="0" collapsed="false">
      <c r="A18" s="58" t="s">
        <v>31</v>
      </c>
      <c r="B18" s="0" t="n">
        <v>5</v>
      </c>
      <c r="C18" s="0" t="n">
        <v>50000</v>
      </c>
      <c r="D18" s="0" t="n">
        <v>250000</v>
      </c>
    </row>
    <row r="19" customFormat="false" ht="15" hidden="false" customHeight="false" outlineLevel="0" collapsed="false">
      <c r="A19" s="56" t="n">
        <v>45334</v>
      </c>
    </row>
    <row r="20" customFormat="false" ht="15" hidden="false" customHeight="false" outlineLevel="0" collapsed="false">
      <c r="A20" s="57" t="s">
        <v>87</v>
      </c>
    </row>
    <row r="21" customFormat="false" ht="15" hidden="false" customHeight="false" outlineLevel="0" collapsed="false">
      <c r="A21" s="58" t="s">
        <v>32</v>
      </c>
      <c r="B21" s="0" t="n">
        <v>10</v>
      </c>
      <c r="C21" s="0" t="n">
        <v>30000</v>
      </c>
      <c r="D21" s="0" t="n">
        <v>300000</v>
      </c>
    </row>
    <row r="22" customFormat="false" ht="15" hidden="false" customHeight="false" outlineLevel="0" collapsed="false">
      <c r="A22" s="56" t="n">
        <v>45353</v>
      </c>
    </row>
    <row r="23" customFormat="false" ht="15" hidden="false" customHeight="false" outlineLevel="0" collapsed="false">
      <c r="A23" s="57" t="s">
        <v>88</v>
      </c>
    </row>
    <row r="24" customFormat="false" ht="15" hidden="false" customHeight="false" outlineLevel="0" collapsed="false">
      <c r="A24" s="58" t="s">
        <v>31</v>
      </c>
      <c r="B24" s="0" t="n">
        <v>8</v>
      </c>
      <c r="C24" s="0" t="n">
        <v>50000</v>
      </c>
      <c r="D24" s="0" t="n">
        <v>400000</v>
      </c>
    </row>
    <row r="25" customFormat="false" ht="15" hidden="false" customHeight="false" outlineLevel="0" collapsed="false">
      <c r="A25" s="25" t="s">
        <v>77</v>
      </c>
    </row>
    <row r="26" customFormat="false" ht="15" hidden="false" customHeight="false" outlineLevel="0" collapsed="false">
      <c r="A26" s="56" t="n">
        <v>45333</v>
      </c>
    </row>
    <row r="27" customFormat="false" ht="15" hidden="false" customHeight="false" outlineLevel="0" collapsed="false">
      <c r="A27" s="57" t="s">
        <v>87</v>
      </c>
    </row>
    <row r="28" customFormat="false" ht="15" hidden="false" customHeight="false" outlineLevel="0" collapsed="false">
      <c r="A28" s="58" t="s">
        <v>33</v>
      </c>
      <c r="B28" s="0" t="n">
        <v>12</v>
      </c>
      <c r="C28" s="0" t="n">
        <v>20000</v>
      </c>
      <c r="D28" s="0" t="n">
        <v>240000</v>
      </c>
    </row>
    <row r="29" customFormat="false" ht="15" hidden="false" customHeight="false" outlineLevel="0" collapsed="false">
      <c r="A29" s="56" t="n">
        <v>45352</v>
      </c>
    </row>
    <row r="30" customFormat="false" ht="15" hidden="false" customHeight="false" outlineLevel="0" collapsed="false">
      <c r="A30" s="57" t="s">
        <v>88</v>
      </c>
    </row>
    <row r="31" customFormat="false" ht="15" hidden="false" customHeight="false" outlineLevel="0" collapsed="false">
      <c r="A31" s="58" t="s">
        <v>29</v>
      </c>
      <c r="B31" s="0" t="n">
        <v>12</v>
      </c>
      <c r="C31" s="0" t="n">
        <v>70000</v>
      </c>
      <c r="D31" s="0" t="n">
        <v>840000</v>
      </c>
    </row>
    <row r="32" customFormat="false" ht="15" hidden="false" customHeight="false" outlineLevel="0" collapsed="false">
      <c r="A32" s="25" t="s">
        <v>79</v>
      </c>
    </row>
    <row r="33" customFormat="false" ht="15" hidden="false" customHeight="false" outlineLevel="0" collapsed="false">
      <c r="A33" s="56" t="n">
        <v>45326</v>
      </c>
    </row>
    <row r="34" customFormat="false" ht="15" hidden="false" customHeight="false" outlineLevel="0" collapsed="false">
      <c r="A34" s="57" t="s">
        <v>87</v>
      </c>
    </row>
    <row r="35" customFormat="false" ht="15" hidden="false" customHeight="false" outlineLevel="0" collapsed="false">
      <c r="A35" s="58" t="s">
        <v>32</v>
      </c>
      <c r="B35" s="0" t="n">
        <v>20</v>
      </c>
      <c r="C35" s="0" t="n">
        <v>30000</v>
      </c>
      <c r="D35" s="0" t="n">
        <v>600000</v>
      </c>
    </row>
    <row r="36" customFormat="false" ht="15" hidden="false" customHeight="false" outlineLevel="0" collapsed="false">
      <c r="A36" s="56" t="n">
        <v>45360</v>
      </c>
    </row>
    <row r="37" customFormat="false" ht="15" hidden="false" customHeight="false" outlineLevel="0" collapsed="false">
      <c r="A37" s="57" t="s">
        <v>88</v>
      </c>
    </row>
    <row r="38" customFormat="false" ht="15" hidden="false" customHeight="false" outlineLevel="0" collapsed="false">
      <c r="A38" s="58" t="s">
        <v>29</v>
      </c>
      <c r="B38" s="0" t="n">
        <v>9</v>
      </c>
      <c r="C38" s="0" t="n">
        <v>70000</v>
      </c>
      <c r="D38" s="0" t="n">
        <v>630000</v>
      </c>
    </row>
    <row r="39" customFormat="false" ht="15" hidden="false" customHeight="false" outlineLevel="0" collapsed="false">
      <c r="A39" s="25" t="s">
        <v>80</v>
      </c>
    </row>
    <row r="40" customFormat="false" ht="15" hidden="false" customHeight="false" outlineLevel="0" collapsed="false">
      <c r="A40" s="56" t="n">
        <v>45305</v>
      </c>
    </row>
    <row r="41" customFormat="false" ht="15" hidden="false" customHeight="false" outlineLevel="0" collapsed="false">
      <c r="A41" s="57" t="s">
        <v>86</v>
      </c>
    </row>
    <row r="42" customFormat="false" ht="15" hidden="false" customHeight="false" outlineLevel="0" collapsed="false">
      <c r="A42" s="58" t="s">
        <v>31</v>
      </c>
      <c r="B42" s="0" t="n">
        <v>12</v>
      </c>
      <c r="C42" s="0" t="n">
        <v>50000</v>
      </c>
      <c r="D42" s="0" t="n">
        <v>600000</v>
      </c>
    </row>
    <row r="43" customFormat="false" ht="15" hidden="false" customHeight="false" outlineLevel="0" collapsed="false">
      <c r="A43" s="24" t="s">
        <v>64</v>
      </c>
      <c r="B43" s="0" t="n">
        <v>87</v>
      </c>
      <c r="C43" s="0" t="n">
        <v>600000</v>
      </c>
      <c r="D43" s="0" t="n">
        <v>4190000</v>
      </c>
    </row>
    <row r="44" customFormat="false" ht="15" hidden="false" customHeight="false" outlineLevel="0" collapsed="false">
      <c r="A44" s="25" t="s">
        <v>75</v>
      </c>
    </row>
    <row r="45" customFormat="false" ht="15" hidden="false" customHeight="false" outlineLevel="0" collapsed="false">
      <c r="A45" s="56" t="n">
        <v>45327</v>
      </c>
    </row>
    <row r="46" customFormat="false" ht="15" hidden="false" customHeight="false" outlineLevel="0" collapsed="false">
      <c r="A46" s="57" t="s">
        <v>87</v>
      </c>
    </row>
    <row r="47" customFormat="false" ht="15" hidden="false" customHeight="false" outlineLevel="0" collapsed="false">
      <c r="A47" s="58" t="s">
        <v>29</v>
      </c>
      <c r="B47" s="0" t="n">
        <v>4</v>
      </c>
      <c r="C47" s="0" t="n">
        <v>70000</v>
      </c>
      <c r="D47" s="0" t="n">
        <v>280000</v>
      </c>
    </row>
    <row r="48" customFormat="false" ht="15" hidden="false" customHeight="false" outlineLevel="0" collapsed="false">
      <c r="A48" s="56" t="n">
        <v>45338</v>
      </c>
    </row>
    <row r="49" customFormat="false" ht="15" hidden="false" customHeight="false" outlineLevel="0" collapsed="false">
      <c r="A49" s="57" t="s">
        <v>87</v>
      </c>
    </row>
    <row r="50" customFormat="false" ht="15" hidden="false" customHeight="false" outlineLevel="0" collapsed="false">
      <c r="A50" s="58" t="s">
        <v>32</v>
      </c>
      <c r="B50" s="0" t="n">
        <v>14</v>
      </c>
      <c r="C50" s="0" t="n">
        <v>30000</v>
      </c>
      <c r="D50" s="0" t="n">
        <v>420000</v>
      </c>
    </row>
    <row r="51" customFormat="false" ht="15" hidden="false" customHeight="false" outlineLevel="0" collapsed="false">
      <c r="A51" s="25" t="s">
        <v>76</v>
      </c>
    </row>
    <row r="52" customFormat="false" ht="15" hidden="false" customHeight="false" outlineLevel="0" collapsed="false">
      <c r="A52" s="56" t="n">
        <v>45329</v>
      </c>
    </row>
    <row r="53" customFormat="false" ht="15" hidden="false" customHeight="false" outlineLevel="0" collapsed="false">
      <c r="A53" s="57" t="s">
        <v>87</v>
      </c>
    </row>
    <row r="54" customFormat="false" ht="15" hidden="false" customHeight="false" outlineLevel="0" collapsed="false">
      <c r="A54" s="58" t="s">
        <v>33</v>
      </c>
      <c r="B54" s="0" t="n">
        <v>5</v>
      </c>
      <c r="C54" s="0" t="n">
        <v>20000</v>
      </c>
      <c r="D54" s="0" t="n">
        <v>100000</v>
      </c>
    </row>
    <row r="55" customFormat="false" ht="15" hidden="false" customHeight="false" outlineLevel="0" collapsed="false">
      <c r="A55" s="25" t="s">
        <v>77</v>
      </c>
    </row>
    <row r="56" customFormat="false" ht="15" hidden="false" customHeight="false" outlineLevel="0" collapsed="false">
      <c r="A56" s="56" t="n">
        <v>45323</v>
      </c>
    </row>
    <row r="57" customFormat="false" ht="15" hidden="false" customHeight="false" outlineLevel="0" collapsed="false">
      <c r="A57" s="57" t="s">
        <v>87</v>
      </c>
    </row>
    <row r="58" customFormat="false" ht="15" hidden="false" customHeight="false" outlineLevel="0" collapsed="false">
      <c r="A58" s="58" t="s">
        <v>29</v>
      </c>
      <c r="B58" s="0" t="n">
        <v>8</v>
      </c>
      <c r="C58" s="0" t="n">
        <v>70000</v>
      </c>
      <c r="D58" s="0" t="n">
        <v>560000</v>
      </c>
    </row>
    <row r="59" customFormat="false" ht="15" hidden="false" customHeight="false" outlineLevel="0" collapsed="false">
      <c r="A59" s="56" t="n">
        <v>45372</v>
      </c>
    </row>
    <row r="60" customFormat="false" ht="15" hidden="false" customHeight="false" outlineLevel="0" collapsed="false">
      <c r="A60" s="57" t="s">
        <v>88</v>
      </c>
    </row>
    <row r="61" customFormat="false" ht="15" hidden="false" customHeight="false" outlineLevel="0" collapsed="false">
      <c r="A61" s="58" t="s">
        <v>29</v>
      </c>
      <c r="B61" s="0" t="n">
        <v>11</v>
      </c>
      <c r="C61" s="0" t="n">
        <v>70000</v>
      </c>
      <c r="D61" s="0" t="n">
        <v>770000</v>
      </c>
    </row>
    <row r="62" customFormat="false" ht="15" hidden="false" customHeight="false" outlineLevel="0" collapsed="false">
      <c r="A62" s="25" t="s">
        <v>78</v>
      </c>
    </row>
    <row r="63" customFormat="false" ht="15" hidden="false" customHeight="false" outlineLevel="0" collapsed="false">
      <c r="A63" s="56" t="n">
        <v>45313</v>
      </c>
    </row>
    <row r="64" customFormat="false" ht="15" hidden="false" customHeight="false" outlineLevel="0" collapsed="false">
      <c r="A64" s="57" t="s">
        <v>86</v>
      </c>
    </row>
    <row r="65" customFormat="false" ht="15" hidden="false" customHeight="false" outlineLevel="0" collapsed="false">
      <c r="A65" s="58" t="s">
        <v>31</v>
      </c>
      <c r="B65" s="0" t="n">
        <v>8</v>
      </c>
      <c r="C65" s="0" t="n">
        <v>50000</v>
      </c>
      <c r="D65" s="0" t="n">
        <v>400000</v>
      </c>
    </row>
    <row r="66" customFormat="false" ht="15" hidden="false" customHeight="false" outlineLevel="0" collapsed="false">
      <c r="A66" s="56" t="n">
        <v>45354</v>
      </c>
    </row>
    <row r="67" customFormat="false" ht="15" hidden="false" customHeight="false" outlineLevel="0" collapsed="false">
      <c r="A67" s="57" t="s">
        <v>88</v>
      </c>
    </row>
    <row r="68" customFormat="false" ht="15" hidden="false" customHeight="false" outlineLevel="0" collapsed="false">
      <c r="A68" s="58" t="s">
        <v>33</v>
      </c>
      <c r="B68" s="0" t="n">
        <v>7</v>
      </c>
      <c r="C68" s="0" t="n">
        <v>20000</v>
      </c>
      <c r="D68" s="0" t="n">
        <v>140000</v>
      </c>
    </row>
    <row r="69" customFormat="false" ht="15" hidden="false" customHeight="false" outlineLevel="0" collapsed="false">
      <c r="A69" s="25" t="s">
        <v>79</v>
      </c>
    </row>
    <row r="70" customFormat="false" ht="15" hidden="false" customHeight="false" outlineLevel="0" collapsed="false">
      <c r="A70" s="56" t="n">
        <v>45309</v>
      </c>
    </row>
    <row r="71" customFormat="false" ht="15" hidden="false" customHeight="false" outlineLevel="0" collapsed="false">
      <c r="A71" s="57" t="s">
        <v>86</v>
      </c>
    </row>
    <row r="72" customFormat="false" ht="15" hidden="false" customHeight="false" outlineLevel="0" collapsed="false">
      <c r="A72" s="58" t="s">
        <v>31</v>
      </c>
      <c r="B72" s="0" t="n">
        <v>7</v>
      </c>
      <c r="C72" s="0" t="n">
        <v>50000</v>
      </c>
      <c r="D72" s="0" t="n">
        <v>350000</v>
      </c>
    </row>
    <row r="73" customFormat="false" ht="15" hidden="false" customHeight="false" outlineLevel="0" collapsed="false">
      <c r="A73" s="56" t="n">
        <v>45365</v>
      </c>
    </row>
    <row r="74" customFormat="false" ht="15" hidden="false" customHeight="false" outlineLevel="0" collapsed="false">
      <c r="A74" s="57" t="s">
        <v>88</v>
      </c>
    </row>
    <row r="75" customFormat="false" ht="15" hidden="false" customHeight="false" outlineLevel="0" collapsed="false">
      <c r="A75" s="58" t="s">
        <v>31</v>
      </c>
      <c r="B75" s="0" t="n">
        <v>6</v>
      </c>
      <c r="C75" s="0" t="n">
        <v>50000</v>
      </c>
      <c r="D75" s="0" t="n">
        <v>300000</v>
      </c>
    </row>
    <row r="76" customFormat="false" ht="15" hidden="false" customHeight="false" outlineLevel="0" collapsed="false">
      <c r="A76" s="25" t="s">
        <v>80</v>
      </c>
    </row>
    <row r="77" customFormat="false" ht="15" hidden="false" customHeight="false" outlineLevel="0" collapsed="false">
      <c r="A77" s="56" t="n">
        <v>45300</v>
      </c>
    </row>
    <row r="78" customFormat="false" ht="15" hidden="false" customHeight="false" outlineLevel="0" collapsed="false">
      <c r="A78" s="57" t="s">
        <v>86</v>
      </c>
    </row>
    <row r="79" customFormat="false" ht="15" hidden="false" customHeight="false" outlineLevel="0" collapsed="false">
      <c r="A79" s="58" t="s">
        <v>29</v>
      </c>
      <c r="B79" s="0" t="n">
        <v>3</v>
      </c>
      <c r="C79" s="0" t="n">
        <v>70000</v>
      </c>
      <c r="D79" s="0" t="n">
        <v>210000</v>
      </c>
    </row>
    <row r="80" customFormat="false" ht="15" hidden="false" customHeight="false" outlineLevel="0" collapsed="false">
      <c r="A80" s="56" t="n">
        <v>45342</v>
      </c>
    </row>
    <row r="81" customFormat="false" ht="15" hidden="false" customHeight="false" outlineLevel="0" collapsed="false">
      <c r="A81" s="57" t="s">
        <v>87</v>
      </c>
    </row>
    <row r="82" customFormat="false" ht="15" hidden="false" customHeight="false" outlineLevel="0" collapsed="false">
      <c r="A82" s="58" t="s">
        <v>32</v>
      </c>
      <c r="B82" s="0" t="n">
        <v>8</v>
      </c>
      <c r="C82" s="0" t="n">
        <v>30000</v>
      </c>
      <c r="D82" s="0" t="n">
        <v>240000</v>
      </c>
    </row>
    <row r="83" customFormat="false" ht="15" hidden="false" customHeight="false" outlineLevel="0" collapsed="false">
      <c r="A83" s="56" t="n">
        <v>45356</v>
      </c>
    </row>
    <row r="84" customFormat="false" ht="15" hidden="false" customHeight="false" outlineLevel="0" collapsed="false">
      <c r="A84" s="57" t="s">
        <v>88</v>
      </c>
    </row>
    <row r="85" customFormat="false" ht="15" hidden="false" customHeight="false" outlineLevel="0" collapsed="false">
      <c r="A85" s="58" t="s">
        <v>29</v>
      </c>
      <c r="B85" s="0" t="n">
        <v>6</v>
      </c>
      <c r="C85" s="0" t="n">
        <v>70000</v>
      </c>
      <c r="D85" s="0" t="n">
        <v>420000</v>
      </c>
    </row>
    <row r="86" customFormat="false" ht="15" hidden="false" customHeight="false" outlineLevel="0" collapsed="false">
      <c r="A86" s="24" t="s">
        <v>65</v>
      </c>
      <c r="B86" s="0" t="n">
        <v>120</v>
      </c>
      <c r="C86" s="0" t="n">
        <v>580000</v>
      </c>
      <c r="D86" s="0" t="n">
        <v>5320000</v>
      </c>
    </row>
    <row r="87" customFormat="false" ht="15" hidden="false" customHeight="false" outlineLevel="0" collapsed="false">
      <c r="A87" s="25" t="s">
        <v>75</v>
      </c>
    </row>
    <row r="88" customFormat="false" ht="15" hidden="false" customHeight="false" outlineLevel="0" collapsed="false">
      <c r="A88" s="56" t="n">
        <v>45330</v>
      </c>
    </row>
    <row r="89" customFormat="false" ht="15" hidden="false" customHeight="false" outlineLevel="0" collapsed="false">
      <c r="A89" s="57" t="s">
        <v>87</v>
      </c>
    </row>
    <row r="90" customFormat="false" ht="15" hidden="false" customHeight="false" outlineLevel="0" collapsed="false">
      <c r="A90" s="58" t="s">
        <v>32</v>
      </c>
      <c r="B90" s="0" t="n">
        <v>15</v>
      </c>
      <c r="C90" s="0" t="n">
        <v>30000</v>
      </c>
      <c r="D90" s="0" t="n">
        <v>450000</v>
      </c>
    </row>
    <row r="91" customFormat="false" ht="15" hidden="false" customHeight="false" outlineLevel="0" collapsed="false">
      <c r="A91" s="56" t="n">
        <v>45357</v>
      </c>
    </row>
    <row r="92" customFormat="false" ht="15" hidden="false" customHeight="false" outlineLevel="0" collapsed="false">
      <c r="A92" s="57" t="s">
        <v>88</v>
      </c>
    </row>
    <row r="93" customFormat="false" ht="15" hidden="false" customHeight="false" outlineLevel="0" collapsed="false">
      <c r="A93" s="58" t="s">
        <v>31</v>
      </c>
      <c r="B93" s="0" t="n">
        <v>10</v>
      </c>
      <c r="C93" s="0" t="n">
        <v>50000</v>
      </c>
      <c r="D93" s="0" t="n">
        <v>500000</v>
      </c>
    </row>
    <row r="94" customFormat="false" ht="15" hidden="false" customHeight="false" outlineLevel="0" collapsed="false">
      <c r="A94" s="56" t="n">
        <v>45366</v>
      </c>
    </row>
    <row r="95" customFormat="false" ht="15" hidden="false" customHeight="false" outlineLevel="0" collapsed="false">
      <c r="A95" s="57" t="s">
        <v>88</v>
      </c>
    </row>
    <row r="96" customFormat="false" ht="15" hidden="false" customHeight="false" outlineLevel="0" collapsed="false">
      <c r="A96" s="58" t="s">
        <v>33</v>
      </c>
      <c r="B96" s="0" t="n">
        <v>8</v>
      </c>
      <c r="C96" s="0" t="n">
        <v>20000</v>
      </c>
      <c r="D96" s="0" t="n">
        <v>160000</v>
      </c>
    </row>
    <row r="97" customFormat="false" ht="15" hidden="false" customHeight="false" outlineLevel="0" collapsed="false">
      <c r="A97" s="56" t="n">
        <v>45373</v>
      </c>
    </row>
    <row r="98" customFormat="false" ht="15" hidden="false" customHeight="false" outlineLevel="0" collapsed="false">
      <c r="A98" s="57" t="s">
        <v>88</v>
      </c>
    </row>
    <row r="99" customFormat="false" ht="15" hidden="false" customHeight="false" outlineLevel="0" collapsed="false">
      <c r="A99" s="58" t="s">
        <v>31</v>
      </c>
      <c r="B99" s="0" t="n">
        <v>5</v>
      </c>
      <c r="C99" s="0" t="n">
        <v>50000</v>
      </c>
      <c r="D99" s="0" t="n">
        <v>250000</v>
      </c>
    </row>
    <row r="100" customFormat="false" ht="15" hidden="false" customHeight="false" outlineLevel="0" collapsed="false">
      <c r="A100" s="25" t="s">
        <v>76</v>
      </c>
    </row>
    <row r="101" customFormat="false" ht="15" hidden="false" customHeight="false" outlineLevel="0" collapsed="false">
      <c r="A101" s="56" t="n">
        <v>45324</v>
      </c>
    </row>
    <row r="102" customFormat="false" ht="15" hidden="false" customHeight="false" outlineLevel="0" collapsed="false">
      <c r="A102" s="57" t="s">
        <v>87</v>
      </c>
    </row>
    <row r="103" customFormat="false" ht="15" hidden="false" customHeight="false" outlineLevel="0" collapsed="false">
      <c r="A103" s="58" t="s">
        <v>31</v>
      </c>
      <c r="B103" s="0" t="n">
        <v>6</v>
      </c>
      <c r="C103" s="0" t="n">
        <v>50000</v>
      </c>
      <c r="D103" s="0" t="n">
        <v>300000</v>
      </c>
    </row>
    <row r="104" customFormat="false" ht="15" hidden="false" customHeight="false" outlineLevel="0" collapsed="false">
      <c r="A104" s="56" t="n">
        <v>45339</v>
      </c>
    </row>
    <row r="105" customFormat="false" ht="15" hidden="false" customHeight="false" outlineLevel="0" collapsed="false">
      <c r="A105" s="57" t="s">
        <v>87</v>
      </c>
    </row>
    <row r="106" customFormat="false" ht="15" hidden="false" customHeight="false" outlineLevel="0" collapsed="false">
      <c r="A106" s="58" t="s">
        <v>29</v>
      </c>
      <c r="B106" s="0" t="n">
        <v>10</v>
      </c>
      <c r="C106" s="0" t="n">
        <v>70000</v>
      </c>
      <c r="D106" s="0" t="n">
        <v>700000</v>
      </c>
    </row>
    <row r="107" customFormat="false" ht="15" hidden="false" customHeight="false" outlineLevel="0" collapsed="false">
      <c r="A107" s="25" t="s">
        <v>77</v>
      </c>
    </row>
    <row r="108" customFormat="false" ht="15" hidden="false" customHeight="false" outlineLevel="0" collapsed="false">
      <c r="A108" s="56" t="n">
        <v>45301</v>
      </c>
    </row>
    <row r="109" customFormat="false" ht="15" hidden="false" customHeight="false" outlineLevel="0" collapsed="false">
      <c r="A109" s="57" t="s">
        <v>86</v>
      </c>
    </row>
    <row r="110" customFormat="false" ht="15" hidden="false" customHeight="false" outlineLevel="0" collapsed="false">
      <c r="A110" s="58" t="s">
        <v>31</v>
      </c>
      <c r="B110" s="0" t="n">
        <v>6</v>
      </c>
      <c r="C110" s="0" t="n">
        <v>50000</v>
      </c>
      <c r="D110" s="0" t="n">
        <v>300000</v>
      </c>
    </row>
    <row r="111" customFormat="false" ht="15" hidden="false" customHeight="false" outlineLevel="0" collapsed="false">
      <c r="A111" s="56" t="n">
        <v>45328</v>
      </c>
    </row>
    <row r="112" customFormat="false" ht="15" hidden="false" customHeight="false" outlineLevel="0" collapsed="false">
      <c r="A112" s="57" t="s">
        <v>87</v>
      </c>
    </row>
    <row r="113" customFormat="false" ht="15" hidden="false" customHeight="false" outlineLevel="0" collapsed="false">
      <c r="A113" s="58" t="s">
        <v>31</v>
      </c>
      <c r="B113" s="0" t="n">
        <v>9</v>
      </c>
      <c r="C113" s="0" t="n">
        <v>50000</v>
      </c>
      <c r="D113" s="0" t="n">
        <v>450000</v>
      </c>
    </row>
    <row r="114" customFormat="false" ht="15" hidden="false" customHeight="false" outlineLevel="0" collapsed="false">
      <c r="A114" s="56" t="n">
        <v>45343</v>
      </c>
    </row>
    <row r="115" customFormat="false" ht="15" hidden="false" customHeight="false" outlineLevel="0" collapsed="false">
      <c r="A115" s="57" t="s">
        <v>87</v>
      </c>
    </row>
    <row r="116" customFormat="false" ht="15" hidden="false" customHeight="false" outlineLevel="0" collapsed="false">
      <c r="A116" s="58" t="s">
        <v>29</v>
      </c>
      <c r="B116" s="0" t="n">
        <v>12</v>
      </c>
      <c r="C116" s="0" t="n">
        <v>70000</v>
      </c>
      <c r="D116" s="0" t="n">
        <v>840000</v>
      </c>
    </row>
    <row r="117" customFormat="false" ht="15" hidden="false" customHeight="false" outlineLevel="0" collapsed="false">
      <c r="A117" s="25" t="s">
        <v>79</v>
      </c>
    </row>
    <row r="118" customFormat="false" ht="15" hidden="false" customHeight="false" outlineLevel="0" collapsed="false">
      <c r="A118" s="56" t="n">
        <v>45314</v>
      </c>
    </row>
    <row r="119" customFormat="false" ht="15" hidden="false" customHeight="false" outlineLevel="0" collapsed="false">
      <c r="A119" s="57" t="s">
        <v>86</v>
      </c>
    </row>
    <row r="120" customFormat="false" ht="15" hidden="false" customHeight="false" outlineLevel="0" collapsed="false">
      <c r="A120" s="58" t="s">
        <v>33</v>
      </c>
      <c r="B120" s="0" t="n">
        <v>14</v>
      </c>
      <c r="C120" s="0" t="n">
        <v>20000</v>
      </c>
      <c r="D120" s="0" t="n">
        <v>280000</v>
      </c>
    </row>
    <row r="121" customFormat="false" ht="15" hidden="false" customHeight="false" outlineLevel="0" collapsed="false">
      <c r="A121" s="56" t="n">
        <v>45355</v>
      </c>
    </row>
    <row r="122" customFormat="false" ht="15" hidden="false" customHeight="false" outlineLevel="0" collapsed="false">
      <c r="A122" s="57" t="s">
        <v>88</v>
      </c>
    </row>
    <row r="123" customFormat="false" ht="15" hidden="false" customHeight="false" outlineLevel="0" collapsed="false">
      <c r="A123" s="58" t="s">
        <v>32</v>
      </c>
      <c r="B123" s="0" t="n">
        <v>9</v>
      </c>
      <c r="C123" s="0" t="n">
        <v>30000</v>
      </c>
      <c r="D123" s="0" t="n">
        <v>270000</v>
      </c>
    </row>
    <row r="124" customFormat="false" ht="15" hidden="false" customHeight="false" outlineLevel="0" collapsed="false">
      <c r="A124" s="25" t="s">
        <v>80</v>
      </c>
    </row>
    <row r="125" customFormat="false" ht="15" hidden="false" customHeight="false" outlineLevel="0" collapsed="false">
      <c r="A125" s="56" t="n">
        <v>45310</v>
      </c>
    </row>
    <row r="126" customFormat="false" ht="15" hidden="false" customHeight="false" outlineLevel="0" collapsed="false">
      <c r="A126" s="57" t="s">
        <v>86</v>
      </c>
    </row>
    <row r="127" customFormat="false" ht="15" hidden="false" customHeight="false" outlineLevel="0" collapsed="false">
      <c r="A127" s="58" t="s">
        <v>33</v>
      </c>
      <c r="B127" s="0" t="n">
        <v>6</v>
      </c>
      <c r="C127" s="0" t="n">
        <v>20000</v>
      </c>
      <c r="D127" s="0" t="n">
        <v>120000</v>
      </c>
    </row>
    <row r="128" customFormat="false" ht="15" hidden="false" customHeight="false" outlineLevel="0" collapsed="false">
      <c r="A128" s="56" t="n">
        <v>45376</v>
      </c>
    </row>
    <row r="129" customFormat="false" ht="15" hidden="false" customHeight="false" outlineLevel="0" collapsed="false">
      <c r="A129" s="57" t="s">
        <v>88</v>
      </c>
    </row>
    <row r="130" customFormat="false" ht="15" hidden="false" customHeight="false" outlineLevel="0" collapsed="false">
      <c r="A130" s="58" t="s">
        <v>29</v>
      </c>
      <c r="B130" s="0" t="n">
        <v>10</v>
      </c>
      <c r="C130" s="0" t="n">
        <v>70000</v>
      </c>
      <c r="D130" s="0" t="n">
        <v>700000</v>
      </c>
    </row>
    <row r="131" customFormat="false" ht="15" hidden="false" customHeight="false" outlineLevel="0" collapsed="false">
      <c r="A131" s="24" t="s">
        <v>66</v>
      </c>
      <c r="B131" s="0" t="n">
        <v>160</v>
      </c>
      <c r="C131" s="0" t="n">
        <v>710000</v>
      </c>
      <c r="D131" s="0" t="n">
        <v>6930000</v>
      </c>
    </row>
    <row r="132" customFormat="false" ht="15" hidden="false" customHeight="false" outlineLevel="0" collapsed="false">
      <c r="A132" s="25" t="s">
        <v>75</v>
      </c>
    </row>
    <row r="133" customFormat="false" ht="15" hidden="false" customHeight="false" outlineLevel="0" collapsed="false">
      <c r="A133" s="56" t="n">
        <v>45312</v>
      </c>
    </row>
    <row r="134" customFormat="false" ht="15" hidden="false" customHeight="false" outlineLevel="0" collapsed="false">
      <c r="A134" s="57" t="s">
        <v>86</v>
      </c>
    </row>
    <row r="135" customFormat="false" ht="15" hidden="false" customHeight="false" outlineLevel="0" collapsed="false">
      <c r="A135" s="58" t="s">
        <v>29</v>
      </c>
      <c r="B135" s="0" t="n">
        <v>9</v>
      </c>
      <c r="C135" s="0" t="n">
        <v>70000</v>
      </c>
      <c r="D135" s="0" t="n">
        <v>630000</v>
      </c>
    </row>
    <row r="136" customFormat="false" ht="15" hidden="false" customHeight="false" outlineLevel="0" collapsed="false">
      <c r="A136" s="56" t="n">
        <v>45359</v>
      </c>
    </row>
    <row r="137" customFormat="false" ht="15" hidden="false" customHeight="false" outlineLevel="0" collapsed="false">
      <c r="A137" s="57" t="s">
        <v>88</v>
      </c>
    </row>
    <row r="138" customFormat="false" ht="15" hidden="false" customHeight="false" outlineLevel="0" collapsed="false">
      <c r="A138" s="58" t="s">
        <v>32</v>
      </c>
      <c r="B138" s="0" t="n">
        <v>13</v>
      </c>
      <c r="C138" s="0" t="n">
        <v>30000</v>
      </c>
      <c r="D138" s="0" t="n">
        <v>390000</v>
      </c>
    </row>
    <row r="139" customFormat="false" ht="15" hidden="false" customHeight="false" outlineLevel="0" collapsed="false">
      <c r="A139" s="56" t="n">
        <v>45381</v>
      </c>
    </row>
    <row r="140" customFormat="false" ht="15" hidden="false" customHeight="false" outlineLevel="0" collapsed="false">
      <c r="A140" s="57" t="s">
        <v>88</v>
      </c>
    </row>
    <row r="141" customFormat="false" ht="15" hidden="false" customHeight="false" outlineLevel="0" collapsed="false">
      <c r="A141" s="58" t="s">
        <v>32</v>
      </c>
      <c r="B141" s="0" t="n">
        <v>5</v>
      </c>
      <c r="C141" s="0" t="n">
        <v>30000</v>
      </c>
      <c r="D141" s="0" t="n">
        <v>150000</v>
      </c>
    </row>
    <row r="142" customFormat="false" ht="15" hidden="false" customHeight="false" outlineLevel="0" collapsed="false">
      <c r="A142" s="25" t="s">
        <v>76</v>
      </c>
    </row>
    <row r="143" customFormat="false" ht="15" hidden="false" customHeight="false" outlineLevel="0" collapsed="false">
      <c r="A143" s="56" t="n">
        <v>45368</v>
      </c>
    </row>
    <row r="144" customFormat="false" ht="15" hidden="false" customHeight="false" outlineLevel="0" collapsed="false">
      <c r="A144" s="57" t="s">
        <v>88</v>
      </c>
    </row>
    <row r="145" customFormat="false" ht="15" hidden="false" customHeight="false" outlineLevel="0" collapsed="false">
      <c r="A145" s="58" t="s">
        <v>29</v>
      </c>
      <c r="B145" s="0" t="n">
        <v>9</v>
      </c>
      <c r="C145" s="0" t="n">
        <v>70000</v>
      </c>
      <c r="D145" s="0" t="n">
        <v>630000</v>
      </c>
    </row>
    <row r="146" customFormat="false" ht="15" hidden="false" customHeight="false" outlineLevel="0" collapsed="false">
      <c r="A146" s="25" t="s">
        <v>77</v>
      </c>
    </row>
    <row r="147" customFormat="false" ht="15" hidden="false" customHeight="false" outlineLevel="0" collapsed="false">
      <c r="A147" s="56" t="n">
        <v>45316</v>
      </c>
    </row>
    <row r="148" customFormat="false" ht="15" hidden="false" customHeight="false" outlineLevel="0" collapsed="false">
      <c r="A148" s="57" t="s">
        <v>86</v>
      </c>
    </row>
    <row r="149" customFormat="false" ht="15" hidden="false" customHeight="false" outlineLevel="0" collapsed="false">
      <c r="A149" s="58" t="s">
        <v>29</v>
      </c>
      <c r="B149" s="0" t="n">
        <v>10</v>
      </c>
      <c r="C149" s="0" t="n">
        <v>70000</v>
      </c>
      <c r="D149" s="0" t="n">
        <v>700000</v>
      </c>
    </row>
    <row r="150" customFormat="false" ht="15" hidden="false" customHeight="false" outlineLevel="0" collapsed="false">
      <c r="A150" s="25" t="s">
        <v>78</v>
      </c>
    </row>
    <row r="151" customFormat="false" ht="15" hidden="false" customHeight="false" outlineLevel="0" collapsed="false">
      <c r="A151" s="56" t="n">
        <v>45303</v>
      </c>
    </row>
    <row r="152" customFormat="false" ht="15" hidden="false" customHeight="false" outlineLevel="0" collapsed="false">
      <c r="A152" s="57" t="s">
        <v>86</v>
      </c>
    </row>
    <row r="153" customFormat="false" ht="15" hidden="false" customHeight="false" outlineLevel="0" collapsed="false">
      <c r="A153" s="58" t="s">
        <v>32</v>
      </c>
      <c r="B153" s="0" t="n">
        <v>10</v>
      </c>
      <c r="C153" s="0" t="n">
        <v>30000</v>
      </c>
      <c r="D153" s="0" t="n">
        <v>300000</v>
      </c>
    </row>
    <row r="154" customFormat="false" ht="15" hidden="false" customHeight="false" outlineLevel="0" collapsed="false">
      <c r="A154" s="56" t="n">
        <v>45308</v>
      </c>
    </row>
    <row r="155" customFormat="false" ht="15" hidden="false" customHeight="false" outlineLevel="0" collapsed="false">
      <c r="A155" s="57" t="s">
        <v>86</v>
      </c>
    </row>
    <row r="156" customFormat="false" ht="15" hidden="false" customHeight="false" outlineLevel="0" collapsed="false">
      <c r="A156" s="58" t="s">
        <v>29</v>
      </c>
      <c r="B156" s="0" t="n">
        <v>11</v>
      </c>
      <c r="C156" s="0" t="n">
        <v>70000</v>
      </c>
      <c r="D156" s="0" t="n">
        <v>770000</v>
      </c>
    </row>
    <row r="157" customFormat="false" ht="15" hidden="false" customHeight="false" outlineLevel="0" collapsed="false">
      <c r="A157" s="56" t="n">
        <v>45345</v>
      </c>
    </row>
    <row r="158" customFormat="false" ht="15" hidden="false" customHeight="false" outlineLevel="0" collapsed="false">
      <c r="A158" s="57" t="s">
        <v>87</v>
      </c>
    </row>
    <row r="159" customFormat="false" ht="15" hidden="false" customHeight="false" outlineLevel="0" collapsed="false">
      <c r="A159" s="58" t="s">
        <v>33</v>
      </c>
      <c r="B159" s="0" t="n">
        <v>9</v>
      </c>
      <c r="C159" s="0" t="n">
        <v>20000</v>
      </c>
      <c r="D159" s="0" t="n">
        <v>180000</v>
      </c>
    </row>
    <row r="160" customFormat="false" ht="15" hidden="false" customHeight="false" outlineLevel="0" collapsed="false">
      <c r="A160" s="56" t="n">
        <v>45364</v>
      </c>
    </row>
    <row r="161" customFormat="false" ht="15" hidden="false" customHeight="false" outlineLevel="0" collapsed="false">
      <c r="A161" s="57" t="s">
        <v>88</v>
      </c>
    </row>
    <row r="162" customFormat="false" ht="15" hidden="false" customHeight="false" outlineLevel="0" collapsed="false">
      <c r="A162" s="58" t="s">
        <v>29</v>
      </c>
      <c r="B162" s="0" t="n">
        <v>10</v>
      </c>
      <c r="C162" s="0" t="n">
        <v>70000</v>
      </c>
      <c r="D162" s="0" t="n">
        <v>700000</v>
      </c>
    </row>
    <row r="163" customFormat="false" ht="15" hidden="false" customHeight="false" outlineLevel="0" collapsed="false">
      <c r="A163" s="25" t="s">
        <v>79</v>
      </c>
    </row>
    <row r="164" customFormat="false" ht="15" hidden="false" customHeight="false" outlineLevel="0" collapsed="false">
      <c r="A164" s="56" t="n">
        <v>45299</v>
      </c>
    </row>
    <row r="165" customFormat="false" ht="15" hidden="false" customHeight="false" outlineLevel="0" collapsed="false">
      <c r="A165" s="57" t="s">
        <v>86</v>
      </c>
    </row>
    <row r="166" customFormat="false" ht="15" hidden="false" customHeight="false" outlineLevel="0" collapsed="false">
      <c r="A166" s="58" t="s">
        <v>32</v>
      </c>
      <c r="B166" s="0" t="n">
        <v>15</v>
      </c>
      <c r="C166" s="0" t="n">
        <v>30000</v>
      </c>
      <c r="D166" s="0" t="n">
        <v>450000</v>
      </c>
    </row>
    <row r="167" customFormat="false" ht="15" hidden="false" customHeight="false" outlineLevel="0" collapsed="false">
      <c r="A167" s="56" t="n">
        <v>45341</v>
      </c>
    </row>
    <row r="168" customFormat="false" ht="15" hidden="false" customHeight="false" outlineLevel="0" collapsed="false">
      <c r="A168" s="57" t="s">
        <v>87</v>
      </c>
    </row>
    <row r="169" customFormat="false" ht="15" hidden="false" customHeight="false" outlineLevel="0" collapsed="false">
      <c r="A169" s="58" t="s">
        <v>33</v>
      </c>
      <c r="B169" s="0" t="n">
        <v>13</v>
      </c>
      <c r="C169" s="0" t="n">
        <v>20000</v>
      </c>
      <c r="D169" s="0" t="n">
        <v>260000</v>
      </c>
    </row>
    <row r="170" customFormat="false" ht="15" hidden="false" customHeight="false" outlineLevel="0" collapsed="false">
      <c r="A170" s="56" t="n">
        <v>45375</v>
      </c>
    </row>
    <row r="171" customFormat="false" ht="15" hidden="false" customHeight="false" outlineLevel="0" collapsed="false">
      <c r="A171" s="57" t="s">
        <v>88</v>
      </c>
    </row>
    <row r="172" customFormat="false" ht="15" hidden="false" customHeight="false" outlineLevel="0" collapsed="false">
      <c r="A172" s="58" t="s">
        <v>32</v>
      </c>
      <c r="B172" s="0" t="n">
        <v>9</v>
      </c>
      <c r="C172" s="0" t="n">
        <v>30000</v>
      </c>
      <c r="D172" s="0" t="n">
        <v>270000</v>
      </c>
    </row>
    <row r="173" customFormat="false" ht="15" hidden="false" customHeight="false" outlineLevel="0" collapsed="false">
      <c r="A173" s="25" t="s">
        <v>80</v>
      </c>
    </row>
    <row r="174" customFormat="false" ht="15" hidden="false" customHeight="false" outlineLevel="0" collapsed="false">
      <c r="A174" s="56" t="n">
        <v>45320</v>
      </c>
    </row>
    <row r="175" customFormat="false" ht="15" hidden="false" customHeight="false" outlineLevel="0" collapsed="false">
      <c r="A175" s="57" t="s">
        <v>86</v>
      </c>
    </row>
    <row r="176" customFormat="false" ht="15" hidden="false" customHeight="false" outlineLevel="0" collapsed="false">
      <c r="A176" s="58" t="s">
        <v>29</v>
      </c>
      <c r="B176" s="0" t="n">
        <v>7</v>
      </c>
      <c r="C176" s="0" t="n">
        <v>70000</v>
      </c>
      <c r="D176" s="0" t="n">
        <v>490000</v>
      </c>
    </row>
    <row r="177" customFormat="false" ht="15" hidden="false" customHeight="false" outlineLevel="0" collapsed="false">
      <c r="A177" s="56" t="n">
        <v>45332</v>
      </c>
    </row>
    <row r="178" customFormat="false" ht="15" hidden="false" customHeight="false" outlineLevel="0" collapsed="false">
      <c r="A178" s="57" t="s">
        <v>87</v>
      </c>
    </row>
    <row r="179" customFormat="false" ht="15" hidden="false" customHeight="false" outlineLevel="0" collapsed="false">
      <c r="A179" s="58" t="s">
        <v>31</v>
      </c>
      <c r="B179" s="0" t="n">
        <v>11</v>
      </c>
      <c r="C179" s="0" t="n">
        <v>50000</v>
      </c>
      <c r="D179" s="0" t="n">
        <v>550000</v>
      </c>
    </row>
    <row r="180" customFormat="false" ht="15" hidden="false" customHeight="false" outlineLevel="0" collapsed="false">
      <c r="A180" s="56" t="n">
        <v>45337</v>
      </c>
    </row>
    <row r="181" customFormat="false" ht="15" hidden="false" customHeight="false" outlineLevel="0" collapsed="false">
      <c r="A181" s="57" t="s">
        <v>87</v>
      </c>
    </row>
    <row r="182" customFormat="false" ht="15" hidden="false" customHeight="false" outlineLevel="0" collapsed="false">
      <c r="A182" s="58" t="s">
        <v>33</v>
      </c>
      <c r="B182" s="0" t="n">
        <v>11</v>
      </c>
      <c r="C182" s="0" t="n">
        <v>20000</v>
      </c>
      <c r="D182" s="0" t="n">
        <v>220000</v>
      </c>
    </row>
    <row r="183" customFormat="false" ht="15" hidden="false" customHeight="false" outlineLevel="0" collapsed="false">
      <c r="A183" s="56" t="n">
        <v>45371</v>
      </c>
    </row>
    <row r="184" customFormat="false" ht="15" hidden="false" customHeight="false" outlineLevel="0" collapsed="false">
      <c r="A184" s="57" t="s">
        <v>88</v>
      </c>
    </row>
    <row r="185" customFormat="false" ht="15" hidden="false" customHeight="false" outlineLevel="0" collapsed="false">
      <c r="A185" s="58" t="s">
        <v>32</v>
      </c>
      <c r="B185" s="0" t="n">
        <v>8</v>
      </c>
      <c r="C185" s="0" t="n">
        <v>30000</v>
      </c>
      <c r="D185" s="0" t="n">
        <v>240000</v>
      </c>
    </row>
    <row r="186" customFormat="false" ht="15" hidden="false" customHeight="false" outlineLevel="0" collapsed="false">
      <c r="A186" s="24" t="s">
        <v>67</v>
      </c>
      <c r="B186" s="0" t="n">
        <v>59</v>
      </c>
      <c r="C186" s="0" t="n">
        <v>300000</v>
      </c>
      <c r="D186" s="0" t="n">
        <v>2390000</v>
      </c>
    </row>
    <row r="187" customFormat="false" ht="15" hidden="false" customHeight="false" outlineLevel="0" collapsed="false">
      <c r="A187" s="25" t="s">
        <v>75</v>
      </c>
    </row>
    <row r="188" customFormat="false" ht="15" hidden="false" customHeight="false" outlineLevel="0" collapsed="false">
      <c r="A188" s="56" t="n">
        <v>45318</v>
      </c>
    </row>
    <row r="189" customFormat="false" ht="15" hidden="false" customHeight="false" outlineLevel="0" collapsed="false">
      <c r="A189" s="57" t="s">
        <v>86</v>
      </c>
    </row>
    <row r="190" customFormat="false" ht="15" hidden="false" customHeight="false" outlineLevel="0" collapsed="false">
      <c r="A190" s="58" t="s">
        <v>33</v>
      </c>
      <c r="B190" s="0" t="n">
        <v>8</v>
      </c>
      <c r="C190" s="0" t="n">
        <v>20000</v>
      </c>
      <c r="D190" s="0" t="n">
        <v>160000</v>
      </c>
    </row>
    <row r="191" customFormat="false" ht="15" hidden="false" customHeight="false" outlineLevel="0" collapsed="false">
      <c r="A191" s="56" t="n">
        <v>45369</v>
      </c>
    </row>
    <row r="192" customFormat="false" ht="15" hidden="false" customHeight="false" outlineLevel="0" collapsed="false">
      <c r="A192" s="57" t="s">
        <v>88</v>
      </c>
    </row>
    <row r="193" customFormat="false" ht="15" hidden="false" customHeight="false" outlineLevel="0" collapsed="false">
      <c r="A193" s="58" t="s">
        <v>31</v>
      </c>
      <c r="B193" s="0" t="n">
        <v>7</v>
      </c>
      <c r="C193" s="0" t="n">
        <v>50000</v>
      </c>
      <c r="D193" s="0" t="n">
        <v>350000</v>
      </c>
    </row>
    <row r="194" customFormat="false" ht="15" hidden="false" customHeight="false" outlineLevel="0" collapsed="false">
      <c r="A194" s="25" t="s">
        <v>76</v>
      </c>
    </row>
    <row r="195" customFormat="false" ht="15" hidden="false" customHeight="false" outlineLevel="0" collapsed="false">
      <c r="A195" s="56" t="n">
        <v>45297</v>
      </c>
    </row>
    <row r="196" customFormat="false" ht="15" hidden="false" customHeight="false" outlineLevel="0" collapsed="false">
      <c r="A196" s="57" t="s">
        <v>86</v>
      </c>
    </row>
    <row r="197" customFormat="false" ht="15" hidden="false" customHeight="false" outlineLevel="0" collapsed="false">
      <c r="A197" s="58" t="s">
        <v>31</v>
      </c>
      <c r="B197" s="0" t="n">
        <v>10</v>
      </c>
      <c r="C197" s="0" t="n">
        <v>50000</v>
      </c>
      <c r="D197" s="0" t="n">
        <v>500000</v>
      </c>
    </row>
    <row r="198" customFormat="false" ht="15" hidden="false" customHeight="false" outlineLevel="0" collapsed="false">
      <c r="A198" s="25" t="s">
        <v>77</v>
      </c>
    </row>
    <row r="199" customFormat="false" ht="15" hidden="false" customHeight="false" outlineLevel="0" collapsed="false">
      <c r="A199" s="56" t="n">
        <v>45306</v>
      </c>
    </row>
    <row r="200" customFormat="false" ht="15" hidden="false" customHeight="false" outlineLevel="0" collapsed="false">
      <c r="A200" s="57" t="s">
        <v>86</v>
      </c>
    </row>
    <row r="201" customFormat="false" ht="15" hidden="false" customHeight="false" outlineLevel="0" collapsed="false">
      <c r="A201" s="58" t="s">
        <v>33</v>
      </c>
      <c r="B201" s="0" t="n">
        <v>9</v>
      </c>
      <c r="C201" s="0" t="n">
        <v>20000</v>
      </c>
      <c r="D201" s="0" t="n">
        <v>180000</v>
      </c>
    </row>
    <row r="202" customFormat="false" ht="15" hidden="false" customHeight="false" outlineLevel="0" collapsed="false">
      <c r="A202" s="56" t="n">
        <v>45362</v>
      </c>
    </row>
    <row r="203" customFormat="false" ht="15" hidden="false" customHeight="false" outlineLevel="0" collapsed="false">
      <c r="A203" s="57" t="s">
        <v>88</v>
      </c>
    </row>
    <row r="204" customFormat="false" ht="15" hidden="false" customHeight="false" outlineLevel="0" collapsed="false">
      <c r="A204" s="58" t="s">
        <v>33</v>
      </c>
      <c r="B204" s="0" t="n">
        <v>11</v>
      </c>
      <c r="C204" s="0" t="n">
        <v>20000</v>
      </c>
      <c r="D204" s="0" t="n">
        <v>220000</v>
      </c>
    </row>
    <row r="205" customFormat="false" ht="15" hidden="false" customHeight="false" outlineLevel="0" collapsed="false">
      <c r="A205" s="25" t="s">
        <v>78</v>
      </c>
    </row>
    <row r="206" customFormat="false" ht="15" hidden="false" customHeight="false" outlineLevel="0" collapsed="false">
      <c r="A206" s="56" t="n">
        <v>45335</v>
      </c>
    </row>
    <row r="207" customFormat="false" ht="15" hidden="false" customHeight="false" outlineLevel="0" collapsed="false">
      <c r="A207" s="57" t="s">
        <v>87</v>
      </c>
    </row>
    <row r="208" customFormat="false" ht="15" hidden="false" customHeight="false" outlineLevel="0" collapsed="false">
      <c r="A208" s="58" t="s">
        <v>29</v>
      </c>
      <c r="B208" s="0" t="n">
        <v>9</v>
      </c>
      <c r="C208" s="0" t="n">
        <v>70000</v>
      </c>
      <c r="D208" s="0" t="n">
        <v>630000</v>
      </c>
    </row>
    <row r="209" customFormat="false" ht="15" hidden="false" customHeight="false" outlineLevel="0" collapsed="false">
      <c r="A209" s="25" t="s">
        <v>80</v>
      </c>
    </row>
    <row r="210" customFormat="false" ht="15" hidden="false" customHeight="false" outlineLevel="0" collapsed="false">
      <c r="A210" s="56" t="n">
        <v>45347</v>
      </c>
    </row>
    <row r="211" customFormat="false" ht="15" hidden="false" customHeight="false" outlineLevel="0" collapsed="false">
      <c r="A211" s="57" t="s">
        <v>87</v>
      </c>
    </row>
    <row r="212" customFormat="false" ht="15" hidden="false" customHeight="false" outlineLevel="0" collapsed="false">
      <c r="A212" s="58" t="s">
        <v>29</v>
      </c>
      <c r="B212" s="0" t="n">
        <v>5</v>
      </c>
      <c r="C212" s="0" t="n">
        <v>70000</v>
      </c>
      <c r="D212" s="0" t="n">
        <v>350000</v>
      </c>
    </row>
    <row r="213" customFormat="false" ht="15" hidden="false" customHeight="false" outlineLevel="0" collapsed="false">
      <c r="A213" s="24" t="s">
        <v>68</v>
      </c>
      <c r="B213" s="0" t="n">
        <v>146</v>
      </c>
      <c r="C213" s="0" t="n">
        <v>570000</v>
      </c>
      <c r="D213" s="0" t="n">
        <v>4710000</v>
      </c>
    </row>
    <row r="214" customFormat="false" ht="15" hidden="false" customHeight="false" outlineLevel="0" collapsed="false">
      <c r="A214" s="25" t="s">
        <v>76</v>
      </c>
    </row>
    <row r="215" customFormat="false" ht="15" hidden="false" customHeight="false" outlineLevel="0" collapsed="false">
      <c r="A215" s="56" t="n">
        <v>45302</v>
      </c>
    </row>
    <row r="216" customFormat="false" ht="15" hidden="false" customHeight="false" outlineLevel="0" collapsed="false">
      <c r="A216" s="57" t="s">
        <v>86</v>
      </c>
    </row>
    <row r="217" customFormat="false" ht="15" hidden="false" customHeight="false" outlineLevel="0" collapsed="false">
      <c r="A217" s="58" t="s">
        <v>33</v>
      </c>
      <c r="B217" s="0" t="n">
        <v>4</v>
      </c>
      <c r="C217" s="0" t="n">
        <v>20000</v>
      </c>
      <c r="D217" s="0" t="n">
        <v>80000</v>
      </c>
    </row>
    <row r="218" customFormat="false" ht="15" hidden="false" customHeight="false" outlineLevel="0" collapsed="false">
      <c r="A218" s="56" t="n">
        <v>45307</v>
      </c>
    </row>
    <row r="219" customFormat="false" ht="15" hidden="false" customHeight="false" outlineLevel="0" collapsed="false">
      <c r="A219" s="57" t="s">
        <v>86</v>
      </c>
    </row>
    <row r="220" customFormat="false" ht="15" hidden="false" customHeight="false" outlineLevel="0" collapsed="false">
      <c r="A220" s="58" t="s">
        <v>32</v>
      </c>
      <c r="B220" s="0" t="n">
        <v>5</v>
      </c>
      <c r="C220" s="0" t="n">
        <v>30000</v>
      </c>
      <c r="D220" s="0" t="n">
        <v>150000</v>
      </c>
    </row>
    <row r="221" customFormat="false" ht="15" hidden="false" customHeight="false" outlineLevel="0" collapsed="false">
      <c r="A221" s="56" t="n">
        <v>45344</v>
      </c>
    </row>
    <row r="222" customFormat="false" ht="15" hidden="false" customHeight="false" outlineLevel="0" collapsed="false">
      <c r="A222" s="57" t="s">
        <v>87</v>
      </c>
    </row>
    <row r="223" customFormat="false" ht="15" hidden="false" customHeight="false" outlineLevel="0" collapsed="false">
      <c r="A223" s="58" t="s">
        <v>31</v>
      </c>
      <c r="B223" s="0" t="n">
        <v>7</v>
      </c>
      <c r="C223" s="0" t="n">
        <v>50000</v>
      </c>
      <c r="D223" s="0" t="n">
        <v>350000</v>
      </c>
    </row>
    <row r="224" customFormat="false" ht="15" hidden="false" customHeight="false" outlineLevel="0" collapsed="false">
      <c r="A224" s="56" t="n">
        <v>45358</v>
      </c>
    </row>
    <row r="225" customFormat="false" ht="15" hidden="false" customHeight="false" outlineLevel="0" collapsed="false">
      <c r="A225" s="57" t="s">
        <v>88</v>
      </c>
    </row>
    <row r="226" customFormat="false" ht="15" hidden="false" customHeight="false" outlineLevel="0" collapsed="false">
      <c r="A226" s="58" t="s">
        <v>33</v>
      </c>
      <c r="B226" s="0" t="n">
        <v>8</v>
      </c>
      <c r="C226" s="0" t="n">
        <v>20000</v>
      </c>
      <c r="D226" s="0" t="n">
        <v>160000</v>
      </c>
    </row>
    <row r="227" customFormat="false" ht="15" hidden="false" customHeight="false" outlineLevel="0" collapsed="false">
      <c r="A227" s="56" t="n">
        <v>45363</v>
      </c>
    </row>
    <row r="228" customFormat="false" ht="15" hidden="false" customHeight="false" outlineLevel="0" collapsed="false">
      <c r="A228" s="57" t="s">
        <v>88</v>
      </c>
    </row>
    <row r="229" customFormat="false" ht="15" hidden="false" customHeight="false" outlineLevel="0" collapsed="false">
      <c r="A229" s="58" t="s">
        <v>32</v>
      </c>
      <c r="B229" s="0" t="n">
        <v>14</v>
      </c>
      <c r="C229" s="0" t="n">
        <v>30000</v>
      </c>
      <c r="D229" s="0" t="n">
        <v>420000</v>
      </c>
    </row>
    <row r="230" customFormat="false" ht="15" hidden="false" customHeight="false" outlineLevel="0" collapsed="false">
      <c r="A230" s="25" t="s">
        <v>77</v>
      </c>
    </row>
    <row r="231" customFormat="false" ht="15" hidden="false" customHeight="false" outlineLevel="0" collapsed="false">
      <c r="A231" s="56" t="n">
        <v>45311</v>
      </c>
    </row>
    <row r="232" customFormat="false" ht="15" hidden="false" customHeight="false" outlineLevel="0" collapsed="false">
      <c r="A232" s="57" t="s">
        <v>86</v>
      </c>
    </row>
    <row r="233" customFormat="false" ht="15" hidden="false" customHeight="false" outlineLevel="0" collapsed="false">
      <c r="A233" s="58" t="s">
        <v>32</v>
      </c>
      <c r="B233" s="0" t="n">
        <v>13</v>
      </c>
      <c r="C233" s="0" t="n">
        <v>30000</v>
      </c>
      <c r="D233" s="0" t="n">
        <v>390000</v>
      </c>
    </row>
    <row r="234" customFormat="false" ht="15" hidden="false" customHeight="false" outlineLevel="0" collapsed="false">
      <c r="A234" s="56" t="n">
        <v>45367</v>
      </c>
    </row>
    <row r="235" customFormat="false" ht="15" hidden="false" customHeight="false" outlineLevel="0" collapsed="false">
      <c r="A235" s="57" t="s">
        <v>88</v>
      </c>
    </row>
    <row r="236" customFormat="false" ht="15" hidden="false" customHeight="false" outlineLevel="0" collapsed="false">
      <c r="A236" s="58" t="s">
        <v>32</v>
      </c>
      <c r="B236" s="0" t="n">
        <v>12</v>
      </c>
      <c r="C236" s="0" t="n">
        <v>30000</v>
      </c>
      <c r="D236" s="0" t="n">
        <v>360000</v>
      </c>
    </row>
    <row r="237" customFormat="false" ht="15" hidden="false" customHeight="false" outlineLevel="0" collapsed="false">
      <c r="A237" s="25" t="s">
        <v>78</v>
      </c>
    </row>
    <row r="238" customFormat="false" ht="15" hidden="false" customHeight="false" outlineLevel="0" collapsed="false">
      <c r="A238" s="56" t="n">
        <v>45298</v>
      </c>
    </row>
    <row r="239" customFormat="false" ht="15" hidden="false" customHeight="false" outlineLevel="0" collapsed="false">
      <c r="A239" s="57" t="s">
        <v>86</v>
      </c>
    </row>
    <row r="240" customFormat="false" ht="15" hidden="false" customHeight="false" outlineLevel="0" collapsed="false">
      <c r="A240" s="58" t="s">
        <v>33</v>
      </c>
      <c r="B240" s="0" t="n">
        <v>7</v>
      </c>
      <c r="C240" s="0" t="n">
        <v>20000</v>
      </c>
      <c r="D240" s="0" t="n">
        <v>140000</v>
      </c>
    </row>
    <row r="241" customFormat="false" ht="15" hidden="false" customHeight="false" outlineLevel="0" collapsed="false">
      <c r="A241" s="56" t="n">
        <v>45325</v>
      </c>
    </row>
    <row r="242" customFormat="false" ht="15" hidden="false" customHeight="false" outlineLevel="0" collapsed="false">
      <c r="A242" s="57" t="s">
        <v>87</v>
      </c>
    </row>
    <row r="243" customFormat="false" ht="15" hidden="false" customHeight="false" outlineLevel="0" collapsed="false">
      <c r="A243" s="58" t="s">
        <v>33</v>
      </c>
      <c r="B243" s="0" t="n">
        <v>10</v>
      </c>
      <c r="C243" s="0" t="n">
        <v>20000</v>
      </c>
      <c r="D243" s="0" t="n">
        <v>200000</v>
      </c>
    </row>
    <row r="244" customFormat="false" ht="15" hidden="false" customHeight="false" outlineLevel="0" collapsed="false">
      <c r="A244" s="56" t="n">
        <v>45340</v>
      </c>
    </row>
    <row r="245" customFormat="false" ht="15" hidden="false" customHeight="false" outlineLevel="0" collapsed="false">
      <c r="A245" s="57" t="s">
        <v>87</v>
      </c>
    </row>
    <row r="246" customFormat="false" ht="15" hidden="false" customHeight="false" outlineLevel="0" collapsed="false">
      <c r="A246" s="58" t="s">
        <v>31</v>
      </c>
      <c r="B246" s="0" t="n">
        <v>9</v>
      </c>
      <c r="C246" s="0" t="n">
        <v>50000</v>
      </c>
      <c r="D246" s="0" t="n">
        <v>450000</v>
      </c>
    </row>
    <row r="247" customFormat="false" ht="15" hidden="false" customHeight="false" outlineLevel="0" collapsed="false">
      <c r="A247" s="56" t="n">
        <v>45374</v>
      </c>
    </row>
    <row r="248" customFormat="false" ht="15" hidden="false" customHeight="false" outlineLevel="0" collapsed="false">
      <c r="A248" s="57" t="s">
        <v>88</v>
      </c>
    </row>
    <row r="249" customFormat="false" ht="15" hidden="false" customHeight="false" outlineLevel="0" collapsed="false">
      <c r="A249" s="58" t="s">
        <v>33</v>
      </c>
      <c r="B249" s="0" t="n">
        <v>10</v>
      </c>
      <c r="C249" s="0" t="n">
        <v>20000</v>
      </c>
      <c r="D249" s="0" t="n">
        <v>200000</v>
      </c>
    </row>
    <row r="250" customFormat="false" ht="15" hidden="false" customHeight="false" outlineLevel="0" collapsed="false">
      <c r="A250" s="25" t="s">
        <v>79</v>
      </c>
    </row>
    <row r="251" customFormat="false" ht="15" hidden="false" customHeight="false" outlineLevel="0" collapsed="false">
      <c r="A251" s="56" t="n">
        <v>45319</v>
      </c>
    </row>
    <row r="252" customFormat="false" ht="15" hidden="false" customHeight="false" outlineLevel="0" collapsed="false">
      <c r="A252" s="57" t="s">
        <v>86</v>
      </c>
    </row>
    <row r="253" customFormat="false" ht="15" hidden="false" customHeight="false" outlineLevel="0" collapsed="false">
      <c r="A253" s="58" t="s">
        <v>32</v>
      </c>
      <c r="B253" s="0" t="n">
        <v>6</v>
      </c>
      <c r="C253" s="0" t="n">
        <v>30000</v>
      </c>
      <c r="D253" s="0" t="n">
        <v>180000</v>
      </c>
    </row>
    <row r="254" customFormat="false" ht="15" hidden="false" customHeight="false" outlineLevel="0" collapsed="false">
      <c r="A254" s="56" t="n">
        <v>45331</v>
      </c>
    </row>
    <row r="255" customFormat="false" ht="15" hidden="false" customHeight="false" outlineLevel="0" collapsed="false">
      <c r="A255" s="57" t="s">
        <v>87</v>
      </c>
    </row>
    <row r="256" customFormat="false" ht="15" hidden="false" customHeight="false" outlineLevel="0" collapsed="false">
      <c r="A256" s="58" t="s">
        <v>29</v>
      </c>
      <c r="B256" s="0" t="n">
        <v>7</v>
      </c>
      <c r="C256" s="0" t="n">
        <v>70000</v>
      </c>
      <c r="D256" s="0" t="n">
        <v>490000</v>
      </c>
    </row>
    <row r="257" customFormat="false" ht="15" hidden="false" customHeight="false" outlineLevel="0" collapsed="false">
      <c r="A257" s="56" t="n">
        <v>45336</v>
      </c>
    </row>
    <row r="258" customFormat="false" ht="15" hidden="false" customHeight="false" outlineLevel="0" collapsed="false">
      <c r="A258" s="57" t="s">
        <v>87</v>
      </c>
    </row>
    <row r="259" customFormat="false" ht="15" hidden="false" customHeight="false" outlineLevel="0" collapsed="false">
      <c r="A259" s="58" t="s">
        <v>31</v>
      </c>
      <c r="B259" s="0" t="n">
        <v>8</v>
      </c>
      <c r="C259" s="0" t="n">
        <v>50000</v>
      </c>
      <c r="D259" s="0" t="n">
        <v>400000</v>
      </c>
    </row>
    <row r="260" customFormat="false" ht="15" hidden="false" customHeight="false" outlineLevel="0" collapsed="false">
      <c r="A260" s="56" t="n">
        <v>45370</v>
      </c>
    </row>
    <row r="261" customFormat="false" ht="15" hidden="false" customHeight="false" outlineLevel="0" collapsed="false">
      <c r="A261" s="57" t="s">
        <v>88</v>
      </c>
    </row>
    <row r="262" customFormat="false" ht="15" hidden="false" customHeight="false" outlineLevel="0" collapsed="false">
      <c r="A262" s="58" t="s">
        <v>33</v>
      </c>
      <c r="B262" s="0" t="n">
        <v>14</v>
      </c>
      <c r="C262" s="0" t="n">
        <v>20000</v>
      </c>
      <c r="D262" s="0" t="n">
        <v>280000</v>
      </c>
    </row>
    <row r="263" customFormat="false" ht="15" hidden="false" customHeight="false" outlineLevel="0" collapsed="false">
      <c r="A263" s="25" t="s">
        <v>80</v>
      </c>
    </row>
    <row r="264" customFormat="false" ht="15" hidden="false" customHeight="false" outlineLevel="0" collapsed="false">
      <c r="A264" s="56" t="n">
        <v>45315</v>
      </c>
    </row>
    <row r="265" customFormat="false" ht="15" hidden="false" customHeight="false" outlineLevel="0" collapsed="false">
      <c r="A265" s="57" t="s">
        <v>86</v>
      </c>
    </row>
    <row r="266" customFormat="false" ht="15" hidden="false" customHeight="false" outlineLevel="0" collapsed="false">
      <c r="A266" s="58" t="s">
        <v>32</v>
      </c>
      <c r="B266" s="0" t="n">
        <v>7</v>
      </c>
      <c r="C266" s="0" t="n">
        <v>30000</v>
      </c>
      <c r="D266" s="0" t="n">
        <v>210000</v>
      </c>
    </row>
    <row r="267" customFormat="false" ht="15" hidden="false" customHeight="false" outlineLevel="0" collapsed="false">
      <c r="A267" s="56" t="n">
        <v>45361</v>
      </c>
    </row>
    <row r="268" customFormat="false" ht="15" hidden="false" customHeight="false" outlineLevel="0" collapsed="false">
      <c r="A268" s="57" t="s">
        <v>88</v>
      </c>
    </row>
    <row r="269" customFormat="false" ht="15" hidden="false" customHeight="false" outlineLevel="0" collapsed="false">
      <c r="A269" s="58" t="s">
        <v>31</v>
      </c>
      <c r="B269" s="0" t="n">
        <v>5</v>
      </c>
      <c r="C269" s="0" t="n">
        <v>50000</v>
      </c>
      <c r="D269" s="0" t="n">
        <v>250000</v>
      </c>
    </row>
    <row r="270" customFormat="false" ht="15" hidden="false" customHeight="false" outlineLevel="0" collapsed="false">
      <c r="A270" s="24" t="s">
        <v>73</v>
      </c>
      <c r="B270" s="0" t="n">
        <v>685</v>
      </c>
      <c r="C270" s="0" t="n">
        <v>3300000</v>
      </c>
      <c r="D270" s="0" t="n">
        <v>28670000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K8" activeCellId="0" sqref="K8"/>
    </sheetView>
  </sheetViews>
  <sheetFormatPr defaultRowHeight="15" zeroHeight="false" outlineLevelRow="0" outlineLevelCol="0"/>
  <cols>
    <col collapsed="false" customWidth="true" hidden="false" outlineLevel="0" max="1" min="1" style="59" width="9.7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60" t="s">
        <v>89</v>
      </c>
      <c r="B1" s="60"/>
      <c r="C1" s="60"/>
      <c r="D1" s="60"/>
      <c r="E1" s="60"/>
      <c r="F1" s="60"/>
      <c r="G1" s="60"/>
    </row>
    <row r="2" customFormat="false" ht="15" hidden="false" customHeight="false" outlineLevel="0" collapsed="false">
      <c r="A2" s="60"/>
      <c r="B2" s="60"/>
      <c r="C2" s="60"/>
      <c r="D2" s="60"/>
      <c r="E2" s="60"/>
      <c r="F2" s="60"/>
      <c r="G2" s="60"/>
    </row>
    <row r="3" customFormat="false" ht="45" hidden="false" customHeight="false" outlineLevel="0" collapsed="false">
      <c r="A3" s="61" t="s">
        <v>83</v>
      </c>
      <c r="B3" s="62" t="s">
        <v>90</v>
      </c>
      <c r="C3" s="62" t="s">
        <v>82</v>
      </c>
      <c r="D3" s="62" t="s">
        <v>30</v>
      </c>
      <c r="E3" s="62" t="s">
        <v>20</v>
      </c>
      <c r="F3" s="62" t="s">
        <v>91</v>
      </c>
      <c r="G3" s="62" t="s">
        <v>92</v>
      </c>
    </row>
    <row r="4" customFormat="false" ht="30" hidden="false" customHeight="false" outlineLevel="0" collapsed="false">
      <c r="A4" s="63" t="n">
        <v>45296</v>
      </c>
      <c r="B4" s="64" t="s">
        <v>75</v>
      </c>
      <c r="C4" s="64" t="s">
        <v>63</v>
      </c>
      <c r="D4" s="64" t="s">
        <v>29</v>
      </c>
      <c r="E4" s="64" t="n">
        <v>5</v>
      </c>
      <c r="F4" s="64" t="n">
        <v>70000</v>
      </c>
      <c r="G4" s="64" t="n">
        <f aca="false">E4*F4</f>
        <v>350000</v>
      </c>
    </row>
    <row r="5" customFormat="false" ht="30" hidden="false" customHeight="false" outlineLevel="0" collapsed="false">
      <c r="A5" s="63" t="n">
        <v>45297</v>
      </c>
      <c r="B5" s="64" t="s">
        <v>76</v>
      </c>
      <c r="C5" s="64" t="s">
        <v>67</v>
      </c>
      <c r="D5" s="64" t="s">
        <v>31</v>
      </c>
      <c r="E5" s="64" t="n">
        <v>10</v>
      </c>
      <c r="F5" s="64" t="n">
        <v>50000</v>
      </c>
      <c r="G5" s="64" t="n">
        <f aca="false">E5*F5</f>
        <v>500000</v>
      </c>
    </row>
    <row r="6" customFormat="false" ht="30" hidden="false" customHeight="false" outlineLevel="0" collapsed="false">
      <c r="A6" s="63" t="n">
        <v>45298</v>
      </c>
      <c r="B6" s="64" t="s">
        <v>78</v>
      </c>
      <c r="C6" s="64" t="s">
        <v>68</v>
      </c>
      <c r="D6" s="64" t="s">
        <v>33</v>
      </c>
      <c r="E6" s="64" t="n">
        <v>7</v>
      </c>
      <c r="F6" s="64" t="n">
        <v>20000</v>
      </c>
      <c r="G6" s="64" t="n">
        <f aca="false">E6*F6</f>
        <v>140000</v>
      </c>
    </row>
    <row r="7" customFormat="false" ht="30" hidden="false" customHeight="false" outlineLevel="0" collapsed="false">
      <c r="A7" s="63" t="n">
        <v>45299</v>
      </c>
      <c r="B7" s="64" t="s">
        <v>79</v>
      </c>
      <c r="C7" s="64" t="s">
        <v>66</v>
      </c>
      <c r="D7" s="64" t="s">
        <v>32</v>
      </c>
      <c r="E7" s="64" t="n">
        <v>15</v>
      </c>
      <c r="F7" s="64" t="n">
        <v>30000</v>
      </c>
      <c r="G7" s="64" t="n">
        <f aca="false">E7*F7</f>
        <v>450000</v>
      </c>
    </row>
    <row r="8" customFormat="false" ht="24" hidden="false" customHeight="false" outlineLevel="0" collapsed="false">
      <c r="A8" s="63" t="n">
        <v>45300</v>
      </c>
      <c r="B8" s="64" t="s">
        <v>80</v>
      </c>
      <c r="C8" s="64" t="s">
        <v>64</v>
      </c>
      <c r="D8" s="64" t="s">
        <v>29</v>
      </c>
      <c r="E8" s="64" t="n">
        <v>3</v>
      </c>
      <c r="F8" s="64" t="n">
        <v>70000</v>
      </c>
      <c r="G8" s="64" t="n">
        <f aca="false">E8*F8</f>
        <v>210000</v>
      </c>
      <c r="K8" s="65"/>
    </row>
    <row r="9" customFormat="false" ht="30" hidden="false" customHeight="false" outlineLevel="0" collapsed="false">
      <c r="A9" s="63" t="n">
        <v>45301</v>
      </c>
      <c r="B9" s="64" t="s">
        <v>77</v>
      </c>
      <c r="C9" s="64" t="s">
        <v>65</v>
      </c>
      <c r="D9" s="64" t="s">
        <v>31</v>
      </c>
      <c r="E9" s="64" t="n">
        <v>6</v>
      </c>
      <c r="F9" s="64" t="n">
        <v>50000</v>
      </c>
      <c r="G9" s="64" t="n">
        <f aca="false">E9*F9</f>
        <v>300000</v>
      </c>
    </row>
    <row r="10" customFormat="false" ht="30" hidden="false" customHeight="false" outlineLevel="0" collapsed="false">
      <c r="A10" s="63" t="n">
        <v>45302</v>
      </c>
      <c r="B10" s="64" t="s">
        <v>76</v>
      </c>
      <c r="C10" s="64" t="s">
        <v>68</v>
      </c>
      <c r="D10" s="64" t="s">
        <v>33</v>
      </c>
      <c r="E10" s="64" t="n">
        <v>4</v>
      </c>
      <c r="F10" s="64" t="n">
        <v>20000</v>
      </c>
      <c r="G10" s="64" t="n">
        <f aca="false">E10*F10</f>
        <v>80000</v>
      </c>
    </row>
    <row r="11" customFormat="false" ht="30" hidden="false" customHeight="false" outlineLevel="0" collapsed="false">
      <c r="A11" s="63" t="n">
        <v>45303</v>
      </c>
      <c r="B11" s="64" t="s">
        <v>78</v>
      </c>
      <c r="C11" s="64" t="s">
        <v>66</v>
      </c>
      <c r="D11" s="64" t="s">
        <v>32</v>
      </c>
      <c r="E11" s="64" t="n">
        <v>10</v>
      </c>
      <c r="F11" s="64" t="n">
        <v>30000</v>
      </c>
      <c r="G11" s="64" t="n">
        <f aca="false">E11*F11</f>
        <v>300000</v>
      </c>
    </row>
    <row r="12" customFormat="false" ht="30" hidden="false" customHeight="false" outlineLevel="0" collapsed="false">
      <c r="A12" s="63" t="n">
        <v>45304</v>
      </c>
      <c r="B12" s="64" t="s">
        <v>75</v>
      </c>
      <c r="C12" s="64" t="s">
        <v>63</v>
      </c>
      <c r="D12" s="64" t="s">
        <v>29</v>
      </c>
      <c r="E12" s="64" t="n">
        <v>8</v>
      </c>
      <c r="F12" s="64" t="n">
        <v>70000</v>
      </c>
      <c r="G12" s="64" t="n">
        <f aca="false">E12*F12</f>
        <v>560000</v>
      </c>
    </row>
    <row r="13" customFormat="false" ht="30" hidden="false" customHeight="false" outlineLevel="0" collapsed="false">
      <c r="A13" s="63" t="n">
        <v>45305</v>
      </c>
      <c r="B13" s="64" t="s">
        <v>80</v>
      </c>
      <c r="C13" s="64" t="s">
        <v>63</v>
      </c>
      <c r="D13" s="64" t="s">
        <v>31</v>
      </c>
      <c r="E13" s="64" t="n">
        <v>12</v>
      </c>
      <c r="F13" s="64" t="n">
        <v>50000</v>
      </c>
      <c r="G13" s="64" t="n">
        <f aca="false">E13*F13</f>
        <v>600000</v>
      </c>
    </row>
    <row r="14" customFormat="false" ht="15" hidden="false" customHeight="false" outlineLevel="0" collapsed="false">
      <c r="A14" s="63" t="n">
        <v>45306</v>
      </c>
      <c r="B14" s="64" t="s">
        <v>77</v>
      </c>
      <c r="C14" s="64" t="s">
        <v>67</v>
      </c>
      <c r="D14" s="64" t="s">
        <v>33</v>
      </c>
      <c r="E14" s="64" t="n">
        <v>9</v>
      </c>
      <c r="F14" s="64" t="n">
        <v>20000</v>
      </c>
      <c r="G14" s="64" t="n">
        <f aca="false">E14*F14</f>
        <v>180000</v>
      </c>
    </row>
    <row r="15" customFormat="false" ht="30" hidden="false" customHeight="false" outlineLevel="0" collapsed="false">
      <c r="A15" s="63" t="n">
        <v>45307</v>
      </c>
      <c r="B15" s="64" t="s">
        <v>76</v>
      </c>
      <c r="C15" s="64" t="s">
        <v>68</v>
      </c>
      <c r="D15" s="64" t="s">
        <v>32</v>
      </c>
      <c r="E15" s="64" t="n">
        <v>5</v>
      </c>
      <c r="F15" s="64" t="n">
        <v>30000</v>
      </c>
      <c r="G15" s="64" t="n">
        <f aca="false">E15*F15</f>
        <v>150000</v>
      </c>
    </row>
    <row r="16" customFormat="false" ht="30" hidden="false" customHeight="false" outlineLevel="0" collapsed="false">
      <c r="A16" s="63" t="n">
        <v>45308</v>
      </c>
      <c r="B16" s="64" t="s">
        <v>78</v>
      </c>
      <c r="C16" s="64" t="s">
        <v>66</v>
      </c>
      <c r="D16" s="64" t="s">
        <v>29</v>
      </c>
      <c r="E16" s="64" t="n">
        <v>11</v>
      </c>
      <c r="F16" s="64" t="n">
        <v>70000</v>
      </c>
      <c r="G16" s="64" t="n">
        <f aca="false">E16*F16</f>
        <v>770000</v>
      </c>
    </row>
    <row r="17" customFormat="false" ht="30" hidden="false" customHeight="false" outlineLevel="0" collapsed="false">
      <c r="A17" s="63" t="n">
        <v>45309</v>
      </c>
      <c r="B17" s="64" t="s">
        <v>79</v>
      </c>
      <c r="C17" s="64" t="s">
        <v>64</v>
      </c>
      <c r="D17" s="64" t="s">
        <v>31</v>
      </c>
      <c r="E17" s="64" t="n">
        <v>7</v>
      </c>
      <c r="F17" s="64" t="n">
        <v>50000</v>
      </c>
      <c r="G17" s="64" t="n">
        <f aca="false">E17*F17</f>
        <v>350000</v>
      </c>
    </row>
    <row r="18" customFormat="false" ht="30" hidden="false" customHeight="false" outlineLevel="0" collapsed="false">
      <c r="A18" s="63" t="n">
        <v>45310</v>
      </c>
      <c r="B18" s="64" t="s">
        <v>80</v>
      </c>
      <c r="C18" s="64" t="s">
        <v>65</v>
      </c>
      <c r="D18" s="64" t="s">
        <v>33</v>
      </c>
      <c r="E18" s="64" t="n">
        <v>6</v>
      </c>
      <c r="F18" s="64" t="n">
        <v>20000</v>
      </c>
      <c r="G18" s="64" t="n">
        <f aca="false">E18*F18</f>
        <v>120000</v>
      </c>
    </row>
    <row r="19" customFormat="false" ht="30" hidden="false" customHeight="false" outlineLevel="0" collapsed="false">
      <c r="A19" s="63" t="n">
        <v>45311</v>
      </c>
      <c r="B19" s="64" t="s">
        <v>77</v>
      </c>
      <c r="C19" s="64" t="s">
        <v>68</v>
      </c>
      <c r="D19" s="64" t="s">
        <v>32</v>
      </c>
      <c r="E19" s="64" t="n">
        <v>13</v>
      </c>
      <c r="F19" s="64" t="n">
        <v>30000</v>
      </c>
      <c r="G19" s="64" t="n">
        <f aca="false">E19*F19</f>
        <v>390000</v>
      </c>
    </row>
    <row r="20" customFormat="false" ht="30" hidden="false" customHeight="false" outlineLevel="0" collapsed="false">
      <c r="A20" s="63" t="n">
        <v>45312</v>
      </c>
      <c r="B20" s="64" t="s">
        <v>75</v>
      </c>
      <c r="C20" s="64" t="s">
        <v>66</v>
      </c>
      <c r="D20" s="64" t="s">
        <v>29</v>
      </c>
      <c r="E20" s="64" t="n">
        <v>9</v>
      </c>
      <c r="F20" s="64" t="n">
        <v>70000</v>
      </c>
      <c r="G20" s="64" t="n">
        <f aca="false">E20*F20</f>
        <v>630000</v>
      </c>
    </row>
    <row r="21" customFormat="false" ht="30" hidden="false" customHeight="false" outlineLevel="0" collapsed="false">
      <c r="A21" s="63" t="n">
        <v>45313</v>
      </c>
      <c r="B21" s="64" t="s">
        <v>78</v>
      </c>
      <c r="C21" s="64" t="s">
        <v>64</v>
      </c>
      <c r="D21" s="64" t="s">
        <v>31</v>
      </c>
      <c r="E21" s="64" t="n">
        <v>8</v>
      </c>
      <c r="F21" s="64" t="n">
        <v>50000</v>
      </c>
      <c r="G21" s="64" t="n">
        <f aca="false">E21*F21</f>
        <v>400000</v>
      </c>
    </row>
    <row r="22" customFormat="false" ht="30" hidden="false" customHeight="false" outlineLevel="0" collapsed="false">
      <c r="A22" s="63" t="n">
        <v>45314</v>
      </c>
      <c r="B22" s="64" t="s">
        <v>79</v>
      </c>
      <c r="C22" s="64" t="s">
        <v>65</v>
      </c>
      <c r="D22" s="64" t="s">
        <v>33</v>
      </c>
      <c r="E22" s="64" t="n">
        <v>14</v>
      </c>
      <c r="F22" s="64" t="n">
        <v>20000</v>
      </c>
      <c r="G22" s="64" t="n">
        <f aca="false">E22*F22</f>
        <v>280000</v>
      </c>
    </row>
    <row r="23" customFormat="false" ht="30" hidden="false" customHeight="false" outlineLevel="0" collapsed="false">
      <c r="A23" s="63" t="n">
        <v>45315</v>
      </c>
      <c r="B23" s="64" t="s">
        <v>80</v>
      </c>
      <c r="C23" s="64" t="s">
        <v>68</v>
      </c>
      <c r="D23" s="64" t="s">
        <v>32</v>
      </c>
      <c r="E23" s="64" t="n">
        <v>7</v>
      </c>
      <c r="F23" s="64" t="n">
        <v>30000</v>
      </c>
      <c r="G23" s="64" t="n">
        <f aca="false">E23*F23</f>
        <v>210000</v>
      </c>
    </row>
    <row r="24" customFormat="false" ht="30" hidden="false" customHeight="false" outlineLevel="0" collapsed="false">
      <c r="A24" s="63" t="n">
        <v>45316</v>
      </c>
      <c r="B24" s="64" t="s">
        <v>77</v>
      </c>
      <c r="C24" s="64" t="s">
        <v>66</v>
      </c>
      <c r="D24" s="64" t="s">
        <v>29</v>
      </c>
      <c r="E24" s="64" t="n">
        <v>10</v>
      </c>
      <c r="F24" s="64" t="n">
        <v>70000</v>
      </c>
      <c r="G24" s="64" t="n">
        <f aca="false">E24*F24</f>
        <v>700000</v>
      </c>
    </row>
    <row r="25" customFormat="false" ht="30" hidden="false" customHeight="false" outlineLevel="0" collapsed="false">
      <c r="A25" s="63" t="n">
        <v>45317</v>
      </c>
      <c r="B25" s="64" t="s">
        <v>76</v>
      </c>
      <c r="C25" s="64" t="s">
        <v>63</v>
      </c>
      <c r="D25" s="64" t="s">
        <v>31</v>
      </c>
      <c r="E25" s="64" t="n">
        <v>5</v>
      </c>
      <c r="F25" s="64" t="n">
        <v>50000</v>
      </c>
      <c r="G25" s="64" t="n">
        <f aca="false">E25*F25</f>
        <v>250000</v>
      </c>
    </row>
    <row r="26" customFormat="false" ht="15" hidden="false" customHeight="false" outlineLevel="0" collapsed="false">
      <c r="A26" s="63" t="n">
        <v>45318</v>
      </c>
      <c r="B26" s="64" t="s">
        <v>75</v>
      </c>
      <c r="C26" s="64" t="s">
        <v>67</v>
      </c>
      <c r="D26" s="64" t="s">
        <v>33</v>
      </c>
      <c r="E26" s="64" t="n">
        <v>8</v>
      </c>
      <c r="F26" s="64" t="n">
        <v>20000</v>
      </c>
      <c r="G26" s="64" t="n">
        <f aca="false">E26*F26</f>
        <v>160000</v>
      </c>
    </row>
    <row r="27" customFormat="false" ht="30" hidden="false" customHeight="false" outlineLevel="0" collapsed="false">
      <c r="A27" s="63" t="n">
        <v>45319</v>
      </c>
      <c r="B27" s="64" t="s">
        <v>79</v>
      </c>
      <c r="C27" s="64" t="s">
        <v>68</v>
      </c>
      <c r="D27" s="64" t="s">
        <v>32</v>
      </c>
      <c r="E27" s="64" t="n">
        <v>6</v>
      </c>
      <c r="F27" s="64" t="n">
        <v>30000</v>
      </c>
      <c r="G27" s="64" t="n">
        <f aca="false">E27*F27</f>
        <v>180000</v>
      </c>
    </row>
    <row r="28" customFormat="false" ht="30" hidden="false" customHeight="false" outlineLevel="0" collapsed="false">
      <c r="A28" s="63" t="n">
        <v>45320</v>
      </c>
      <c r="B28" s="64" t="s">
        <v>80</v>
      </c>
      <c r="C28" s="64" t="s">
        <v>66</v>
      </c>
      <c r="D28" s="64" t="s">
        <v>29</v>
      </c>
      <c r="E28" s="64" t="n">
        <v>7</v>
      </c>
      <c r="F28" s="64" t="n">
        <v>70000</v>
      </c>
      <c r="G28" s="64" t="n">
        <f aca="false">E28*F28</f>
        <v>490000</v>
      </c>
    </row>
    <row r="29" customFormat="false" ht="30" hidden="false" customHeight="false" outlineLevel="0" collapsed="false">
      <c r="A29" s="63" t="n">
        <v>45323</v>
      </c>
      <c r="B29" s="64" t="s">
        <v>77</v>
      </c>
      <c r="C29" s="64" t="s">
        <v>64</v>
      </c>
      <c r="D29" s="64" t="s">
        <v>29</v>
      </c>
      <c r="E29" s="64" t="n">
        <v>8</v>
      </c>
      <c r="F29" s="64" t="n">
        <v>70000</v>
      </c>
      <c r="G29" s="64" t="n">
        <f aca="false">E29*F29</f>
        <v>560000</v>
      </c>
    </row>
    <row r="30" customFormat="false" ht="30" hidden="false" customHeight="false" outlineLevel="0" collapsed="false">
      <c r="A30" s="63" t="n">
        <v>45324</v>
      </c>
      <c r="B30" s="64" t="s">
        <v>76</v>
      </c>
      <c r="C30" s="64" t="s">
        <v>65</v>
      </c>
      <c r="D30" s="64" t="s">
        <v>31</v>
      </c>
      <c r="E30" s="64" t="n">
        <v>6</v>
      </c>
      <c r="F30" s="64" t="n">
        <v>50000</v>
      </c>
      <c r="G30" s="64" t="n">
        <f aca="false">E30*F30</f>
        <v>300000</v>
      </c>
    </row>
    <row r="31" customFormat="false" ht="30" hidden="false" customHeight="false" outlineLevel="0" collapsed="false">
      <c r="A31" s="63" t="n">
        <v>45325</v>
      </c>
      <c r="B31" s="64" t="s">
        <v>78</v>
      </c>
      <c r="C31" s="64" t="s">
        <v>68</v>
      </c>
      <c r="D31" s="64" t="s">
        <v>33</v>
      </c>
      <c r="E31" s="64" t="n">
        <v>10</v>
      </c>
      <c r="F31" s="64" t="n">
        <v>20000</v>
      </c>
      <c r="G31" s="64" t="n">
        <f aca="false">E31*F31</f>
        <v>200000</v>
      </c>
    </row>
    <row r="32" customFormat="false" ht="30" hidden="false" customHeight="false" outlineLevel="0" collapsed="false">
      <c r="A32" s="63" t="n">
        <v>45326</v>
      </c>
      <c r="B32" s="64" t="s">
        <v>79</v>
      </c>
      <c r="C32" s="64" t="s">
        <v>63</v>
      </c>
      <c r="D32" s="64" t="s">
        <v>32</v>
      </c>
      <c r="E32" s="64" t="n">
        <v>20</v>
      </c>
      <c r="F32" s="64" t="n">
        <v>30000</v>
      </c>
      <c r="G32" s="64" t="n">
        <f aca="false">E32*F32</f>
        <v>600000</v>
      </c>
    </row>
    <row r="33" customFormat="false" ht="30" hidden="false" customHeight="false" outlineLevel="0" collapsed="false">
      <c r="A33" s="63" t="n">
        <v>45327</v>
      </c>
      <c r="B33" s="64" t="s">
        <v>75</v>
      </c>
      <c r="C33" s="64" t="s">
        <v>64</v>
      </c>
      <c r="D33" s="64" t="s">
        <v>29</v>
      </c>
      <c r="E33" s="64" t="n">
        <v>4</v>
      </c>
      <c r="F33" s="64" t="n">
        <v>70000</v>
      </c>
      <c r="G33" s="64" t="n">
        <f aca="false">E33*F33</f>
        <v>280000</v>
      </c>
    </row>
    <row r="34" customFormat="false" ht="30" hidden="false" customHeight="false" outlineLevel="0" collapsed="false">
      <c r="A34" s="63" t="n">
        <v>45328</v>
      </c>
      <c r="B34" s="64" t="s">
        <v>77</v>
      </c>
      <c r="C34" s="64" t="s">
        <v>65</v>
      </c>
      <c r="D34" s="64" t="s">
        <v>31</v>
      </c>
      <c r="E34" s="64" t="n">
        <v>9</v>
      </c>
      <c r="F34" s="64" t="n">
        <v>50000</v>
      </c>
      <c r="G34" s="64" t="n">
        <f aca="false">E34*F34</f>
        <v>450000</v>
      </c>
    </row>
    <row r="35" customFormat="false" ht="30" hidden="false" customHeight="false" outlineLevel="0" collapsed="false">
      <c r="A35" s="63" t="n">
        <v>45329</v>
      </c>
      <c r="B35" s="64" t="s">
        <v>76</v>
      </c>
      <c r="C35" s="64" t="s">
        <v>64</v>
      </c>
      <c r="D35" s="64" t="s">
        <v>33</v>
      </c>
      <c r="E35" s="64" t="n">
        <v>5</v>
      </c>
      <c r="F35" s="64" t="n">
        <v>20000</v>
      </c>
      <c r="G35" s="64" t="n">
        <f aca="false">E35*F35</f>
        <v>100000</v>
      </c>
    </row>
    <row r="36" customFormat="false" ht="30" hidden="false" customHeight="false" outlineLevel="0" collapsed="false">
      <c r="A36" s="63" t="n">
        <v>45330</v>
      </c>
      <c r="B36" s="64" t="s">
        <v>75</v>
      </c>
      <c r="C36" s="64" t="s">
        <v>65</v>
      </c>
      <c r="D36" s="64" t="s">
        <v>32</v>
      </c>
      <c r="E36" s="64" t="n">
        <v>15</v>
      </c>
      <c r="F36" s="64" t="n">
        <v>30000</v>
      </c>
      <c r="G36" s="64" t="n">
        <f aca="false">E36*F36</f>
        <v>450000</v>
      </c>
    </row>
    <row r="37" customFormat="false" ht="30" hidden="false" customHeight="false" outlineLevel="0" collapsed="false">
      <c r="A37" s="63" t="n">
        <v>45331</v>
      </c>
      <c r="B37" s="64" t="s">
        <v>79</v>
      </c>
      <c r="C37" s="64" t="s">
        <v>68</v>
      </c>
      <c r="D37" s="64" t="s">
        <v>29</v>
      </c>
      <c r="E37" s="64" t="n">
        <v>7</v>
      </c>
      <c r="F37" s="64" t="n">
        <v>70000</v>
      </c>
      <c r="G37" s="64" t="n">
        <f aca="false">E37*F37</f>
        <v>490000</v>
      </c>
    </row>
    <row r="38" customFormat="false" ht="30" hidden="false" customHeight="false" outlineLevel="0" collapsed="false">
      <c r="A38" s="63" t="n">
        <v>45332</v>
      </c>
      <c r="B38" s="64" t="s">
        <v>80</v>
      </c>
      <c r="C38" s="64" t="s">
        <v>66</v>
      </c>
      <c r="D38" s="64" t="s">
        <v>31</v>
      </c>
      <c r="E38" s="64" t="n">
        <v>11</v>
      </c>
      <c r="F38" s="64" t="n">
        <v>50000</v>
      </c>
      <c r="G38" s="64" t="n">
        <f aca="false">E38*F38</f>
        <v>550000</v>
      </c>
    </row>
    <row r="39" customFormat="false" ht="30" hidden="false" customHeight="false" outlineLevel="0" collapsed="false">
      <c r="A39" s="63" t="n">
        <v>45333</v>
      </c>
      <c r="B39" s="64" t="s">
        <v>77</v>
      </c>
      <c r="C39" s="64" t="s">
        <v>63</v>
      </c>
      <c r="D39" s="64" t="s">
        <v>33</v>
      </c>
      <c r="E39" s="64" t="n">
        <v>12</v>
      </c>
      <c r="F39" s="64" t="n">
        <v>20000</v>
      </c>
      <c r="G39" s="64" t="n">
        <f aca="false">E39*F39</f>
        <v>240000</v>
      </c>
    </row>
    <row r="40" customFormat="false" ht="30" hidden="false" customHeight="false" outlineLevel="0" collapsed="false">
      <c r="A40" s="63" t="n">
        <v>45334</v>
      </c>
      <c r="B40" s="64" t="s">
        <v>76</v>
      </c>
      <c r="C40" s="64" t="s">
        <v>63</v>
      </c>
      <c r="D40" s="64" t="s">
        <v>32</v>
      </c>
      <c r="E40" s="64" t="n">
        <v>10</v>
      </c>
      <c r="F40" s="64" t="n">
        <v>30000</v>
      </c>
      <c r="G40" s="64" t="n">
        <f aca="false">E40*F40</f>
        <v>300000</v>
      </c>
    </row>
    <row r="41" customFormat="false" ht="15" hidden="false" customHeight="false" outlineLevel="0" collapsed="false">
      <c r="A41" s="63" t="n">
        <v>45335</v>
      </c>
      <c r="B41" s="64" t="s">
        <v>78</v>
      </c>
      <c r="C41" s="64" t="s">
        <v>67</v>
      </c>
      <c r="D41" s="64" t="s">
        <v>29</v>
      </c>
      <c r="E41" s="64" t="n">
        <v>9</v>
      </c>
      <c r="F41" s="64" t="n">
        <v>70000</v>
      </c>
      <c r="G41" s="64" t="n">
        <f aca="false">E41*F41</f>
        <v>630000</v>
      </c>
    </row>
    <row r="42" customFormat="false" ht="30" hidden="false" customHeight="false" outlineLevel="0" collapsed="false">
      <c r="A42" s="63" t="n">
        <v>45336</v>
      </c>
      <c r="B42" s="64" t="s">
        <v>79</v>
      </c>
      <c r="C42" s="64" t="s">
        <v>68</v>
      </c>
      <c r="D42" s="64" t="s">
        <v>31</v>
      </c>
      <c r="E42" s="64" t="n">
        <v>8</v>
      </c>
      <c r="F42" s="64" t="n">
        <v>50000</v>
      </c>
      <c r="G42" s="64" t="n">
        <f aca="false">E42*F42</f>
        <v>400000</v>
      </c>
    </row>
    <row r="43" customFormat="false" ht="30" hidden="false" customHeight="false" outlineLevel="0" collapsed="false">
      <c r="A43" s="63" t="n">
        <v>45337</v>
      </c>
      <c r="B43" s="64" t="s">
        <v>80</v>
      </c>
      <c r="C43" s="64" t="s">
        <v>66</v>
      </c>
      <c r="D43" s="64" t="s">
        <v>33</v>
      </c>
      <c r="E43" s="64" t="n">
        <v>11</v>
      </c>
      <c r="F43" s="64" t="n">
        <v>20000</v>
      </c>
      <c r="G43" s="64" t="n">
        <f aca="false">E43*F43</f>
        <v>220000</v>
      </c>
    </row>
    <row r="44" customFormat="false" ht="30" hidden="false" customHeight="false" outlineLevel="0" collapsed="false">
      <c r="A44" s="63" t="n">
        <v>45338</v>
      </c>
      <c r="B44" s="64" t="s">
        <v>75</v>
      </c>
      <c r="C44" s="64" t="s">
        <v>64</v>
      </c>
      <c r="D44" s="64" t="s">
        <v>32</v>
      </c>
      <c r="E44" s="64" t="n">
        <v>14</v>
      </c>
      <c r="F44" s="64" t="n">
        <v>30000</v>
      </c>
      <c r="G44" s="64" t="n">
        <f aca="false">E44*F44</f>
        <v>420000</v>
      </c>
    </row>
    <row r="45" customFormat="false" ht="30" hidden="false" customHeight="false" outlineLevel="0" collapsed="false">
      <c r="A45" s="63" t="n">
        <v>45339</v>
      </c>
      <c r="B45" s="64" t="s">
        <v>76</v>
      </c>
      <c r="C45" s="64" t="s">
        <v>65</v>
      </c>
      <c r="D45" s="64" t="s">
        <v>29</v>
      </c>
      <c r="E45" s="64" t="n">
        <v>10</v>
      </c>
      <c r="F45" s="64" t="n">
        <v>70000</v>
      </c>
      <c r="G45" s="64" t="n">
        <f aca="false">E45*F45</f>
        <v>700000</v>
      </c>
    </row>
    <row r="46" customFormat="false" ht="30" hidden="false" customHeight="false" outlineLevel="0" collapsed="false">
      <c r="A46" s="63" t="n">
        <v>45340</v>
      </c>
      <c r="B46" s="64" t="s">
        <v>78</v>
      </c>
      <c r="C46" s="64" t="s">
        <v>68</v>
      </c>
      <c r="D46" s="64" t="s">
        <v>31</v>
      </c>
      <c r="E46" s="64" t="n">
        <v>9</v>
      </c>
      <c r="F46" s="64" t="n">
        <v>50000</v>
      </c>
      <c r="G46" s="64" t="n">
        <f aca="false">E46*F46</f>
        <v>450000</v>
      </c>
    </row>
    <row r="47" customFormat="false" ht="30" hidden="false" customHeight="false" outlineLevel="0" collapsed="false">
      <c r="A47" s="63" t="n">
        <v>45341</v>
      </c>
      <c r="B47" s="64" t="s">
        <v>79</v>
      </c>
      <c r="C47" s="64" t="s">
        <v>66</v>
      </c>
      <c r="D47" s="64" t="s">
        <v>33</v>
      </c>
      <c r="E47" s="64" t="n">
        <v>13</v>
      </c>
      <c r="F47" s="64" t="n">
        <v>20000</v>
      </c>
      <c r="G47" s="64" t="n">
        <f aca="false">E47*F47</f>
        <v>260000</v>
      </c>
    </row>
    <row r="48" customFormat="false" ht="30" hidden="false" customHeight="false" outlineLevel="0" collapsed="false">
      <c r="A48" s="63" t="n">
        <v>45342</v>
      </c>
      <c r="B48" s="64" t="s">
        <v>80</v>
      </c>
      <c r="C48" s="64" t="s">
        <v>64</v>
      </c>
      <c r="D48" s="64" t="s">
        <v>32</v>
      </c>
      <c r="E48" s="64" t="n">
        <v>8</v>
      </c>
      <c r="F48" s="64" t="n">
        <v>30000</v>
      </c>
      <c r="G48" s="64" t="n">
        <f aca="false">E48*F48</f>
        <v>240000</v>
      </c>
    </row>
    <row r="49" customFormat="false" ht="30" hidden="false" customHeight="false" outlineLevel="0" collapsed="false">
      <c r="A49" s="63" t="n">
        <v>45343</v>
      </c>
      <c r="B49" s="64" t="s">
        <v>77</v>
      </c>
      <c r="C49" s="64" t="s">
        <v>65</v>
      </c>
      <c r="D49" s="64" t="s">
        <v>29</v>
      </c>
      <c r="E49" s="64" t="n">
        <v>12</v>
      </c>
      <c r="F49" s="64" t="n">
        <v>70000</v>
      </c>
      <c r="G49" s="64" t="n">
        <f aca="false">E49*F49</f>
        <v>840000</v>
      </c>
    </row>
    <row r="50" customFormat="false" ht="30" hidden="false" customHeight="false" outlineLevel="0" collapsed="false">
      <c r="A50" s="63" t="n">
        <v>45344</v>
      </c>
      <c r="B50" s="64" t="s">
        <v>76</v>
      </c>
      <c r="C50" s="64" t="s">
        <v>68</v>
      </c>
      <c r="D50" s="64" t="s">
        <v>31</v>
      </c>
      <c r="E50" s="64" t="n">
        <v>7</v>
      </c>
      <c r="F50" s="64" t="n">
        <v>50000</v>
      </c>
      <c r="G50" s="64" t="n">
        <f aca="false">E50*F50</f>
        <v>350000</v>
      </c>
    </row>
    <row r="51" customFormat="false" ht="30" hidden="false" customHeight="false" outlineLevel="0" collapsed="false">
      <c r="A51" s="63" t="n">
        <v>45345</v>
      </c>
      <c r="B51" s="64" t="s">
        <v>78</v>
      </c>
      <c r="C51" s="64" t="s">
        <v>66</v>
      </c>
      <c r="D51" s="64" t="s">
        <v>33</v>
      </c>
      <c r="E51" s="64" t="n">
        <v>9</v>
      </c>
      <c r="F51" s="64" t="n">
        <v>20000</v>
      </c>
      <c r="G51" s="64" t="n">
        <f aca="false">E51*F51</f>
        <v>180000</v>
      </c>
    </row>
    <row r="52" customFormat="false" ht="30" hidden="false" customHeight="false" outlineLevel="0" collapsed="false">
      <c r="A52" s="63" t="n">
        <v>45346</v>
      </c>
      <c r="B52" s="64" t="s">
        <v>75</v>
      </c>
      <c r="C52" s="64" t="s">
        <v>63</v>
      </c>
      <c r="D52" s="64" t="s">
        <v>32</v>
      </c>
      <c r="E52" s="64" t="n">
        <v>12</v>
      </c>
      <c r="F52" s="64" t="n">
        <v>30000</v>
      </c>
      <c r="G52" s="64" t="n">
        <f aca="false">E52*F52</f>
        <v>360000</v>
      </c>
    </row>
    <row r="53" customFormat="false" ht="15" hidden="false" customHeight="false" outlineLevel="0" collapsed="false">
      <c r="A53" s="63" t="n">
        <v>45347</v>
      </c>
      <c r="B53" s="64" t="s">
        <v>80</v>
      </c>
      <c r="C53" s="64" t="s">
        <v>67</v>
      </c>
      <c r="D53" s="64" t="s">
        <v>29</v>
      </c>
      <c r="E53" s="64" t="n">
        <v>5</v>
      </c>
      <c r="F53" s="64" t="n">
        <v>70000</v>
      </c>
      <c r="G53" s="64" t="n">
        <f aca="false">E53*F53</f>
        <v>350000</v>
      </c>
    </row>
    <row r="54" customFormat="false" ht="30" hidden="false" customHeight="false" outlineLevel="0" collapsed="false">
      <c r="A54" s="63" t="n">
        <v>45352</v>
      </c>
      <c r="B54" s="64" t="s">
        <v>77</v>
      </c>
      <c r="C54" s="64" t="s">
        <v>63</v>
      </c>
      <c r="D54" s="64" t="s">
        <v>29</v>
      </c>
      <c r="E54" s="64" t="n">
        <v>12</v>
      </c>
      <c r="F54" s="64" t="n">
        <v>70000</v>
      </c>
      <c r="G54" s="64" t="n">
        <f aca="false">E54*F54</f>
        <v>840000</v>
      </c>
    </row>
    <row r="55" customFormat="false" ht="30" hidden="false" customHeight="false" outlineLevel="0" collapsed="false">
      <c r="A55" s="63" t="n">
        <v>45353</v>
      </c>
      <c r="B55" s="64" t="s">
        <v>76</v>
      </c>
      <c r="C55" s="64" t="s">
        <v>63</v>
      </c>
      <c r="D55" s="64" t="s">
        <v>31</v>
      </c>
      <c r="E55" s="64" t="n">
        <v>8</v>
      </c>
      <c r="F55" s="64" t="n">
        <v>50000</v>
      </c>
      <c r="G55" s="64" t="n">
        <f aca="false">E55*F55</f>
        <v>400000</v>
      </c>
    </row>
    <row r="56" customFormat="false" ht="30" hidden="false" customHeight="false" outlineLevel="0" collapsed="false">
      <c r="A56" s="63" t="n">
        <v>45354</v>
      </c>
      <c r="B56" s="64" t="s">
        <v>78</v>
      </c>
      <c r="C56" s="64" t="s">
        <v>64</v>
      </c>
      <c r="D56" s="64" t="s">
        <v>33</v>
      </c>
      <c r="E56" s="64" t="n">
        <v>7</v>
      </c>
      <c r="F56" s="64" t="n">
        <v>20000</v>
      </c>
      <c r="G56" s="64" t="n">
        <f aca="false">E56*F56</f>
        <v>140000</v>
      </c>
    </row>
    <row r="57" customFormat="false" ht="30" hidden="false" customHeight="false" outlineLevel="0" collapsed="false">
      <c r="A57" s="63" t="n">
        <v>45355</v>
      </c>
      <c r="B57" s="64" t="s">
        <v>79</v>
      </c>
      <c r="C57" s="64" t="s">
        <v>65</v>
      </c>
      <c r="D57" s="64" t="s">
        <v>32</v>
      </c>
      <c r="E57" s="64" t="n">
        <v>9</v>
      </c>
      <c r="F57" s="64" t="n">
        <v>30000</v>
      </c>
      <c r="G57" s="64" t="n">
        <f aca="false">E57*F57</f>
        <v>270000</v>
      </c>
    </row>
    <row r="58" customFormat="false" ht="30" hidden="false" customHeight="false" outlineLevel="0" collapsed="false">
      <c r="A58" s="63" t="n">
        <v>45356</v>
      </c>
      <c r="B58" s="64" t="s">
        <v>80</v>
      </c>
      <c r="C58" s="64" t="s">
        <v>64</v>
      </c>
      <c r="D58" s="64" t="s">
        <v>29</v>
      </c>
      <c r="E58" s="64" t="n">
        <v>6</v>
      </c>
      <c r="F58" s="64" t="n">
        <v>70000</v>
      </c>
      <c r="G58" s="64" t="n">
        <f aca="false">E58*F58</f>
        <v>420000</v>
      </c>
    </row>
    <row r="59" customFormat="false" ht="30" hidden="false" customHeight="false" outlineLevel="0" collapsed="false">
      <c r="A59" s="63" t="n">
        <v>45357</v>
      </c>
      <c r="B59" s="64" t="s">
        <v>75</v>
      </c>
      <c r="C59" s="64" t="s">
        <v>65</v>
      </c>
      <c r="D59" s="64" t="s">
        <v>31</v>
      </c>
      <c r="E59" s="64" t="n">
        <v>10</v>
      </c>
      <c r="F59" s="64" t="n">
        <v>50000</v>
      </c>
      <c r="G59" s="64" t="n">
        <f aca="false">E59*F59</f>
        <v>500000</v>
      </c>
    </row>
    <row r="60" customFormat="false" ht="30" hidden="false" customHeight="false" outlineLevel="0" collapsed="false">
      <c r="A60" s="63" t="n">
        <v>45358</v>
      </c>
      <c r="B60" s="64" t="s">
        <v>76</v>
      </c>
      <c r="C60" s="64" t="s">
        <v>68</v>
      </c>
      <c r="D60" s="64" t="s">
        <v>33</v>
      </c>
      <c r="E60" s="64" t="n">
        <v>8</v>
      </c>
      <c r="F60" s="64" t="n">
        <v>20000</v>
      </c>
      <c r="G60" s="64" t="n">
        <f aca="false">E60*F60</f>
        <v>160000</v>
      </c>
    </row>
    <row r="61" customFormat="false" ht="30" hidden="false" customHeight="false" outlineLevel="0" collapsed="false">
      <c r="A61" s="63" t="n">
        <v>45359</v>
      </c>
      <c r="B61" s="64" t="s">
        <v>75</v>
      </c>
      <c r="C61" s="64" t="s">
        <v>66</v>
      </c>
      <c r="D61" s="64" t="s">
        <v>32</v>
      </c>
      <c r="E61" s="64" t="n">
        <v>13</v>
      </c>
      <c r="F61" s="64" t="n">
        <v>30000</v>
      </c>
      <c r="G61" s="64" t="n">
        <f aca="false">E61*F61</f>
        <v>390000</v>
      </c>
    </row>
    <row r="62" customFormat="false" ht="30" hidden="false" customHeight="false" outlineLevel="0" collapsed="false">
      <c r="A62" s="63" t="n">
        <v>45360</v>
      </c>
      <c r="B62" s="64" t="s">
        <v>79</v>
      </c>
      <c r="C62" s="64" t="s">
        <v>63</v>
      </c>
      <c r="D62" s="64" t="s">
        <v>29</v>
      </c>
      <c r="E62" s="64" t="n">
        <v>9</v>
      </c>
      <c r="F62" s="64" t="n">
        <v>70000</v>
      </c>
      <c r="G62" s="64" t="n">
        <f aca="false">E62*F62</f>
        <v>630000</v>
      </c>
    </row>
    <row r="63" customFormat="false" ht="30" hidden="false" customHeight="false" outlineLevel="0" collapsed="false">
      <c r="A63" s="63" t="n">
        <v>45361</v>
      </c>
      <c r="B63" s="64" t="s">
        <v>80</v>
      </c>
      <c r="C63" s="64" t="s">
        <v>68</v>
      </c>
      <c r="D63" s="64" t="s">
        <v>31</v>
      </c>
      <c r="E63" s="64" t="n">
        <v>5</v>
      </c>
      <c r="F63" s="64" t="n">
        <v>50000</v>
      </c>
      <c r="G63" s="64" t="n">
        <f aca="false">E63*F63</f>
        <v>250000</v>
      </c>
    </row>
    <row r="64" customFormat="false" ht="15" hidden="false" customHeight="false" outlineLevel="0" collapsed="false">
      <c r="A64" s="63" t="n">
        <v>45362</v>
      </c>
      <c r="B64" s="64" t="s">
        <v>77</v>
      </c>
      <c r="C64" s="64" t="s">
        <v>67</v>
      </c>
      <c r="D64" s="64" t="s">
        <v>33</v>
      </c>
      <c r="E64" s="64" t="n">
        <v>11</v>
      </c>
      <c r="F64" s="64" t="n">
        <v>20000</v>
      </c>
      <c r="G64" s="64" t="n">
        <f aca="false">E64*F64</f>
        <v>220000</v>
      </c>
    </row>
    <row r="65" customFormat="false" ht="30" hidden="false" customHeight="false" outlineLevel="0" collapsed="false">
      <c r="A65" s="63" t="n">
        <v>45363</v>
      </c>
      <c r="B65" s="64" t="s">
        <v>76</v>
      </c>
      <c r="C65" s="64" t="s">
        <v>68</v>
      </c>
      <c r="D65" s="64" t="s">
        <v>32</v>
      </c>
      <c r="E65" s="64" t="n">
        <v>14</v>
      </c>
      <c r="F65" s="64" t="n">
        <v>30000</v>
      </c>
      <c r="G65" s="64" t="n">
        <f aca="false">E65*F65</f>
        <v>420000</v>
      </c>
    </row>
    <row r="66" customFormat="false" ht="30" hidden="false" customHeight="false" outlineLevel="0" collapsed="false">
      <c r="A66" s="63" t="n">
        <v>45364</v>
      </c>
      <c r="B66" s="64" t="s">
        <v>78</v>
      </c>
      <c r="C66" s="64" t="s">
        <v>66</v>
      </c>
      <c r="D66" s="64" t="s">
        <v>29</v>
      </c>
      <c r="E66" s="64" t="n">
        <v>10</v>
      </c>
      <c r="F66" s="64" t="n">
        <v>70000</v>
      </c>
      <c r="G66" s="64" t="n">
        <f aca="false">E66*F66</f>
        <v>700000</v>
      </c>
    </row>
    <row r="67" customFormat="false" ht="30" hidden="false" customHeight="false" outlineLevel="0" collapsed="false">
      <c r="A67" s="63" t="n">
        <v>45365</v>
      </c>
      <c r="B67" s="64" t="s">
        <v>79</v>
      </c>
      <c r="C67" s="64" t="s">
        <v>64</v>
      </c>
      <c r="D67" s="64" t="s">
        <v>31</v>
      </c>
      <c r="E67" s="64" t="n">
        <v>6</v>
      </c>
      <c r="F67" s="64" t="n">
        <v>50000</v>
      </c>
      <c r="G67" s="64" t="n">
        <f aca="false">E67*F67</f>
        <v>300000</v>
      </c>
    </row>
    <row r="68" customFormat="false" ht="30" hidden="false" customHeight="false" outlineLevel="0" collapsed="false">
      <c r="A68" s="63" t="n">
        <v>45366</v>
      </c>
      <c r="B68" s="64" t="s">
        <v>75</v>
      </c>
      <c r="C68" s="64" t="s">
        <v>65</v>
      </c>
      <c r="D68" s="64" t="s">
        <v>33</v>
      </c>
      <c r="E68" s="64" t="n">
        <v>8</v>
      </c>
      <c r="F68" s="64" t="n">
        <v>20000</v>
      </c>
      <c r="G68" s="64" t="n">
        <f aca="false">E68*F68</f>
        <v>160000</v>
      </c>
    </row>
    <row r="69" customFormat="false" ht="30" hidden="false" customHeight="false" outlineLevel="0" collapsed="false">
      <c r="A69" s="63" t="n">
        <v>45367</v>
      </c>
      <c r="B69" s="64" t="s">
        <v>77</v>
      </c>
      <c r="C69" s="64" t="s">
        <v>68</v>
      </c>
      <c r="D69" s="64" t="s">
        <v>32</v>
      </c>
      <c r="E69" s="64" t="n">
        <v>12</v>
      </c>
      <c r="F69" s="64" t="n">
        <v>30000</v>
      </c>
      <c r="G69" s="64" t="n">
        <f aca="false">E69*F69</f>
        <v>360000</v>
      </c>
    </row>
    <row r="70" customFormat="false" ht="30" hidden="false" customHeight="false" outlineLevel="0" collapsed="false">
      <c r="A70" s="63" t="n">
        <v>45368</v>
      </c>
      <c r="B70" s="64" t="s">
        <v>76</v>
      </c>
      <c r="C70" s="64" t="s">
        <v>66</v>
      </c>
      <c r="D70" s="64" t="s">
        <v>29</v>
      </c>
      <c r="E70" s="64" t="n">
        <v>9</v>
      </c>
      <c r="F70" s="64" t="n">
        <v>70000</v>
      </c>
      <c r="G70" s="64" t="n">
        <f aca="false">E70*F70</f>
        <v>630000</v>
      </c>
    </row>
    <row r="71" customFormat="false" ht="15" hidden="false" customHeight="false" outlineLevel="0" collapsed="false">
      <c r="A71" s="63" t="n">
        <v>45369</v>
      </c>
      <c r="B71" s="64" t="s">
        <v>75</v>
      </c>
      <c r="C71" s="64" t="s">
        <v>67</v>
      </c>
      <c r="D71" s="64" t="s">
        <v>31</v>
      </c>
      <c r="E71" s="64" t="n">
        <v>7</v>
      </c>
      <c r="F71" s="64" t="n">
        <v>50000</v>
      </c>
      <c r="G71" s="64" t="n">
        <f aca="false">E71*F71</f>
        <v>350000</v>
      </c>
    </row>
    <row r="72" customFormat="false" ht="30" hidden="false" customHeight="false" outlineLevel="0" collapsed="false">
      <c r="A72" s="63" t="n">
        <v>45370</v>
      </c>
      <c r="B72" s="64" t="s">
        <v>79</v>
      </c>
      <c r="C72" s="64" t="s">
        <v>68</v>
      </c>
      <c r="D72" s="64" t="s">
        <v>33</v>
      </c>
      <c r="E72" s="64" t="n">
        <v>14</v>
      </c>
      <c r="F72" s="64" t="n">
        <v>20000</v>
      </c>
      <c r="G72" s="64" t="n">
        <f aca="false">E72*F72</f>
        <v>280000</v>
      </c>
    </row>
    <row r="73" customFormat="false" ht="30" hidden="false" customHeight="false" outlineLevel="0" collapsed="false">
      <c r="A73" s="63" t="n">
        <v>45371</v>
      </c>
      <c r="B73" s="64" t="s">
        <v>80</v>
      </c>
      <c r="C73" s="64" t="s">
        <v>66</v>
      </c>
      <c r="D73" s="64" t="s">
        <v>32</v>
      </c>
      <c r="E73" s="64" t="n">
        <v>8</v>
      </c>
      <c r="F73" s="64" t="n">
        <v>30000</v>
      </c>
      <c r="G73" s="64" t="n">
        <f aca="false">E73*F73</f>
        <v>240000</v>
      </c>
    </row>
    <row r="74" customFormat="false" ht="30" hidden="false" customHeight="false" outlineLevel="0" collapsed="false">
      <c r="A74" s="63" t="n">
        <v>45372</v>
      </c>
      <c r="B74" s="64" t="s">
        <v>77</v>
      </c>
      <c r="C74" s="64" t="s">
        <v>64</v>
      </c>
      <c r="D74" s="64" t="s">
        <v>29</v>
      </c>
      <c r="E74" s="64" t="n">
        <v>11</v>
      </c>
      <c r="F74" s="64" t="n">
        <v>70000</v>
      </c>
      <c r="G74" s="64" t="n">
        <f aca="false">E74*F74</f>
        <v>770000</v>
      </c>
    </row>
    <row r="75" customFormat="false" ht="30" hidden="false" customHeight="false" outlineLevel="0" collapsed="false">
      <c r="A75" s="63" t="n">
        <v>45373</v>
      </c>
      <c r="B75" s="64" t="s">
        <v>75</v>
      </c>
      <c r="C75" s="64" t="s">
        <v>65</v>
      </c>
      <c r="D75" s="64" t="s">
        <v>31</v>
      </c>
      <c r="E75" s="64" t="n">
        <v>5</v>
      </c>
      <c r="F75" s="64" t="n">
        <v>50000</v>
      </c>
      <c r="G75" s="64" t="n">
        <f aca="false">E75*F75</f>
        <v>250000</v>
      </c>
    </row>
    <row r="76" customFormat="false" ht="30" hidden="false" customHeight="false" outlineLevel="0" collapsed="false">
      <c r="A76" s="63" t="n">
        <v>45374</v>
      </c>
      <c r="B76" s="64" t="s">
        <v>78</v>
      </c>
      <c r="C76" s="64" t="s">
        <v>68</v>
      </c>
      <c r="D76" s="64" t="s">
        <v>33</v>
      </c>
      <c r="E76" s="64" t="n">
        <v>10</v>
      </c>
      <c r="F76" s="64" t="n">
        <v>20000</v>
      </c>
      <c r="G76" s="64" t="n">
        <f aca="false">E76*F76</f>
        <v>200000</v>
      </c>
    </row>
    <row r="77" customFormat="false" ht="30" hidden="false" customHeight="false" outlineLevel="0" collapsed="false">
      <c r="A77" s="63" t="n">
        <v>45375</v>
      </c>
      <c r="B77" s="64" t="s">
        <v>79</v>
      </c>
      <c r="C77" s="64" t="s">
        <v>66</v>
      </c>
      <c r="D77" s="64" t="s">
        <v>32</v>
      </c>
      <c r="E77" s="64" t="n">
        <v>9</v>
      </c>
      <c r="F77" s="64" t="n">
        <v>30000</v>
      </c>
      <c r="G77" s="64" t="n">
        <f aca="false">E77*F77</f>
        <v>270000</v>
      </c>
    </row>
    <row r="78" customFormat="false" ht="30" hidden="false" customHeight="false" outlineLevel="0" collapsed="false">
      <c r="A78" s="63" t="n">
        <v>45376</v>
      </c>
      <c r="B78" s="64" t="s">
        <v>80</v>
      </c>
      <c r="C78" s="64" t="s">
        <v>65</v>
      </c>
      <c r="D78" s="64" t="s">
        <v>29</v>
      </c>
      <c r="E78" s="64" t="n">
        <v>10</v>
      </c>
      <c r="F78" s="64" t="n">
        <v>70000</v>
      </c>
      <c r="G78" s="64" t="n">
        <f aca="false">E78*F78</f>
        <v>700000</v>
      </c>
    </row>
    <row r="79" customFormat="false" ht="30" hidden="false" customHeight="false" outlineLevel="0" collapsed="false">
      <c r="A79" s="63" t="n">
        <v>45381</v>
      </c>
      <c r="B79" s="64" t="s">
        <v>75</v>
      </c>
      <c r="C79" s="64" t="s">
        <v>66</v>
      </c>
      <c r="D79" s="64" t="s">
        <v>32</v>
      </c>
      <c r="E79" s="64" t="n">
        <v>5</v>
      </c>
      <c r="F79" s="64" t="n">
        <v>30000</v>
      </c>
      <c r="G79" s="64" t="n">
        <f aca="false">E79*F79</f>
        <v>150000</v>
      </c>
    </row>
    <row r="80" customFormat="false" ht="15" hidden="false" customHeight="false" outlineLevel="0" collapsed="false">
      <c r="F80" s="0" t="s">
        <v>93</v>
      </c>
      <c r="G80" s="64" t="n">
        <f aca="false">SUM(G4:G79)</f>
        <v>28670000</v>
      </c>
    </row>
  </sheetData>
  <mergeCells count="1">
    <mergeCell ref="A1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CSEian</dc:creator>
  <dc:description/>
  <dc:language>en-US</dc:language>
  <cp:lastModifiedBy/>
  <dcterms:modified xsi:type="dcterms:W3CDTF">2024-10-05T19:56:51Z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