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7d06\Desktop\"/>
    </mc:Choice>
  </mc:AlternateContent>
  <xr:revisionPtr revIDLastSave="0" documentId="13_ncr:1_{26F56656-F88B-4AA1-8E90-CE46F0AB7E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販売管理表" sheetId="1" r:id="rId1"/>
    <sheet name="魚種管理表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V8" i="1"/>
  <c r="V10" i="1"/>
  <c r="V12" i="1"/>
  <c r="V14" i="1"/>
  <c r="V16" i="1"/>
  <c r="V18" i="1"/>
  <c r="V20" i="1"/>
  <c r="V22" i="1"/>
  <c r="V24" i="1"/>
  <c r="H6" i="1"/>
  <c r="H8" i="1"/>
  <c r="H10" i="1"/>
  <c r="H12" i="1"/>
  <c r="H14" i="1"/>
  <c r="H16" i="1"/>
  <c r="H18" i="1"/>
  <c r="H20" i="1"/>
  <c r="H22" i="1"/>
  <c r="T22" i="1"/>
  <c r="T6" i="1"/>
  <c r="T8" i="1"/>
  <c r="T10" i="1"/>
  <c r="T12" i="1"/>
  <c r="T14" i="1"/>
  <c r="T16" i="1"/>
  <c r="T18" i="1"/>
  <c r="T20" i="1"/>
  <c r="T4" i="1"/>
  <c r="T24" i="1" s="1"/>
  <c r="P8" i="1"/>
  <c r="P10" i="1"/>
  <c r="P12" i="1"/>
  <c r="P14" i="1"/>
  <c r="P16" i="1"/>
  <c r="P18" i="1"/>
  <c r="P20" i="1"/>
  <c r="P22" i="1"/>
  <c r="N6" i="1"/>
  <c r="P6" i="1" s="1"/>
  <c r="N8" i="1"/>
  <c r="N10" i="1"/>
  <c r="N12" i="1"/>
  <c r="N14" i="1"/>
  <c r="N16" i="1"/>
  <c r="N18" i="1"/>
  <c r="N20" i="1"/>
  <c r="N22" i="1"/>
  <c r="N4" i="1"/>
  <c r="P4" i="1" s="1"/>
  <c r="V4" i="1" s="1"/>
  <c r="F24" i="1"/>
  <c r="D24" i="1"/>
  <c r="H4" i="1"/>
  <c r="L24" i="1"/>
  <c r="J24" i="1"/>
  <c r="H24" i="1" l="1"/>
  <c r="N24" i="1"/>
  <c r="P24" i="1"/>
</calcChain>
</file>

<file path=xl/sharedStrings.xml><?xml version="1.0" encoding="utf-8"?>
<sst xmlns="http://schemas.openxmlformats.org/spreadsheetml/2006/main" count="35" uniqueCount="24">
  <si>
    <t>魚種名</t>
    <rPh sb="0" eb="2">
      <t>ギョシュ</t>
    </rPh>
    <rPh sb="2" eb="3">
      <t>メイ</t>
    </rPh>
    <phoneticPr fontId="1"/>
  </si>
  <si>
    <t>原価</t>
    <rPh sb="0" eb="2">
      <t>ゲンカ</t>
    </rPh>
    <phoneticPr fontId="1"/>
  </si>
  <si>
    <t>売価</t>
    <rPh sb="0" eb="2">
      <t>バイカ</t>
    </rPh>
    <phoneticPr fontId="1"/>
  </si>
  <si>
    <t>値入率</t>
    <rPh sb="0" eb="3">
      <t>ネイレリツ</t>
    </rPh>
    <phoneticPr fontId="1"/>
  </si>
  <si>
    <t>仕入先</t>
    <rPh sb="0" eb="3">
      <t>シイレサキ</t>
    </rPh>
    <phoneticPr fontId="1"/>
  </si>
  <si>
    <t>魚種名一覧</t>
    <rPh sb="0" eb="2">
      <t>ギョシュ</t>
    </rPh>
    <rPh sb="2" eb="3">
      <t>メイ</t>
    </rPh>
    <rPh sb="3" eb="5">
      <t>イチラン</t>
    </rPh>
    <phoneticPr fontId="1"/>
  </si>
  <si>
    <t>ブリ</t>
    <phoneticPr fontId="1"/>
  </si>
  <si>
    <t>カンパチ</t>
    <phoneticPr fontId="1"/>
  </si>
  <si>
    <t>サーモン</t>
    <phoneticPr fontId="1"/>
  </si>
  <si>
    <t>タイ</t>
    <phoneticPr fontId="1"/>
  </si>
  <si>
    <t>サバ</t>
    <phoneticPr fontId="1"/>
  </si>
  <si>
    <t>イカ</t>
    <phoneticPr fontId="1"/>
  </si>
  <si>
    <t>キンメダイ</t>
    <phoneticPr fontId="1"/>
  </si>
  <si>
    <t>アジ</t>
    <phoneticPr fontId="1"/>
  </si>
  <si>
    <t>イワシ</t>
    <phoneticPr fontId="1"/>
  </si>
  <si>
    <t>北九州</t>
    <rPh sb="0" eb="3">
      <t>キタキュウシュウ</t>
    </rPh>
    <phoneticPr fontId="1"/>
  </si>
  <si>
    <t>筑豊</t>
    <rPh sb="0" eb="2">
      <t>チクホウ</t>
    </rPh>
    <phoneticPr fontId="1"/>
  </si>
  <si>
    <t>販売個数</t>
    <rPh sb="0" eb="2">
      <t>ハンバイ</t>
    </rPh>
    <rPh sb="2" eb="4">
      <t>コスウ</t>
    </rPh>
    <phoneticPr fontId="1"/>
  </si>
  <si>
    <t>合計</t>
    <rPh sb="0" eb="2">
      <t>ゴウケイ</t>
    </rPh>
    <phoneticPr fontId="1"/>
  </si>
  <si>
    <t>ロス数</t>
    <rPh sb="2" eb="3">
      <t>スウ</t>
    </rPh>
    <phoneticPr fontId="1"/>
  </si>
  <si>
    <t>総製造数</t>
    <rPh sb="0" eb="1">
      <t>ソウ</t>
    </rPh>
    <rPh sb="1" eb="3">
      <t>セイゾウ</t>
    </rPh>
    <rPh sb="3" eb="4">
      <t>スウ</t>
    </rPh>
    <phoneticPr fontId="1"/>
  </si>
  <si>
    <t>利益率</t>
    <rPh sb="0" eb="3">
      <t>リエキリツ</t>
    </rPh>
    <phoneticPr fontId="1"/>
  </si>
  <si>
    <t>販売額</t>
    <rPh sb="0" eb="3">
      <t>ハンバイガク</t>
    </rPh>
    <phoneticPr fontId="1"/>
  </si>
  <si>
    <t>ロス額</t>
    <rPh sb="2" eb="3">
      <t>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</si>
</sst>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%"/>
    <numFmt numFmtId="181" formatCode="&quot;¥&quot;#,##0_);[Red]\(&quot;¥&quot;#,##0\)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6"/>
      <color theme="1"/>
      <name val="BIZ UDPゴシック"/>
      <family val="3"/>
      <charset val="128"/>
    </font>
    <font>
      <sz val="20"/>
      <color theme="1"/>
      <name val="BIZ UDPゴシック"/>
      <family val="3"/>
      <charset val="128"/>
    </font>
    <font>
      <sz val="20"/>
      <name val="BIZ UDP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181" fontId="3" fillId="0" borderId="2" xfId="0" applyNumberFormat="1" applyFont="1" applyBorder="1" applyAlignment="1">
      <alignment horizontal="center" vertical="center"/>
    </xf>
    <xf numFmtId="181" fontId="3" fillId="0" borderId="3" xfId="0" applyNumberFormat="1" applyFont="1" applyBorder="1" applyAlignment="1">
      <alignment horizontal="center" vertical="center"/>
    </xf>
    <xf numFmtId="181" fontId="3" fillId="0" borderId="4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81" fontId="3" fillId="4" borderId="1" xfId="0" applyNumberFormat="1" applyFont="1" applyFill="1" applyBorder="1" applyAlignment="1">
      <alignment horizontal="center" vertical="center"/>
    </xf>
    <xf numFmtId="181" fontId="3" fillId="4" borderId="2" xfId="0" applyNumberFormat="1" applyFont="1" applyFill="1" applyBorder="1" applyAlignment="1">
      <alignment horizontal="center" vertical="center"/>
    </xf>
    <xf numFmtId="181" fontId="3" fillId="4" borderId="3" xfId="0" applyNumberFormat="1" applyFont="1" applyFill="1" applyBorder="1" applyAlignment="1">
      <alignment horizontal="center" vertical="center"/>
    </xf>
    <xf numFmtId="181" fontId="3" fillId="4" borderId="4" xfId="0" applyNumberFormat="1" applyFont="1" applyFill="1" applyBorder="1" applyAlignment="1">
      <alignment horizontal="center" vertical="center"/>
    </xf>
    <xf numFmtId="181" fontId="4" fillId="2" borderId="1" xfId="0" applyNumberFormat="1" applyFont="1" applyFill="1" applyBorder="1" applyAlignment="1">
      <alignment horizontal="center" vertical="center"/>
    </xf>
    <xf numFmtId="181" fontId="4" fillId="2" borderId="2" xfId="0" applyNumberFormat="1" applyFont="1" applyFill="1" applyBorder="1" applyAlignment="1">
      <alignment horizontal="center" vertical="center"/>
    </xf>
    <xf numFmtId="181" fontId="4" fillId="2" borderId="3" xfId="0" applyNumberFormat="1" applyFont="1" applyFill="1" applyBorder="1" applyAlignment="1">
      <alignment horizontal="center" vertical="center"/>
    </xf>
    <xf numFmtId="181" fontId="4" fillId="2" borderId="4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181" fontId="4" fillId="2" borderId="1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81" fontId="4" fillId="2" borderId="1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81" fontId="3" fillId="3" borderId="13" xfId="0" applyNumberFormat="1" applyFont="1" applyFill="1" applyBorder="1" applyAlignment="1">
      <alignment horizontal="center" vertical="center"/>
    </xf>
    <xf numFmtId="181" fontId="3" fillId="2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/>
    </xf>
    <xf numFmtId="179" fontId="3" fillId="3" borderId="2" xfId="0" applyNumberFormat="1" applyFont="1" applyFill="1" applyBorder="1" applyAlignment="1">
      <alignment horizontal="center" vertical="center"/>
    </xf>
    <xf numFmtId="179" fontId="3" fillId="3" borderId="3" xfId="0" applyNumberFormat="1" applyFont="1" applyFill="1" applyBorder="1" applyAlignment="1">
      <alignment horizontal="center" vertical="center"/>
    </xf>
    <xf numFmtId="179" fontId="3" fillId="3" borderId="4" xfId="0" applyNumberFormat="1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/>
    </xf>
    <xf numFmtId="179" fontId="3" fillId="2" borderId="3" xfId="0" applyNumberFormat="1" applyFont="1" applyFill="1" applyBorder="1" applyAlignment="1">
      <alignment horizontal="center" vertical="center"/>
    </xf>
    <xf numFmtId="179" fontId="3" fillId="2" borderId="4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79" fontId="3" fillId="0" borderId="4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Y25"/>
  <sheetViews>
    <sheetView tabSelected="1" zoomScale="70" zoomScaleNormal="70" workbookViewId="0">
      <selection activeCell="R12" sqref="R12"/>
    </sheetView>
  </sheetViews>
  <sheetFormatPr defaultRowHeight="18.75"/>
  <cols>
    <col min="1" max="1" width="4.375" customWidth="1"/>
    <col min="13" max="14" width="9" customWidth="1"/>
    <col min="17" max="17" width="13.625" customWidth="1"/>
    <col min="18" max="18" width="9" customWidth="1"/>
    <col min="19" max="19" width="8.125" customWidth="1"/>
  </cols>
  <sheetData>
    <row r="1" spans="2:25" ht="19.5" thickBot="1"/>
    <row r="2" spans="2:25" ht="18.75" customHeight="1">
      <c r="B2" s="9" t="s">
        <v>0</v>
      </c>
      <c r="C2" s="10"/>
      <c r="D2" s="9" t="s">
        <v>1</v>
      </c>
      <c r="E2" s="10"/>
      <c r="F2" s="9" t="s">
        <v>2</v>
      </c>
      <c r="G2" s="10"/>
      <c r="H2" s="9" t="s">
        <v>3</v>
      </c>
      <c r="I2" s="10"/>
      <c r="J2" s="9" t="s">
        <v>20</v>
      </c>
      <c r="K2" s="10"/>
      <c r="L2" s="9" t="s">
        <v>19</v>
      </c>
      <c r="M2" s="10"/>
      <c r="N2" s="9" t="s">
        <v>17</v>
      </c>
      <c r="O2" s="10"/>
      <c r="P2" s="9" t="s">
        <v>22</v>
      </c>
      <c r="Q2" s="10"/>
      <c r="T2" s="9" t="s">
        <v>23</v>
      </c>
      <c r="U2" s="10"/>
      <c r="V2" s="9" t="s">
        <v>21</v>
      </c>
      <c r="W2" s="10"/>
      <c r="X2" s="9" t="s">
        <v>4</v>
      </c>
      <c r="Y2" s="10"/>
    </row>
    <row r="3" spans="2:25" ht="19.5" customHeight="1" thickBot="1">
      <c r="B3" s="11"/>
      <c r="C3" s="12"/>
      <c r="D3" s="11"/>
      <c r="E3" s="12"/>
      <c r="F3" s="11"/>
      <c r="G3" s="12"/>
      <c r="H3" s="11"/>
      <c r="I3" s="12"/>
      <c r="J3" s="11"/>
      <c r="K3" s="12"/>
      <c r="L3" s="11"/>
      <c r="M3" s="12"/>
      <c r="N3" s="11"/>
      <c r="O3" s="12"/>
      <c r="P3" s="11"/>
      <c r="Q3" s="12"/>
      <c r="T3" s="11"/>
      <c r="U3" s="12"/>
      <c r="V3" s="11"/>
      <c r="W3" s="12"/>
      <c r="X3" s="11"/>
      <c r="Y3" s="12"/>
    </row>
    <row r="4" spans="2:25" ht="18.75" customHeight="1">
      <c r="B4" s="13" t="s">
        <v>9</v>
      </c>
      <c r="C4" s="14"/>
      <c r="D4" s="19">
        <v>200</v>
      </c>
      <c r="E4" s="20"/>
      <c r="F4" s="19">
        <v>300</v>
      </c>
      <c r="G4" s="20"/>
      <c r="H4" s="44">
        <f>(F4-D4)/F4</f>
        <v>0.33333333333333331</v>
      </c>
      <c r="I4" s="45"/>
      <c r="J4" s="5">
        <v>10</v>
      </c>
      <c r="K4" s="6"/>
      <c r="L4" s="5">
        <v>2</v>
      </c>
      <c r="M4" s="6"/>
      <c r="N4" s="23">
        <f>J4-L4</f>
        <v>8</v>
      </c>
      <c r="O4" s="24"/>
      <c r="P4" s="27">
        <f>F4*N4</f>
        <v>2400</v>
      </c>
      <c r="Q4" s="28"/>
      <c r="T4" s="42">
        <f>(D4*L4)</f>
        <v>400</v>
      </c>
      <c r="U4" s="35"/>
      <c r="V4" s="52">
        <f>(P4-(D4*J4))/P4</f>
        <v>0.16666666666666666</v>
      </c>
      <c r="W4" s="53"/>
      <c r="X4" s="5"/>
      <c r="Y4" s="6"/>
    </row>
    <row r="5" spans="2:25" ht="18.75" customHeight="1">
      <c r="B5" s="7"/>
      <c r="C5" s="8"/>
      <c r="D5" s="21"/>
      <c r="E5" s="22"/>
      <c r="F5" s="21"/>
      <c r="G5" s="22"/>
      <c r="H5" s="46"/>
      <c r="I5" s="47"/>
      <c r="J5" s="7"/>
      <c r="K5" s="8"/>
      <c r="L5" s="7"/>
      <c r="M5" s="8"/>
      <c r="N5" s="25"/>
      <c r="O5" s="26"/>
      <c r="P5" s="29"/>
      <c r="Q5" s="30"/>
      <c r="T5" s="25"/>
      <c r="U5" s="26"/>
      <c r="V5" s="54"/>
      <c r="W5" s="55"/>
      <c r="X5" s="7"/>
      <c r="Y5" s="8"/>
    </row>
    <row r="6" spans="2:25" ht="18.75" customHeight="1">
      <c r="B6" s="5" t="s">
        <v>6</v>
      </c>
      <c r="C6" s="6"/>
      <c r="D6" s="19">
        <v>300</v>
      </c>
      <c r="E6" s="20"/>
      <c r="F6" s="19">
        <v>700</v>
      </c>
      <c r="G6" s="20"/>
      <c r="H6" s="44">
        <f t="shared" ref="H6:H25" si="0">(F6-D6)/F6</f>
        <v>0.5714285714285714</v>
      </c>
      <c r="I6" s="45"/>
      <c r="J6" s="5">
        <v>20</v>
      </c>
      <c r="K6" s="6"/>
      <c r="L6" s="5">
        <v>5</v>
      </c>
      <c r="M6" s="6"/>
      <c r="N6" s="23">
        <f>J6-L6</f>
        <v>15</v>
      </c>
      <c r="O6" s="24"/>
      <c r="P6" s="27">
        <f t="shared" ref="P6:P23" si="1">F6*N6</f>
        <v>10500</v>
      </c>
      <c r="Q6" s="28"/>
      <c r="T6" s="42">
        <f t="shared" ref="T6:T21" si="2">(D6*L6)</f>
        <v>1500</v>
      </c>
      <c r="U6" s="35"/>
      <c r="V6" s="52">
        <f t="shared" ref="V6:V23" si="3">(P6-(D6*J6))/P6</f>
        <v>0.42857142857142855</v>
      </c>
      <c r="W6" s="53"/>
      <c r="X6" s="5"/>
      <c r="Y6" s="6"/>
    </row>
    <row r="7" spans="2:25" ht="18.75" customHeight="1">
      <c r="B7" s="7"/>
      <c r="C7" s="8"/>
      <c r="D7" s="21"/>
      <c r="E7" s="22"/>
      <c r="F7" s="21"/>
      <c r="G7" s="22"/>
      <c r="H7" s="46"/>
      <c r="I7" s="47"/>
      <c r="J7" s="7"/>
      <c r="K7" s="8"/>
      <c r="L7" s="7"/>
      <c r="M7" s="8"/>
      <c r="N7" s="25"/>
      <c r="O7" s="26"/>
      <c r="P7" s="29"/>
      <c r="Q7" s="30"/>
      <c r="T7" s="25"/>
      <c r="U7" s="26"/>
      <c r="V7" s="54"/>
      <c r="W7" s="55"/>
      <c r="X7" s="7"/>
      <c r="Y7" s="8"/>
    </row>
    <row r="8" spans="2:25" ht="18.75" customHeight="1">
      <c r="B8" s="5"/>
      <c r="C8" s="6"/>
      <c r="D8" s="19"/>
      <c r="E8" s="20"/>
      <c r="F8" s="19"/>
      <c r="G8" s="20"/>
      <c r="H8" s="44" t="e">
        <f t="shared" ref="H8:H25" si="4">(F8-D8)/F8</f>
        <v>#DIV/0!</v>
      </c>
      <c r="I8" s="45"/>
      <c r="J8" s="5"/>
      <c r="K8" s="6"/>
      <c r="L8" s="5"/>
      <c r="M8" s="6"/>
      <c r="N8" s="23">
        <f t="shared" ref="N8:N23" si="5">J8-L8</f>
        <v>0</v>
      </c>
      <c r="O8" s="24"/>
      <c r="P8" s="27">
        <f t="shared" ref="P8:P23" si="6">F8*N8</f>
        <v>0</v>
      </c>
      <c r="Q8" s="28"/>
      <c r="T8" s="42">
        <f t="shared" ref="T8:T21" si="7">(D8*L8)</f>
        <v>0</v>
      </c>
      <c r="U8" s="35"/>
      <c r="V8" s="52" t="e">
        <f t="shared" ref="V8:V23" si="8">(P8-(D8*J8))/P8</f>
        <v>#DIV/0!</v>
      </c>
      <c r="W8" s="53"/>
      <c r="X8" s="5"/>
      <c r="Y8" s="6"/>
    </row>
    <row r="9" spans="2:25" ht="18.75" customHeight="1">
      <c r="B9" s="7"/>
      <c r="C9" s="8"/>
      <c r="D9" s="21"/>
      <c r="E9" s="22"/>
      <c r="F9" s="21"/>
      <c r="G9" s="22"/>
      <c r="H9" s="46"/>
      <c r="I9" s="47"/>
      <c r="J9" s="7"/>
      <c r="K9" s="8"/>
      <c r="L9" s="7"/>
      <c r="M9" s="8"/>
      <c r="N9" s="25"/>
      <c r="O9" s="26"/>
      <c r="P9" s="29"/>
      <c r="Q9" s="30"/>
      <c r="T9" s="25"/>
      <c r="U9" s="26"/>
      <c r="V9" s="54"/>
      <c r="W9" s="55"/>
      <c r="X9" s="7"/>
      <c r="Y9" s="8"/>
    </row>
    <row r="10" spans="2:25" ht="18.75" customHeight="1">
      <c r="B10" s="5"/>
      <c r="C10" s="6"/>
      <c r="D10" s="19"/>
      <c r="E10" s="20"/>
      <c r="F10" s="19"/>
      <c r="G10" s="20"/>
      <c r="H10" s="44" t="e">
        <f t="shared" ref="H10:H25" si="9">(F10-D10)/F10</f>
        <v>#DIV/0!</v>
      </c>
      <c r="I10" s="45"/>
      <c r="J10" s="5"/>
      <c r="K10" s="6"/>
      <c r="L10" s="5"/>
      <c r="M10" s="6"/>
      <c r="N10" s="23">
        <f t="shared" ref="N10:N23" si="10">J10-L10</f>
        <v>0</v>
      </c>
      <c r="O10" s="24"/>
      <c r="P10" s="27">
        <f t="shared" ref="P10:P23" si="11">F10*N10</f>
        <v>0</v>
      </c>
      <c r="Q10" s="28"/>
      <c r="T10" s="42">
        <f t="shared" ref="T10:T21" si="12">(D10*L10)</f>
        <v>0</v>
      </c>
      <c r="U10" s="35"/>
      <c r="V10" s="52" t="e">
        <f t="shared" ref="V10:V23" si="13">(P10-(D10*J10))/P10</f>
        <v>#DIV/0!</v>
      </c>
      <c r="W10" s="53"/>
      <c r="X10" s="5"/>
      <c r="Y10" s="6"/>
    </row>
    <row r="11" spans="2:25" ht="18.75" customHeight="1">
      <c r="B11" s="7"/>
      <c r="C11" s="8"/>
      <c r="D11" s="21"/>
      <c r="E11" s="22"/>
      <c r="F11" s="21"/>
      <c r="G11" s="22"/>
      <c r="H11" s="46"/>
      <c r="I11" s="47"/>
      <c r="J11" s="7"/>
      <c r="K11" s="8"/>
      <c r="L11" s="7"/>
      <c r="M11" s="8"/>
      <c r="N11" s="25"/>
      <c r="O11" s="26"/>
      <c r="P11" s="29"/>
      <c r="Q11" s="30"/>
      <c r="T11" s="25"/>
      <c r="U11" s="26"/>
      <c r="V11" s="54"/>
      <c r="W11" s="55"/>
      <c r="X11" s="7"/>
      <c r="Y11" s="8"/>
    </row>
    <row r="12" spans="2:25" ht="18.75" customHeight="1">
      <c r="B12" s="5"/>
      <c r="C12" s="6"/>
      <c r="D12" s="19"/>
      <c r="E12" s="20"/>
      <c r="F12" s="19"/>
      <c r="G12" s="20"/>
      <c r="H12" s="44" t="e">
        <f t="shared" ref="H12:H25" si="14">(F12-D12)/F12</f>
        <v>#DIV/0!</v>
      </c>
      <c r="I12" s="45"/>
      <c r="J12" s="5"/>
      <c r="K12" s="6"/>
      <c r="L12" s="5"/>
      <c r="M12" s="6"/>
      <c r="N12" s="23">
        <f t="shared" ref="N12:N23" si="15">J12-L12</f>
        <v>0</v>
      </c>
      <c r="O12" s="24"/>
      <c r="P12" s="27">
        <f t="shared" ref="P12:P23" si="16">F12*N12</f>
        <v>0</v>
      </c>
      <c r="Q12" s="28"/>
      <c r="T12" s="42">
        <f t="shared" ref="T12:T21" si="17">(D12*L12)</f>
        <v>0</v>
      </c>
      <c r="U12" s="35"/>
      <c r="V12" s="52" t="e">
        <f t="shared" ref="V12:V23" si="18">(P12-(D12*J12))/P12</f>
        <v>#DIV/0!</v>
      </c>
      <c r="W12" s="53"/>
      <c r="X12" s="5"/>
      <c r="Y12" s="6"/>
    </row>
    <row r="13" spans="2:25" ht="18.75" customHeight="1">
      <c r="B13" s="7"/>
      <c r="C13" s="8"/>
      <c r="D13" s="21"/>
      <c r="E13" s="22"/>
      <c r="F13" s="21"/>
      <c r="G13" s="22"/>
      <c r="H13" s="46"/>
      <c r="I13" s="47"/>
      <c r="J13" s="7"/>
      <c r="K13" s="8"/>
      <c r="L13" s="7"/>
      <c r="M13" s="8"/>
      <c r="N13" s="25"/>
      <c r="O13" s="26"/>
      <c r="P13" s="29"/>
      <c r="Q13" s="30"/>
      <c r="T13" s="25"/>
      <c r="U13" s="26"/>
      <c r="V13" s="54"/>
      <c r="W13" s="55"/>
      <c r="X13" s="7"/>
      <c r="Y13" s="8"/>
    </row>
    <row r="14" spans="2:25" ht="18.75" customHeight="1">
      <c r="B14" s="5"/>
      <c r="C14" s="6"/>
      <c r="D14" s="19"/>
      <c r="E14" s="20"/>
      <c r="F14" s="19"/>
      <c r="G14" s="20"/>
      <c r="H14" s="44" t="e">
        <f t="shared" ref="H14:H25" si="19">(F14-D14)/F14</f>
        <v>#DIV/0!</v>
      </c>
      <c r="I14" s="45"/>
      <c r="J14" s="5"/>
      <c r="K14" s="6"/>
      <c r="L14" s="5"/>
      <c r="M14" s="6"/>
      <c r="N14" s="23">
        <f t="shared" ref="N14:N23" si="20">J14-L14</f>
        <v>0</v>
      </c>
      <c r="O14" s="24"/>
      <c r="P14" s="27">
        <f t="shared" ref="P14:P23" si="21">F14*N14</f>
        <v>0</v>
      </c>
      <c r="Q14" s="28"/>
      <c r="T14" s="42">
        <f t="shared" ref="T14:T21" si="22">(D14*L14)</f>
        <v>0</v>
      </c>
      <c r="U14" s="35"/>
      <c r="V14" s="52" t="e">
        <f t="shared" ref="V14:V23" si="23">(P14-(D14*J14))/P14</f>
        <v>#DIV/0!</v>
      </c>
      <c r="W14" s="53"/>
      <c r="X14" s="5"/>
      <c r="Y14" s="6"/>
    </row>
    <row r="15" spans="2:25" ht="18.75" customHeight="1">
      <c r="B15" s="7"/>
      <c r="C15" s="8"/>
      <c r="D15" s="21"/>
      <c r="E15" s="22"/>
      <c r="F15" s="21"/>
      <c r="G15" s="22"/>
      <c r="H15" s="46"/>
      <c r="I15" s="47"/>
      <c r="J15" s="7"/>
      <c r="K15" s="8"/>
      <c r="L15" s="7"/>
      <c r="M15" s="8"/>
      <c r="N15" s="25"/>
      <c r="O15" s="26"/>
      <c r="P15" s="29"/>
      <c r="Q15" s="30"/>
      <c r="T15" s="25"/>
      <c r="U15" s="26"/>
      <c r="V15" s="54"/>
      <c r="W15" s="55"/>
      <c r="X15" s="7"/>
      <c r="Y15" s="8"/>
    </row>
    <row r="16" spans="2:25" ht="18.75" customHeight="1">
      <c r="B16" s="5"/>
      <c r="C16" s="6"/>
      <c r="D16" s="19"/>
      <c r="E16" s="20"/>
      <c r="F16" s="19"/>
      <c r="G16" s="20"/>
      <c r="H16" s="44" t="e">
        <f t="shared" ref="H16:H25" si="24">(F16-D16)/F16</f>
        <v>#DIV/0!</v>
      </c>
      <c r="I16" s="45"/>
      <c r="J16" s="5"/>
      <c r="K16" s="6"/>
      <c r="L16" s="5"/>
      <c r="M16" s="6"/>
      <c r="N16" s="23">
        <f t="shared" ref="N16:N23" si="25">J16-L16</f>
        <v>0</v>
      </c>
      <c r="O16" s="24"/>
      <c r="P16" s="27">
        <f t="shared" ref="P16:P23" si="26">F16*N16</f>
        <v>0</v>
      </c>
      <c r="Q16" s="28"/>
      <c r="T16" s="42">
        <f t="shared" ref="T16:T21" si="27">(D16*L16)</f>
        <v>0</v>
      </c>
      <c r="U16" s="35"/>
      <c r="V16" s="52" t="e">
        <f t="shared" ref="V16:V23" si="28">(P16-(D16*J16))/P16</f>
        <v>#DIV/0!</v>
      </c>
      <c r="W16" s="53"/>
      <c r="X16" s="5"/>
      <c r="Y16" s="6"/>
    </row>
    <row r="17" spans="2:25" ht="18.75" customHeight="1">
      <c r="B17" s="7"/>
      <c r="C17" s="8"/>
      <c r="D17" s="21"/>
      <c r="E17" s="22"/>
      <c r="F17" s="21"/>
      <c r="G17" s="22"/>
      <c r="H17" s="46"/>
      <c r="I17" s="47"/>
      <c r="J17" s="7"/>
      <c r="K17" s="8"/>
      <c r="L17" s="7"/>
      <c r="M17" s="8"/>
      <c r="N17" s="25"/>
      <c r="O17" s="26"/>
      <c r="P17" s="29"/>
      <c r="Q17" s="30"/>
      <c r="T17" s="25"/>
      <c r="U17" s="26"/>
      <c r="V17" s="54"/>
      <c r="W17" s="55"/>
      <c r="X17" s="7"/>
      <c r="Y17" s="8"/>
    </row>
    <row r="18" spans="2:25" ht="18.75" customHeight="1">
      <c r="B18" s="5"/>
      <c r="C18" s="6"/>
      <c r="D18" s="19"/>
      <c r="E18" s="20"/>
      <c r="F18" s="19"/>
      <c r="G18" s="20"/>
      <c r="H18" s="44" t="e">
        <f t="shared" ref="H18:H25" si="29">(F18-D18)/F18</f>
        <v>#DIV/0!</v>
      </c>
      <c r="I18" s="45"/>
      <c r="J18" s="5"/>
      <c r="K18" s="6"/>
      <c r="L18" s="5"/>
      <c r="M18" s="6"/>
      <c r="N18" s="23">
        <f t="shared" ref="N18:N23" si="30">J18-L18</f>
        <v>0</v>
      </c>
      <c r="O18" s="24"/>
      <c r="P18" s="27">
        <f t="shared" ref="P18:P23" si="31">F18*N18</f>
        <v>0</v>
      </c>
      <c r="Q18" s="28"/>
      <c r="T18" s="42">
        <f t="shared" ref="T18:T21" si="32">(D18*L18)</f>
        <v>0</v>
      </c>
      <c r="U18" s="35"/>
      <c r="V18" s="52" t="e">
        <f t="shared" ref="V18:V23" si="33">(P18-(D18*J18))/P18</f>
        <v>#DIV/0!</v>
      </c>
      <c r="W18" s="53"/>
      <c r="X18" s="5"/>
      <c r="Y18" s="6"/>
    </row>
    <row r="19" spans="2:25" ht="18.75" customHeight="1">
      <c r="B19" s="7"/>
      <c r="C19" s="8"/>
      <c r="D19" s="21"/>
      <c r="E19" s="22"/>
      <c r="F19" s="21"/>
      <c r="G19" s="22"/>
      <c r="H19" s="46"/>
      <c r="I19" s="47"/>
      <c r="J19" s="7"/>
      <c r="K19" s="8"/>
      <c r="L19" s="7"/>
      <c r="M19" s="8"/>
      <c r="N19" s="25"/>
      <c r="O19" s="26"/>
      <c r="P19" s="29"/>
      <c r="Q19" s="30"/>
      <c r="T19" s="25"/>
      <c r="U19" s="26"/>
      <c r="V19" s="54"/>
      <c r="W19" s="55"/>
      <c r="X19" s="7"/>
      <c r="Y19" s="8"/>
    </row>
    <row r="20" spans="2:25" ht="18.75" customHeight="1">
      <c r="B20" s="5"/>
      <c r="C20" s="6"/>
      <c r="D20" s="19"/>
      <c r="E20" s="20"/>
      <c r="F20" s="19"/>
      <c r="G20" s="20"/>
      <c r="H20" s="44" t="e">
        <f t="shared" ref="H20:H25" si="34">(F20-D20)/F20</f>
        <v>#DIV/0!</v>
      </c>
      <c r="I20" s="45"/>
      <c r="J20" s="5"/>
      <c r="K20" s="6"/>
      <c r="L20" s="5"/>
      <c r="M20" s="6"/>
      <c r="N20" s="23">
        <f t="shared" ref="N20:N23" si="35">J20-L20</f>
        <v>0</v>
      </c>
      <c r="O20" s="24"/>
      <c r="P20" s="27">
        <f t="shared" ref="P20:P23" si="36">F20*N20</f>
        <v>0</v>
      </c>
      <c r="Q20" s="28"/>
      <c r="T20" s="42">
        <f t="shared" ref="T20:T21" si="37">(D20*L20)</f>
        <v>0</v>
      </c>
      <c r="U20" s="35"/>
      <c r="V20" s="52" t="e">
        <f t="shared" ref="V20:V23" si="38">(P20-(D20*J20))/P20</f>
        <v>#DIV/0!</v>
      </c>
      <c r="W20" s="53"/>
      <c r="X20" s="5"/>
      <c r="Y20" s="6"/>
    </row>
    <row r="21" spans="2:25" ht="18.75" customHeight="1">
      <c r="B21" s="7"/>
      <c r="C21" s="8"/>
      <c r="D21" s="21"/>
      <c r="E21" s="22"/>
      <c r="F21" s="21"/>
      <c r="G21" s="22"/>
      <c r="H21" s="46"/>
      <c r="I21" s="47"/>
      <c r="J21" s="7"/>
      <c r="K21" s="8"/>
      <c r="L21" s="7"/>
      <c r="M21" s="8"/>
      <c r="N21" s="25"/>
      <c r="O21" s="26"/>
      <c r="P21" s="29"/>
      <c r="Q21" s="30"/>
      <c r="T21" s="25"/>
      <c r="U21" s="26"/>
      <c r="V21" s="54"/>
      <c r="W21" s="55"/>
      <c r="X21" s="7"/>
      <c r="Y21" s="8"/>
    </row>
    <row r="22" spans="2:25" ht="18.75" customHeight="1">
      <c r="B22" s="5"/>
      <c r="C22" s="6"/>
      <c r="D22" s="19"/>
      <c r="E22" s="20"/>
      <c r="F22" s="19"/>
      <c r="G22" s="20"/>
      <c r="H22" s="44" t="e">
        <f t="shared" ref="H22:H25" si="39">(F22-D22)/F22</f>
        <v>#DIV/0!</v>
      </c>
      <c r="I22" s="45"/>
      <c r="J22" s="5"/>
      <c r="K22" s="6"/>
      <c r="L22" s="5"/>
      <c r="M22" s="6"/>
      <c r="N22" s="23">
        <f t="shared" ref="N22:N23" si="40">J22-L22</f>
        <v>0</v>
      </c>
      <c r="O22" s="24"/>
      <c r="P22" s="27">
        <f t="shared" ref="P22:P23" si="41">F22*N22</f>
        <v>0</v>
      </c>
      <c r="Q22" s="28"/>
      <c r="T22" s="42">
        <f>(D22*L22)</f>
        <v>0</v>
      </c>
      <c r="U22" s="35"/>
      <c r="V22" s="52" t="e">
        <f t="shared" ref="V22:V23" si="42">(P22-(D22*J22))/P22</f>
        <v>#DIV/0!</v>
      </c>
      <c r="W22" s="53"/>
      <c r="X22" s="5"/>
      <c r="Y22" s="6"/>
    </row>
    <row r="23" spans="2:25" ht="19.5" customHeight="1" thickBot="1">
      <c r="B23" s="13"/>
      <c r="C23" s="14"/>
      <c r="D23" s="21"/>
      <c r="E23" s="22"/>
      <c r="F23" s="21"/>
      <c r="G23" s="22"/>
      <c r="H23" s="46"/>
      <c r="I23" s="47"/>
      <c r="J23" s="7"/>
      <c r="K23" s="8"/>
      <c r="L23" s="7"/>
      <c r="M23" s="8"/>
      <c r="N23" s="25"/>
      <c r="O23" s="26"/>
      <c r="P23" s="29"/>
      <c r="Q23" s="30"/>
      <c r="T23" s="25"/>
      <c r="U23" s="26"/>
      <c r="V23" s="54"/>
      <c r="W23" s="55"/>
      <c r="X23" s="7"/>
      <c r="Y23" s="8"/>
    </row>
    <row r="24" spans="2:25" ht="18.75" customHeight="1">
      <c r="B24" s="9" t="s">
        <v>18</v>
      </c>
      <c r="C24" s="10"/>
      <c r="D24" s="36">
        <f>SUM(D4:E23)</f>
        <v>500</v>
      </c>
      <c r="E24" s="32"/>
      <c r="F24" s="31">
        <f>SUM(F4:G23)</f>
        <v>1000</v>
      </c>
      <c r="G24" s="32"/>
      <c r="H24" s="48">
        <f t="shared" ref="H24:H25" si="43">(F24-D24)/F24</f>
        <v>0.5</v>
      </c>
      <c r="I24" s="49"/>
      <c r="J24" s="37">
        <f>SUM(J4:K23)</f>
        <v>30</v>
      </c>
      <c r="K24" s="38"/>
      <c r="L24" s="37">
        <f>SUM(L4:M23)</f>
        <v>7</v>
      </c>
      <c r="M24" s="38"/>
      <c r="N24" s="37">
        <f>SUM(N4:O23)</f>
        <v>23</v>
      </c>
      <c r="O24" s="38"/>
      <c r="P24" s="31">
        <f>SUM(P4:Q23)</f>
        <v>12900</v>
      </c>
      <c r="Q24" s="32"/>
      <c r="T24" s="43">
        <f>SUM(T4:U23)</f>
        <v>1900</v>
      </c>
      <c r="U24" s="16"/>
      <c r="V24" s="48" t="e">
        <f>AVERAGE(V4:W23)</f>
        <v>#DIV/0!</v>
      </c>
      <c r="W24" s="49"/>
      <c r="X24" s="15"/>
      <c r="Y24" s="16"/>
    </row>
    <row r="25" spans="2:25" ht="19.5" customHeight="1" thickBot="1">
      <c r="B25" s="11"/>
      <c r="C25" s="12"/>
      <c r="D25" s="39"/>
      <c r="E25" s="34"/>
      <c r="F25" s="33"/>
      <c r="G25" s="34"/>
      <c r="H25" s="50"/>
      <c r="I25" s="51"/>
      <c r="J25" s="40"/>
      <c r="K25" s="41"/>
      <c r="L25" s="40"/>
      <c r="M25" s="41"/>
      <c r="N25" s="40"/>
      <c r="O25" s="41"/>
      <c r="P25" s="33"/>
      <c r="Q25" s="34"/>
      <c r="T25" s="17"/>
      <c r="U25" s="18"/>
      <c r="V25" s="50"/>
      <c r="W25" s="51"/>
      <c r="X25" s="17"/>
      <c r="Y25" s="18"/>
    </row>
  </sheetData>
  <mergeCells count="132">
    <mergeCell ref="T24:U25"/>
    <mergeCell ref="V24:W25"/>
    <mergeCell ref="X24:Y25"/>
    <mergeCell ref="T20:U21"/>
    <mergeCell ref="V20:W21"/>
    <mergeCell ref="X20:Y21"/>
    <mergeCell ref="T22:U23"/>
    <mergeCell ref="V22:W23"/>
    <mergeCell ref="X22:Y23"/>
    <mergeCell ref="T16:U17"/>
    <mergeCell ref="V16:W17"/>
    <mergeCell ref="X16:Y17"/>
    <mergeCell ref="T18:U19"/>
    <mergeCell ref="V18:W19"/>
    <mergeCell ref="X18:Y19"/>
    <mergeCell ref="T12:U13"/>
    <mergeCell ref="V12:W13"/>
    <mergeCell ref="X12:Y13"/>
    <mergeCell ref="T14:U15"/>
    <mergeCell ref="V14:W15"/>
    <mergeCell ref="X14:Y15"/>
    <mergeCell ref="X6:Y7"/>
    <mergeCell ref="T8:U9"/>
    <mergeCell ref="V8:W9"/>
    <mergeCell ref="X8:Y9"/>
    <mergeCell ref="T10:U11"/>
    <mergeCell ref="V10:W11"/>
    <mergeCell ref="X10:Y11"/>
    <mergeCell ref="N24:O25"/>
    <mergeCell ref="P24:Q25"/>
    <mergeCell ref="T2:U3"/>
    <mergeCell ref="V2:W3"/>
    <mergeCell ref="X2:Y3"/>
    <mergeCell ref="T4:U5"/>
    <mergeCell ref="V4:W5"/>
    <mergeCell ref="X4:Y5"/>
    <mergeCell ref="T6:U7"/>
    <mergeCell ref="V6:W7"/>
    <mergeCell ref="P12:Q13"/>
    <mergeCell ref="P14:Q15"/>
    <mergeCell ref="P16:Q17"/>
    <mergeCell ref="P18:Q19"/>
    <mergeCell ref="P20:Q21"/>
    <mergeCell ref="P22:Q23"/>
    <mergeCell ref="N14:O15"/>
    <mergeCell ref="N16:O17"/>
    <mergeCell ref="N18:O19"/>
    <mergeCell ref="N20:O21"/>
    <mergeCell ref="N22:O23"/>
    <mergeCell ref="P2:Q3"/>
    <mergeCell ref="P4:Q5"/>
    <mergeCell ref="P6:Q7"/>
    <mergeCell ref="P8:Q9"/>
    <mergeCell ref="P10:Q11"/>
    <mergeCell ref="N2:O3"/>
    <mergeCell ref="N4:O5"/>
    <mergeCell ref="N6:O7"/>
    <mergeCell ref="N8:O9"/>
    <mergeCell ref="N10:O11"/>
    <mergeCell ref="N12:O13"/>
    <mergeCell ref="D22:E23"/>
    <mergeCell ref="F22:G23"/>
    <mergeCell ref="H22:I23"/>
    <mergeCell ref="J22:K23"/>
    <mergeCell ref="L22:M23"/>
    <mergeCell ref="D24:E25"/>
    <mergeCell ref="F24:G25"/>
    <mergeCell ref="H24:I25"/>
    <mergeCell ref="J24:K25"/>
    <mergeCell ref="L24:M25"/>
    <mergeCell ref="D18:E19"/>
    <mergeCell ref="F18:G19"/>
    <mergeCell ref="H18:I19"/>
    <mergeCell ref="J18:K19"/>
    <mergeCell ref="L18:M19"/>
    <mergeCell ref="D20:E21"/>
    <mergeCell ref="F20:G21"/>
    <mergeCell ref="H20:I21"/>
    <mergeCell ref="J20:K21"/>
    <mergeCell ref="L20:M21"/>
    <mergeCell ref="D14:E15"/>
    <mergeCell ref="F14:G15"/>
    <mergeCell ref="H14:I15"/>
    <mergeCell ref="J14:K15"/>
    <mergeCell ref="L14:M15"/>
    <mergeCell ref="D16:E17"/>
    <mergeCell ref="F16:G17"/>
    <mergeCell ref="H16:I17"/>
    <mergeCell ref="J16:K17"/>
    <mergeCell ref="L16:M17"/>
    <mergeCell ref="F10:G11"/>
    <mergeCell ref="H10:I11"/>
    <mergeCell ref="J10:K11"/>
    <mergeCell ref="L10:M11"/>
    <mergeCell ref="D12:E13"/>
    <mergeCell ref="F12:G13"/>
    <mergeCell ref="H12:I13"/>
    <mergeCell ref="J12:K13"/>
    <mergeCell ref="L12:M13"/>
    <mergeCell ref="F6:G7"/>
    <mergeCell ref="H6:I7"/>
    <mergeCell ref="J6:K7"/>
    <mergeCell ref="L6:M7"/>
    <mergeCell ref="D8:E9"/>
    <mergeCell ref="F8:G9"/>
    <mergeCell ref="H8:I9"/>
    <mergeCell ref="J8:K9"/>
    <mergeCell ref="L8:M9"/>
    <mergeCell ref="B24:C25"/>
    <mergeCell ref="F2:G3"/>
    <mergeCell ref="H2:I3"/>
    <mergeCell ref="J2:K3"/>
    <mergeCell ref="L2:M3"/>
    <mergeCell ref="D4:E5"/>
    <mergeCell ref="F4:G5"/>
    <mergeCell ref="H4:I5"/>
    <mergeCell ref="J4:K5"/>
    <mergeCell ref="L4:M5"/>
    <mergeCell ref="B12:C13"/>
    <mergeCell ref="B14:C15"/>
    <mergeCell ref="B16:C17"/>
    <mergeCell ref="B18:C19"/>
    <mergeCell ref="B20:C21"/>
    <mergeCell ref="B22:C23"/>
    <mergeCell ref="B2:C3"/>
    <mergeCell ref="B4:C5"/>
    <mergeCell ref="D2:E3"/>
    <mergeCell ref="B6:C7"/>
    <mergeCell ref="B8:C9"/>
    <mergeCell ref="B10:C11"/>
    <mergeCell ref="D6:E7"/>
    <mergeCell ref="D10:E11"/>
  </mergeCells>
  <phoneticPr fontId="1"/>
  <pageMargins left="0" right="0" top="0" bottom="0" header="0" footer="0"/>
  <pageSetup paperSize="1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340C-6D13-45F5-933B-B2759B9537DF}">
  <sheetPr codeName="Sheet2"/>
  <dimension ref="B2:G14"/>
  <sheetViews>
    <sheetView workbookViewId="0">
      <selection activeCell="I8" sqref="I8"/>
    </sheetView>
  </sheetViews>
  <sheetFormatPr defaultRowHeight="18.75"/>
  <cols>
    <col min="1" max="1" width="1.5" customWidth="1"/>
    <col min="2" max="2" width="10.25" customWidth="1"/>
  </cols>
  <sheetData>
    <row r="2" spans="2:7">
      <c r="B2" s="3" t="s">
        <v>5</v>
      </c>
      <c r="C2" s="4"/>
      <c r="D2" s="3" t="s">
        <v>1</v>
      </c>
      <c r="E2" s="4"/>
      <c r="F2" s="3" t="s">
        <v>4</v>
      </c>
      <c r="G2" s="4"/>
    </row>
    <row r="3" spans="2:7">
      <c r="B3" s="1" t="s">
        <v>9</v>
      </c>
      <c r="C3" s="2"/>
      <c r="D3" s="1">
        <v>350</v>
      </c>
      <c r="E3" s="2"/>
      <c r="F3" s="1" t="s">
        <v>15</v>
      </c>
      <c r="G3" s="2"/>
    </row>
    <row r="4" spans="2:7">
      <c r="B4" s="1" t="s">
        <v>6</v>
      </c>
      <c r="C4" s="2"/>
      <c r="D4" s="1">
        <v>400</v>
      </c>
      <c r="E4" s="2"/>
      <c r="F4" s="1" t="s">
        <v>16</v>
      </c>
      <c r="G4" s="2"/>
    </row>
    <row r="5" spans="2:7">
      <c r="B5" s="1" t="s">
        <v>7</v>
      </c>
      <c r="C5" s="2"/>
      <c r="D5" s="1">
        <v>400</v>
      </c>
      <c r="E5" s="2"/>
      <c r="F5" s="1" t="s">
        <v>15</v>
      </c>
      <c r="G5" s="2"/>
    </row>
    <row r="6" spans="2:7">
      <c r="B6" s="1" t="s">
        <v>8</v>
      </c>
      <c r="C6" s="2"/>
      <c r="D6" s="1">
        <v>420</v>
      </c>
      <c r="E6" s="2"/>
      <c r="F6" s="1" t="s">
        <v>15</v>
      </c>
      <c r="G6" s="2"/>
    </row>
    <row r="7" spans="2:7">
      <c r="B7" s="1" t="s">
        <v>10</v>
      </c>
      <c r="C7" s="2"/>
      <c r="D7" s="1">
        <v>200</v>
      </c>
      <c r="E7" s="2"/>
      <c r="F7" s="1" t="s">
        <v>15</v>
      </c>
      <c r="G7" s="2"/>
    </row>
    <row r="8" spans="2:7">
      <c r="B8" s="1" t="s">
        <v>11</v>
      </c>
      <c r="C8" s="2"/>
      <c r="D8" s="1">
        <v>250</v>
      </c>
      <c r="E8" s="2"/>
      <c r="F8" s="1" t="s">
        <v>15</v>
      </c>
      <c r="G8" s="2"/>
    </row>
    <row r="9" spans="2:7">
      <c r="B9" s="1" t="s">
        <v>12</v>
      </c>
      <c r="C9" s="2"/>
      <c r="D9" s="1">
        <v>1200</v>
      </c>
      <c r="E9" s="2"/>
      <c r="F9" s="1" t="s">
        <v>15</v>
      </c>
      <c r="G9" s="2"/>
    </row>
    <row r="10" spans="2:7">
      <c r="B10" s="1" t="s">
        <v>13</v>
      </c>
      <c r="C10" s="2"/>
      <c r="D10" s="1">
        <v>60</v>
      </c>
      <c r="E10" s="2"/>
      <c r="F10" s="1" t="s">
        <v>16</v>
      </c>
      <c r="G10" s="2"/>
    </row>
    <row r="11" spans="2:7">
      <c r="B11" s="1" t="s">
        <v>14</v>
      </c>
      <c r="C11" s="2"/>
      <c r="D11" s="1">
        <v>40</v>
      </c>
      <c r="E11" s="2"/>
      <c r="F11" s="1" t="s">
        <v>16</v>
      </c>
      <c r="G11" s="2"/>
    </row>
    <row r="12" spans="2:7">
      <c r="B12" s="1"/>
      <c r="C12" s="2"/>
      <c r="D12" s="1"/>
      <c r="E12" s="2"/>
      <c r="F12" s="1"/>
      <c r="G12" s="2"/>
    </row>
    <row r="13" spans="2:7">
      <c r="B13" s="1"/>
      <c r="C13" s="2"/>
      <c r="D13" s="1"/>
      <c r="E13" s="2"/>
      <c r="F13" s="1"/>
      <c r="G13" s="2"/>
    </row>
    <row r="14" spans="2:7">
      <c r="B14" s="1"/>
      <c r="C14" s="2"/>
      <c r="D14" s="1"/>
      <c r="E14" s="2"/>
      <c r="F14" s="1"/>
      <c r="G14" s="2"/>
    </row>
  </sheetData>
  <mergeCells count="39">
    <mergeCell ref="F4:G4"/>
    <mergeCell ref="D4:E4"/>
    <mergeCell ref="F3:G3"/>
    <mergeCell ref="D3:E3"/>
    <mergeCell ref="F2:G2"/>
    <mergeCell ref="D2:E2"/>
    <mergeCell ref="D13:E13"/>
    <mergeCell ref="F13:G13"/>
    <mergeCell ref="D14:E14"/>
    <mergeCell ref="F14:G14"/>
    <mergeCell ref="D6:E6"/>
    <mergeCell ref="F5:G5"/>
    <mergeCell ref="D5:E5"/>
    <mergeCell ref="D10:E10"/>
    <mergeCell ref="F10:G10"/>
    <mergeCell ref="D11:E11"/>
    <mergeCell ref="F11:G11"/>
    <mergeCell ref="D12:E12"/>
    <mergeCell ref="F12:G12"/>
    <mergeCell ref="F6:G6"/>
    <mergeCell ref="D7:E7"/>
    <mergeCell ref="F7:G7"/>
    <mergeCell ref="D8:E8"/>
    <mergeCell ref="F8:G8"/>
    <mergeCell ref="D9:E9"/>
    <mergeCell ref="F9:G9"/>
    <mergeCell ref="B14:C14"/>
    <mergeCell ref="B8:C8"/>
    <mergeCell ref="B9:C9"/>
    <mergeCell ref="B10:C10"/>
    <mergeCell ref="B11:C11"/>
    <mergeCell ref="B12:C12"/>
    <mergeCell ref="B13:C13"/>
    <mergeCell ref="B2:C2"/>
    <mergeCell ref="B3:C3"/>
    <mergeCell ref="B4:C4"/>
    <mergeCell ref="B5:C5"/>
    <mergeCell ref="B6:C6"/>
    <mergeCell ref="B7:C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C3CF-34FE-4D69-9F86-FCFD76C27EB3}">
  <sheetPr codeName="Sheet3"/>
  <dimension ref="A1"/>
  <sheetViews>
    <sheetView workbookViewId="0"/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販売管理表</vt:lpstr>
      <vt:lpstr>魚種管理表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7d06</dc:creator>
  <cp:lastModifiedBy>7d06</cp:lastModifiedBy>
  <dcterms:created xsi:type="dcterms:W3CDTF">2015-06-05T18:19:34Z</dcterms:created>
  <dcterms:modified xsi:type="dcterms:W3CDTF">2023-08-30T07:20:04Z</dcterms:modified>
</cp:coreProperties>
</file>