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7AC3F13B-D3A3-43DE-9DA5-BEA81519DBC1}" xr6:coauthVersionLast="47" xr6:coauthVersionMax="47" xr10:uidLastSave="{00000000-0000-0000-0000-000000000000}"/>
  <bookViews>
    <workbookView xWindow="-120" yWindow="-120" windowWidth="29040" windowHeight="15720" xr2:uid="{F6C417CC-0FBA-415A-8393-F17631DD1122}"/>
  </bookViews>
  <sheets>
    <sheet name="Ficha Tecnica" sheetId="3" r:id="rId1"/>
    <sheet name="Especificaciones" sheetId="4" r:id="rId2"/>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1" i="3" l="1"/>
  <c r="D27" i="3"/>
  <c r="D18" i="3"/>
  <c r="D22" i="3"/>
</calcChain>
</file>

<file path=xl/sharedStrings.xml><?xml version="1.0" encoding="utf-8"?>
<sst xmlns="http://schemas.openxmlformats.org/spreadsheetml/2006/main" count="97" uniqueCount="77">
  <si>
    <t>Registro del formato de ficha técnica</t>
  </si>
  <si>
    <t>CARACTERÍSTICAS DEL PRODUCTO</t>
  </si>
  <si>
    <t>Nombre del producto: </t>
  </si>
  <si>
    <t>Línea de producción: </t>
  </si>
  <si>
    <t>Comercial</t>
  </si>
  <si>
    <t>Versiones anteriores: </t>
  </si>
  <si>
    <t>V-0</t>
  </si>
  <si>
    <t>Versión actual: </t>
  </si>
  <si>
    <t>VERSIÓN-01</t>
  </si>
  <si>
    <t>Módulo: </t>
  </si>
  <si>
    <t>Sistema de gestion de almacenes</t>
  </si>
  <si>
    <t>DESCRIPCIÓN DEL PRODUCTO</t>
  </si>
  <si>
    <t>Descripción general del producto: </t>
  </si>
  <si>
    <t>Software diseñado para gestionar las operaciones de inventario, control de proveedores, ventas y devoluciones en un entorno centralizado</t>
  </si>
  <si>
    <t>Objetivo:</t>
  </si>
  <si>
    <t>Optimizar el control de inventarios, proveedores, ventas y devoluciones de forma centralizada y eficiente.</t>
  </si>
  <si>
    <t>ARQUITECTURA</t>
  </si>
  <si>
    <t>Descripción:</t>
  </si>
  <si>
    <t>Software</t>
  </si>
  <si>
    <t>REQUERIMIENTOS DEL PRODUCTO</t>
  </si>
  <si>
    <t>Requisitos del sistema (servidor)</t>
  </si>
  <si>
    <t>Hardware: </t>
  </si>
  <si>
    <t>Software:</t>
  </si>
  <si>
    <t>Otros: </t>
  </si>
  <si>
    <t>Requisitos del sistema (Empresa)</t>
  </si>
  <si>
    <t>Software: </t>
  </si>
  <si>
    <t>Infraestructura</t>
  </si>
  <si>
    <t>Servicio de Internet</t>
  </si>
  <si>
    <t>FIRMAS</t>
  </si>
  <si>
    <t>Elaboró</t>
  </si>
  <si>
    <t>Aprobó</t>
  </si>
  <si>
    <t>Validó</t>
  </si>
  <si>
    <t>Jhon Sebastian Hurtado Serna</t>
  </si>
  <si>
    <t>Firma: Jhon Sebastian Hurtado Serna</t>
  </si>
  <si>
    <t>Fecha: 23/08/2023</t>
  </si>
  <si>
    <t>Fecha:  09/10/2023</t>
  </si>
  <si>
    <t>Fecha: 10/10/2023</t>
  </si>
  <si>
    <t>Computador Portátil LENOVO 15,6" Pulgadas IdeaPad 5 - Intel Core i5 - RAM 16GB - Disco SSD 256GB - Gris</t>
  </si>
  <si>
    <t xml:space="preserve">Producto </t>
  </si>
  <si>
    <t>Precio</t>
  </si>
  <si>
    <t>Link de compra</t>
  </si>
  <si>
    <t>Por que</t>
  </si>
  <si>
    <t>Microsoft Azure</t>
  </si>
  <si>
    <t>MySQL</t>
  </si>
  <si>
    <t>Google Cloud</t>
  </si>
  <si>
    <t>Computador Portátil HP 14" Pulgadas Dq0532la Intel Celeron - RAM 4GB - Disco SSD 128 GB- Plata</t>
  </si>
  <si>
    <t>https://www.alkosto.com/computador-portatil-hp-14-pulgadas-dq0532la-intel-celeron-ram-4gb-disco-ssd-128-gb-plata/p/198122844265</t>
  </si>
  <si>
    <t>Computador Portátil LENOVO IdeaPad Slim 3 15.6" Pulgadas 15IAN8 - Intel Core i3 - RAM 8GB - Disco SSD 512GB - Gris</t>
  </si>
  <si>
    <t>https://www.alkosto.com/computador-portatil-lenovo-ideapad-slim-3-156-pulgadas-15ian8-intel-core-i3-ram-8gb-disco-ssd-512gb-gris/p/197532261303?algEvent=eyJvYmplY3RJZCI6IjE5NzUzMjI2MTMwMyIsImluZGV4IjoiYWxrb3N0b0luZGV4QWxnb2xpYVBSRCIsImFjdGlvbiI6InZpZXciLCJxdWVyeUlEIjoiMWY3MDQyYjZhM2RmNGE2YmVlYTk4MzlmODhlNWQ5MmMifQ==</t>
  </si>
  <si>
    <t>El procesador Intel Core i3 proporciona un buen equilibrio entre rendimiento y eficiencia, permitiendo ejecutar tareas de gestión y procesamiento de datos sin problemas Con 8GB de RAM , el equipo es capaz de realizar múltiples tareas simultáneamente, lo cual es esencial cuando se gestionan inventarios, órdenes y registros de manera eficiente. 512GB mejora la velocidad del sistema y la carga del software, asegurando tiempos de respuesta rápidos y un acceso eficiente a grandes bases de datos. Además, su pantalla de 15.6 pulgadas proporciona un espacio cómodo para trabajar y visualizar los datos del sistema.</t>
  </si>
  <si>
    <t>El HP 14" Pulgadas Dq0532la con Intel Celeron , 4GB de RAM y 128GB SSD es una opción positiva para un software de gestión de almacenes que no requiere grandes recursos. El procesador Intel Celeron es ideal para tareas administrativas ligeras, como gestionar inventarios y pedidos, y tiene un bajo consumo energético Los 4GB de RAM son suficientes para ejecutar aplicaciones simples y realizar tareas básicas de gestión de datos sin dificultades. El SSD de 128GB mejora notablemente la velocidad de arranque y la carga. de aplicaciones, lo que optimiza la eficiencia del sistema en comparación con discos duros tradicionales. Además, su pantalla de 14 pulgadas y diseño compacto lo hacen fácil de transportar y adecuado para ambientes de trabajo pequeños o empresas que necesitan movilidad sin comprometer el rendimiento básico.</t>
  </si>
  <si>
    <t>Computador Portátil ACER ASPIRE 14" Pulgadas 353Y Intel Core i3 - RAM 8GB - Disco SSD 512GB - Plateado</t>
  </si>
  <si>
    <t>El Acer Aspire 14" Pulgadas 353Y con Intel Core i3 , 8GB de RAM y 512GB SSD es una excelente opción para gestionar un software de gestión de almacenes debido a su potente combinación de características. El procesador Intel Core i3 permite un rendimiento fluido y eficiente para manejar múltiples tareas y operaciones administrativas sin dificultad, lo cual es ideal para gestionar inventarios y realizar análisis de datos. Los 8GB de RAM garantizan una experiencia multitarea sin retrasos, facilitando el uso de múltiples aplicaciones al mismo. El SSD de 512 GB proporciona un arranque rápido y un acceso ágil a los archivos y bases de datos, lo que mejora la productividad al reducir los tiempos de espera. Además, su pantalla de 14 pulgadas es perfecta para quienes necesitan una buena visualización. datos sin comprometer la portabilidad, y su diseño elegante y ligero lo hace fácil de transportar y adecuado para ambientes de trabajo dinámicos.</t>
  </si>
  <si>
    <t>Tigo</t>
  </si>
  <si>
    <t>Etb</t>
  </si>
  <si>
    <t>https://www.tigo.com.co/internet/planes?twclid=11428551481905516549</t>
  </si>
  <si>
    <t>https://etb.com/hogares/Bogota.aspx?plan=duo</t>
  </si>
  <si>
    <t>Con este plan de internet, que generalmente ofrece una velocidad de fibra óptica de alrededor de 100 Mbps, se garantiza una conexión estable y rápida, lo cual es fundamental cuando se trabaja con un servicio en la nube como Azure , que puede requerir una transferencia constante de datos. El ancho de banda también permite realizar consultas y actualizaciones de bases de datos de manera eficiente sin demasiada latencia, lo que es clave para mantener la operatividad en tiempo real</t>
  </si>
  <si>
    <t>Al utilizar Google Cloud , el uso constante de la red para la carga y descarga de datos es fundamental, y una velocidad de 200 Mbps garantiza un flujo eficiente de información entre el sistema local y la nube. Esto es especialmente útil si el software de gestión de almacenes maneja grandes volúmenes de datos o si varios usuarios acceden simultáneamente al sistema. Además, una buena conexión permitirá la integración rápida de nuevas herramientas o funcionalidades en la nube, mejorando la experiencia general y la productividad de la empresa.</t>
  </si>
  <si>
    <t>https://azure.microsoft.com/es-es/pricing/purchase-options/</t>
  </si>
  <si>
    <t>Su escalabilidad, confiabilidad y seguridad. Permite ajustar los recursos según las necesidades de la empresa, asegurando que el sistema pueda crecer junto con la demanda sin interrupciones. Gracias a su infraestructura global y su alta disponibilidad, Azure garantiza que el software de gestión esté siempre accesible, lo que es esencial para las operaciones en tiempo real de almacenes. Además, ofrece un entorno seguro con opciones avanzadas de cifrado y gestión de identidades, lo que protege datos sensibles como inventarios y transacciones.</t>
  </si>
  <si>
    <t>Google cloud</t>
  </si>
  <si>
    <t>https://cloud.google.com/?utm_source=google&amp;utm_medium=cpc&amp;utm_campaign=latam-CO-all-es-dr-BKWS-all-all-trial-e-dr-1707800-LUAC0010194&amp;utm_content=text-ad-none-any-DEV_c-CRE_512364917171-ADGP_Hybrid+%7C+BKWS+-+EXA+%7C+Txt_GCP-General-KWID_43700062784667356-kwd-301173107424&amp;utm_term=KW_google%20cloud-ST_Google+Cloud&amp;gad_source=1&amp;gclid=CjwKCAiA6t-6BhA3EiwAltRFGPkTcLHsEXCrmMJ3qhS1EryaJeGfq9M3ls0MVmOdRrJ8G0P4_kWx8RoCw5UQAvD_BwE&amp;gclsrc=aw.ds</t>
  </si>
  <si>
    <t>Ofrece almacenamiento en la nube confiable y seguro con opciones como Google Cloud Storage , ideal para manejar grandes volúmenes de datos de inventarios, transacciones y registros de productos. Además, sus máquinas virtuales (Compute Engine) permiten ejecutar el software de manera rápida y escalable, adaptándose al crecimiento de la empresa sin necesidad de infraestructura física costosa.</t>
  </si>
  <si>
    <t>https://www.alkosto.com/computador-portatil-acer-aspire-14-pulgadas-353y-intel-core-i3-ram-8gb-disco-ssd-512gb-plateado/p/4711121676444</t>
  </si>
  <si>
    <r>
      <t xml:space="preserve">Como un sistema de gestión de bases de datos relacionales, MySQL permite organizar los datos de manera estructurada, lo que es fundamental para un software de gestión de almacenes que maneja inventarios, transacciones, proveedores y productos. Su </t>
    </r>
    <r>
      <rPr>
        <b/>
        <sz val="11"/>
        <color theme="1"/>
        <rFont val="Calibri"/>
        <family val="2"/>
        <scheme val="minor"/>
      </rPr>
      <t>velocidad</t>
    </r>
    <r>
      <rPr>
        <sz val="11"/>
        <color theme="1"/>
        <rFont val="Calibri"/>
        <family val="2"/>
        <scheme val="minor"/>
      </rPr>
      <t xml:space="preserve"> de procesamiento es excelente para manejar grandes cantidades de datos y realizar consultas rápidas, lo cual es crucial para mantener actualizado el inventario en tiempo real.</t>
    </r>
  </si>
  <si>
    <t>https://dev.mysql.com/downloads/installer/</t>
  </si>
  <si>
    <t>Aramdo PC Torre GHOST PRO AMD RYZEN 5 4600G + A520M +16Gb+ Ssd 500 Gb @Pd</t>
  </si>
  <si>
    <t>SQLite</t>
  </si>
  <si>
    <t>https://powerdeal.com.co/collections/pc-gamer-ensamblados/products/torre-gamer-rgb-athlon-3000g-a320m-8gb-ssd-240gb</t>
  </si>
  <si>
    <t>El procesador Ryzen 5 ofrece un rendimiento potente para manejar tareas complejas, como la ejecución de bases de datos y la lógica empresarial de un sistema de gestión de almacenes. Los 16 GB de RAM permiten ejecutar múltiples procesos simultáneamente sin disminuir el rendimiento, ideal para mantener el sistema ágil y rápido incluso con grandes cantidades de datos. Además, el SSD de 500 GB mejora significativamente los tiempos de acceso a los datos, haciendo que el software funcione de manera eficiente al almacenar y recuperar información rápidamente. Este equipo también es fácilmente actualizable, lo que proporciona flexibilidad para futuras ampliaciones.</t>
  </si>
  <si>
    <t>https://www.sqlite.org/index.html</t>
  </si>
  <si>
    <t>Su ligereza, rapidez y simplicidad. Al ser una base de datos incrustada, no requiere un servidor independiente, lo que reduce la infraestructura necesaria. Su funcionamiento basado en un solo archivo permite operaciones rápidas de lectura y escritura, esenciales para gestionar inventarios y transacciones en tiempo real. Además, su bajo consumo de recursos lo hace perfecto para equipos con especificaciones modestas. SQLite también ofrece portabilidad, lo que facilita mover o respaldar la base de datos sin complicaciones.</t>
  </si>
  <si>
    <t>Sistema de gestion de Gestion t atencion UrbanCops</t>
  </si>
  <si>
    <t>Omar Niño</t>
  </si>
  <si>
    <t>Firma: Jhon Yara</t>
  </si>
  <si>
    <t>Responsable (Omar Niño - Jhon Fernando Yara 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</si>
</sst>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quot;$&quot;\ #,##0"/>
  </numFmts>
  <fonts count="13" x14ac:knownFonts="1">
    <font>
      <sz val="11"/>
      <color theme="1"/>
      <name val="Calibri"/>
      <family val="2"/>
      <scheme val="minor"/>
    </font>
    <font>
      <b/>
      <sz val="16"/>
      <name val="Calibri"/>
      <family val="2"/>
      <scheme val="minor"/>
    </font>
    <font>
      <sz val="11"/>
      <name val="Calibri"/>
      <family val="2"/>
      <scheme val="minor"/>
    </font>
    <font>
      <b/>
      <sz val="11"/>
      <name val="Roboto"/>
    </font>
    <font>
      <b/>
      <sz val="11"/>
      <name val="Calibri"/>
      <family val="2"/>
      <scheme val="minor"/>
    </font>
    <font>
      <b/>
      <sz val="9.6"/>
      <name val="Roboto"/>
    </font>
    <font>
      <b/>
      <sz val="11"/>
      <color rgb="FFFF0000"/>
      <name val="Calibri"/>
      <family val="2"/>
      <scheme val="minor"/>
    </font>
    <font>
      <b/>
      <sz val="11"/>
      <color theme="0"/>
      <name val="Roboto"/>
    </font>
    <font>
      <sz val="12"/>
      <name val="Calibri"/>
      <family val="2"/>
      <scheme val="minor"/>
    </font>
    <font>
      <b/>
      <sz val="11"/>
      <color theme="1"/>
      <name val="Calibri"/>
      <family val="2"/>
      <scheme val="minor"/>
    </font>
    <font>
      <sz val="12"/>
      <color theme="1"/>
      <name val="Calibri"/>
      <family val="2"/>
      <scheme val="minor"/>
    </font>
    <font>
      <sz val="12"/>
      <color rgb="FF444444"/>
      <name val="Calibri"/>
      <family val="2"/>
      <scheme val="minor"/>
    </font>
    <font>
      <u/>
      <sz val="11"/>
      <color theme="1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2" fillId="0" borderId="0" applyNumberFormat="0" applyFill="0" applyBorder="0" applyAlignment="0" applyProtection="0"/>
  </cellStyleXfs>
  <cellXfs count="55">
    <xf numFmtId="0" fontId="0" fillId="0" borderId="0" xfId="0"/>
    <xf numFmtId="0" fontId="2" fillId="2" borderId="0" xfId="0" applyFont="1" applyFill="1"/>
    <xf numFmtId="0" fontId="4" fillId="2" borderId="1" xfId="0" applyFont="1" applyFill="1" applyBorder="1"/>
    <xf numFmtId="0" fontId="2" fillId="2" borderId="1" xfId="0" applyFont="1" applyFill="1" applyBorder="1"/>
    <xf numFmtId="0" fontId="4" fillId="2" borderId="1" xfId="0" applyFont="1" applyFill="1" applyBorder="1" applyAlignment="1">
      <alignment horizontal="left" vertical="center"/>
    </xf>
    <xf numFmtId="0" fontId="2" fillId="2" borderId="1" xfId="0" applyFont="1" applyFill="1" applyBorder="1" applyAlignment="1">
      <alignment wrapText="1"/>
    </xf>
    <xf numFmtId="0" fontId="5"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164" fontId="2" fillId="2" borderId="0" xfId="0" applyNumberFormat="1" applyFont="1" applyFill="1"/>
    <xf numFmtId="164" fontId="2" fillId="2" borderId="0" xfId="0" applyNumberFormat="1" applyFont="1" applyFill="1" applyAlignment="1">
      <alignment wrapText="1"/>
    </xf>
    <xf numFmtId="164" fontId="1" fillId="3" borderId="1" xfId="0" applyNumberFormat="1"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164" fontId="6" fillId="2" borderId="0" xfId="0" applyNumberFormat="1" applyFont="1" applyFill="1"/>
    <xf numFmtId="0" fontId="0" fillId="0" borderId="1" xfId="0" applyBorder="1"/>
    <xf numFmtId="164" fontId="1" fillId="5" borderId="0" xfId="0" applyNumberFormat="1" applyFont="1" applyFill="1" applyAlignment="1">
      <alignment horizontal="center" vertical="center" wrapText="1"/>
    </xf>
    <xf numFmtId="164" fontId="7" fillId="5" borderId="0" xfId="0" applyNumberFormat="1" applyFont="1" applyFill="1" applyAlignment="1">
      <alignment horizontal="center" vertical="center" wrapText="1"/>
    </xf>
    <xf numFmtId="164" fontId="4" fillId="5" borderId="0" xfId="0" applyNumberFormat="1" applyFont="1" applyFill="1" applyAlignment="1">
      <alignment horizontal="center"/>
    </xf>
    <xf numFmtId="0" fontId="2" fillId="2" borderId="2" xfId="0" applyFont="1" applyFill="1" applyBorder="1" applyAlignment="1">
      <alignment wrapText="1"/>
    </xf>
    <xf numFmtId="0" fontId="2" fillId="2" borderId="2" xfId="0" applyFont="1" applyFill="1" applyBorder="1"/>
    <xf numFmtId="0" fontId="2" fillId="2" borderId="0" xfId="0" applyFont="1" applyFill="1" applyAlignment="1">
      <alignment horizontal="center" wrapText="1"/>
    </xf>
    <xf numFmtId="0" fontId="2" fillId="2" borderId="0" xfId="0" applyFont="1" applyFill="1" applyAlignment="1">
      <alignment wrapText="1"/>
    </xf>
    <xf numFmtId="0" fontId="4" fillId="2" borderId="0" xfId="0" applyFont="1" applyFill="1"/>
    <xf numFmtId="0" fontId="3" fillId="5" borderId="0" xfId="0" applyFont="1" applyFill="1" applyAlignment="1">
      <alignment horizontal="center" vertical="center" wrapText="1"/>
    </xf>
    <xf numFmtId="0" fontId="1" fillId="5" borderId="0" xfId="0" applyFont="1" applyFill="1" applyAlignment="1">
      <alignment horizontal="center" vertical="center" wrapText="1"/>
    </xf>
    <xf numFmtId="0" fontId="2" fillId="5" borderId="0" xfId="0" applyFont="1" applyFill="1"/>
    <xf numFmtId="0" fontId="0" fillId="5" borderId="0" xfId="0" applyFill="1"/>
    <xf numFmtId="0" fontId="0" fillId="5" borderId="4" xfId="0" applyFill="1" applyBorder="1"/>
    <xf numFmtId="0" fontId="2" fillId="5" borderId="4" xfId="0" applyFont="1" applyFill="1" applyBorder="1" applyAlignment="1">
      <alignment wrapText="1"/>
    </xf>
    <xf numFmtId="0" fontId="2" fillId="5" borderId="4" xfId="0" applyFont="1" applyFill="1" applyBorder="1"/>
    <xf numFmtId="0" fontId="0" fillId="5" borderId="4" xfId="0" applyFill="1" applyBorder="1" applyAlignment="1">
      <alignment horizontal="left" vertical="center"/>
    </xf>
    <xf numFmtId="0" fontId="1" fillId="3" borderId="1" xfId="0" applyFont="1" applyFill="1" applyBorder="1" applyAlignment="1">
      <alignment horizontal="center" vertical="center" wrapText="1"/>
    </xf>
    <xf numFmtId="0" fontId="4" fillId="4" borderId="1" xfId="0" applyFont="1" applyFill="1" applyBorder="1" applyAlignment="1">
      <alignment horizontal="center"/>
    </xf>
    <xf numFmtId="0" fontId="8" fillId="0" borderId="0" xfId="0" applyFont="1" applyAlignment="1">
      <alignment vertical="center" wrapText="1"/>
    </xf>
    <xf numFmtId="0" fontId="0" fillId="0" borderId="0" xfId="0" applyAlignment="1">
      <alignment wrapText="1"/>
    </xf>
    <xf numFmtId="6" fontId="0" fillId="0" borderId="0" xfId="0" applyNumberFormat="1"/>
    <xf numFmtId="0" fontId="11" fillId="0" borderId="1" xfId="0" applyFont="1" applyBorder="1" applyAlignment="1">
      <alignment vertical="center" wrapText="1"/>
    </xf>
    <xf numFmtId="164" fontId="2" fillId="2" borderId="1" xfId="0" applyNumberFormat="1" applyFont="1" applyFill="1" applyBorder="1" applyAlignment="1">
      <alignment vertical="center" wrapText="1"/>
    </xf>
    <xf numFmtId="0" fontId="12" fillId="0" borderId="1" xfId="1" applyBorder="1" applyAlignment="1">
      <alignment vertical="center" wrapText="1"/>
    </xf>
    <xf numFmtId="0" fontId="0" fillId="0" borderId="1" xfId="0" applyBorder="1" applyAlignment="1">
      <alignment wrapText="1"/>
    </xf>
    <xf numFmtId="6" fontId="10" fillId="0" borderId="1" xfId="0" applyNumberFormat="1" applyFont="1" applyBorder="1"/>
    <xf numFmtId="0" fontId="12" fillId="0" borderId="1" xfId="1" applyBorder="1" applyAlignment="1">
      <alignment wrapText="1"/>
    </xf>
    <xf numFmtId="164" fontId="0" fillId="0" borderId="1" xfId="0" applyNumberFormat="1" applyBorder="1"/>
    <xf numFmtId="0" fontId="12" fillId="0" borderId="1" xfId="1" applyBorder="1"/>
    <xf numFmtId="6" fontId="0" fillId="0" borderId="1" xfId="0" applyNumberFormat="1" applyBorder="1"/>
    <xf numFmtId="0" fontId="2" fillId="2" borderId="2" xfId="0" applyFont="1" applyFill="1" applyBorder="1" applyAlignment="1">
      <alignment horizontal="center"/>
    </xf>
    <xf numFmtId="0" fontId="11" fillId="0" borderId="1" xfId="0" applyFont="1" applyBorder="1" applyAlignment="1">
      <alignment horizontal="center" wrapText="1"/>
    </xf>
    <xf numFmtId="0" fontId="2" fillId="2" borderId="1" xfId="0" applyFont="1" applyFill="1" applyBorder="1" applyAlignment="1">
      <alignment horizontal="center"/>
    </xf>
    <xf numFmtId="0" fontId="2" fillId="4" borderId="1" xfId="0" applyFont="1" applyFill="1" applyBorder="1"/>
    <xf numFmtId="6" fontId="6" fillId="2" borderId="0" xfId="0" applyNumberFormat="1" applyFont="1" applyFill="1"/>
    <xf numFmtId="0" fontId="4" fillId="5" borderId="0" xfId="0" applyFont="1" applyFill="1" applyAlignment="1">
      <alignment horizontal="center"/>
    </xf>
    <xf numFmtId="0" fontId="1" fillId="3" borderId="1" xfId="0" applyFont="1" applyFill="1" applyBorder="1" applyAlignment="1">
      <alignment horizontal="center" vertical="center" wrapText="1"/>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1" xfId="0" applyFont="1" applyFill="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14</xdr:row>
      <xdr:rowOff>0</xdr:rowOff>
    </xdr:from>
    <xdr:to>
      <xdr:col>4</xdr:col>
      <xdr:colOff>304800</xdr:colOff>
      <xdr:row>14</xdr:row>
      <xdr:rowOff>304800</xdr:rowOff>
    </xdr:to>
    <xdr:sp macro="" textlink="">
      <xdr:nvSpPr>
        <xdr:cNvPr id="1027" name="AutoShape 3">
          <a:extLst>
            <a:ext uri="{FF2B5EF4-FFF2-40B4-BE49-F238E27FC236}">
              <a16:creationId xmlns:a16="http://schemas.microsoft.com/office/drawing/2014/main" id="{551FB8D8-743A-80C0-9382-3BC4F8579947}"/>
            </a:ext>
          </a:extLst>
        </xdr:cNvPr>
        <xdr:cNvSpPr>
          <a:spLocks noChangeAspect="1" noChangeArrowheads="1"/>
        </xdr:cNvSpPr>
      </xdr:nvSpPr>
      <xdr:spPr bwMode="auto">
        <a:xfrm>
          <a:off x="9753600" y="345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1026" name="AutoShape 2" descr="Computador Portátil LENOVO 15,6&quot; Pulgadas IdeaPad 5 - Intel Core i5 - RAM 16GB - Disco SSD 256GB - Gris">
          <a:extLst>
            <a:ext uri="{FF2B5EF4-FFF2-40B4-BE49-F238E27FC236}">
              <a16:creationId xmlns:a16="http://schemas.microsoft.com/office/drawing/2014/main" id="{AD05A4B3-8595-7C53-47CA-E22C3EFC24EE}"/>
            </a:ext>
          </a:extLst>
        </xdr:cNvPr>
        <xdr:cNvSpPr>
          <a:spLocks noChangeAspect="1" noChangeArrowheads="1"/>
        </xdr:cNvSpPr>
      </xdr:nvSpPr>
      <xdr:spPr bwMode="auto">
        <a:xfrm>
          <a:off x="8963025" y="197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1681369</xdr:colOff>
      <xdr:row>14</xdr:row>
      <xdr:rowOff>52927</xdr:rowOff>
    </xdr:from>
    <xdr:to>
      <xdr:col>2</xdr:col>
      <xdr:colOff>2840934</xdr:colOff>
      <xdr:row>17</xdr:row>
      <xdr:rowOff>14763</xdr:rowOff>
    </xdr:to>
    <xdr:pic>
      <xdr:nvPicPr>
        <xdr:cNvPr id="2" name="Imagen 1" descr="Qué es Microsoft Azure">
          <a:extLst>
            <a:ext uri="{FF2B5EF4-FFF2-40B4-BE49-F238E27FC236}">
              <a16:creationId xmlns:a16="http://schemas.microsoft.com/office/drawing/2014/main" id="{79EEACDB-C361-7EA3-2D56-3EEC709E18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43152" y="3506775"/>
          <a:ext cx="1159565" cy="740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1772477</xdr:colOff>
      <xdr:row>19</xdr:row>
      <xdr:rowOff>61622</xdr:rowOff>
    </xdr:from>
    <xdr:to>
      <xdr:col>2</xdr:col>
      <xdr:colOff>3097696</xdr:colOff>
      <xdr:row>21</xdr:row>
      <xdr:rowOff>359911</xdr:rowOff>
    </xdr:to>
    <xdr:pic>
      <xdr:nvPicPr>
        <xdr:cNvPr id="10" name="Imagen 9" descr="MySQL Logo - símbolo, significado logotipo, historia, PNG">
          <a:extLst>
            <a:ext uri="{FF2B5EF4-FFF2-40B4-BE49-F238E27FC236}">
              <a16:creationId xmlns:a16="http://schemas.microsoft.com/office/drawing/2014/main" id="{4A24F957-42E9-A015-DE0C-49948C23727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34260" y="4484535"/>
          <a:ext cx="1325219" cy="687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1300370</xdr:colOff>
      <xdr:row>23</xdr:row>
      <xdr:rowOff>86832</xdr:rowOff>
    </xdr:from>
    <xdr:to>
      <xdr:col>2</xdr:col>
      <xdr:colOff>2889802</xdr:colOff>
      <xdr:row>25</xdr:row>
      <xdr:rowOff>168964</xdr:rowOff>
    </xdr:to>
    <xdr:pic>
      <xdr:nvPicPr>
        <xdr:cNvPr id="21" name="Imagen 20" descr="Google Cloud gratis: qué es, límites y ventajas - Blog Ausum Cloud">
          <a:extLst>
            <a:ext uri="{FF2B5EF4-FFF2-40B4-BE49-F238E27FC236}">
              <a16:creationId xmlns:a16="http://schemas.microsoft.com/office/drawing/2014/main" id="{4D60C772-FA0D-5E69-A5D3-3CEE7E9375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262153" y="6232528"/>
          <a:ext cx="1589432" cy="893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3031434</xdr:colOff>
      <xdr:row>14</xdr:row>
      <xdr:rowOff>140804</xdr:rowOff>
    </xdr:from>
    <xdr:to>
      <xdr:col>2</xdr:col>
      <xdr:colOff>4627467</xdr:colOff>
      <xdr:row>17</xdr:row>
      <xdr:rowOff>0</xdr:rowOff>
    </xdr:to>
    <xdr:pic>
      <xdr:nvPicPr>
        <xdr:cNvPr id="23" name="Imagen 22" descr="ETB — lýseis – WMS Warehouse Management System">
          <a:extLst>
            <a:ext uri="{FF2B5EF4-FFF2-40B4-BE49-F238E27FC236}">
              <a16:creationId xmlns:a16="http://schemas.microsoft.com/office/drawing/2014/main" id="{11F9D7D5-5F85-F68A-58DD-3FEFDBEE021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993217" y="3594652"/>
          <a:ext cx="1596033" cy="637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306455</xdr:colOff>
      <xdr:row>19</xdr:row>
      <xdr:rowOff>115696</xdr:rowOff>
    </xdr:from>
    <xdr:to>
      <xdr:col>2</xdr:col>
      <xdr:colOff>1216488</xdr:colOff>
      <xdr:row>21</xdr:row>
      <xdr:rowOff>485445</xdr:rowOff>
    </xdr:to>
    <xdr:pic>
      <xdr:nvPicPr>
        <xdr:cNvPr id="24" name="Imagen 23">
          <a:extLst>
            <a:ext uri="{FF2B5EF4-FFF2-40B4-BE49-F238E27FC236}">
              <a16:creationId xmlns:a16="http://schemas.microsoft.com/office/drawing/2014/main" id="{26B76231-19DD-F9EA-3442-D4D6A8298755}"/>
            </a:ext>
          </a:extLst>
        </xdr:cNvPr>
        <xdr:cNvPicPr>
          <a:picLocks noChangeAspect="1"/>
        </xdr:cNvPicPr>
      </xdr:nvPicPr>
      <xdr:blipFill>
        <a:blip xmlns:r="http://schemas.openxmlformats.org/officeDocument/2006/relationships" r:embed="rId5"/>
        <a:stretch>
          <a:fillRect/>
        </a:stretch>
      </xdr:blipFill>
      <xdr:spPr>
        <a:xfrm>
          <a:off x="9268238" y="4729109"/>
          <a:ext cx="910033" cy="759032"/>
        </a:xfrm>
        <a:prstGeom prst="rect">
          <a:avLst/>
        </a:prstGeom>
      </xdr:spPr>
    </xdr:pic>
    <xdr:clientData/>
  </xdr:twoCellAnchor>
  <xdr:twoCellAnchor editAs="oneCell">
    <xdr:from>
      <xdr:col>2</xdr:col>
      <xdr:colOff>323021</xdr:colOff>
      <xdr:row>23</xdr:row>
      <xdr:rowOff>75168</xdr:rowOff>
    </xdr:from>
    <xdr:to>
      <xdr:col>2</xdr:col>
      <xdr:colOff>1240486</xdr:colOff>
      <xdr:row>24</xdr:row>
      <xdr:rowOff>134164</xdr:rowOff>
    </xdr:to>
    <xdr:pic>
      <xdr:nvPicPr>
        <xdr:cNvPr id="25" name="Imagen 24">
          <a:extLst>
            <a:ext uri="{FF2B5EF4-FFF2-40B4-BE49-F238E27FC236}">
              <a16:creationId xmlns:a16="http://schemas.microsoft.com/office/drawing/2014/main" id="{94DCD492-C3BB-7B14-1904-CE2DB8B9E687}"/>
            </a:ext>
          </a:extLst>
        </xdr:cNvPr>
        <xdr:cNvPicPr>
          <a:picLocks noChangeAspect="1"/>
        </xdr:cNvPicPr>
      </xdr:nvPicPr>
      <xdr:blipFill>
        <a:blip xmlns:r="http://schemas.openxmlformats.org/officeDocument/2006/relationships" r:embed="rId6"/>
        <a:stretch>
          <a:fillRect/>
        </a:stretch>
      </xdr:blipFill>
      <xdr:spPr>
        <a:xfrm>
          <a:off x="9284804" y="5839864"/>
          <a:ext cx="917465" cy="630496"/>
        </a:xfrm>
        <a:prstGeom prst="rect">
          <a:avLst/>
        </a:prstGeom>
      </xdr:spPr>
    </xdr:pic>
    <xdr:clientData/>
  </xdr:twoCellAnchor>
  <xdr:twoCellAnchor editAs="oneCell">
    <xdr:from>
      <xdr:col>2</xdr:col>
      <xdr:colOff>314739</xdr:colOff>
      <xdr:row>14</xdr:row>
      <xdr:rowOff>36030</xdr:rowOff>
    </xdr:from>
    <xdr:to>
      <xdr:col>2</xdr:col>
      <xdr:colOff>1383727</xdr:colOff>
      <xdr:row>17</xdr:row>
      <xdr:rowOff>166105</xdr:rowOff>
    </xdr:to>
    <xdr:pic>
      <xdr:nvPicPr>
        <xdr:cNvPr id="27" name="Imagen 26">
          <a:extLst>
            <a:ext uri="{FF2B5EF4-FFF2-40B4-BE49-F238E27FC236}">
              <a16:creationId xmlns:a16="http://schemas.microsoft.com/office/drawing/2014/main" id="{61679FBF-4B34-204F-372F-3BE78CFEE920}"/>
            </a:ext>
          </a:extLst>
        </xdr:cNvPr>
        <xdr:cNvPicPr>
          <a:picLocks noChangeAspect="1"/>
        </xdr:cNvPicPr>
      </xdr:nvPicPr>
      <xdr:blipFill>
        <a:blip xmlns:r="http://schemas.openxmlformats.org/officeDocument/2006/relationships" r:embed="rId7"/>
        <a:stretch>
          <a:fillRect/>
        </a:stretch>
      </xdr:blipFill>
      <xdr:spPr>
        <a:xfrm>
          <a:off x="9276522" y="3489878"/>
          <a:ext cx="1068988" cy="908640"/>
        </a:xfrm>
        <a:prstGeom prst="rect">
          <a:avLst/>
        </a:prstGeom>
      </xdr:spPr>
    </xdr:pic>
    <xdr:clientData/>
  </xdr:twoCellAnchor>
  <xdr:twoCellAnchor editAs="oneCell">
    <xdr:from>
      <xdr:col>2</xdr:col>
      <xdr:colOff>3064565</xdr:colOff>
      <xdr:row>23</xdr:row>
      <xdr:rowOff>19464</xdr:rowOff>
    </xdr:from>
    <xdr:to>
      <xdr:col>2</xdr:col>
      <xdr:colOff>3818283</xdr:colOff>
      <xdr:row>24</xdr:row>
      <xdr:rowOff>201682</xdr:rowOff>
    </xdr:to>
    <xdr:pic>
      <xdr:nvPicPr>
        <xdr:cNvPr id="28" name="Imagen 27">
          <a:extLst>
            <a:ext uri="{FF2B5EF4-FFF2-40B4-BE49-F238E27FC236}">
              <a16:creationId xmlns:a16="http://schemas.microsoft.com/office/drawing/2014/main" id="{3A7A6991-5C51-D7FB-2C83-9AB7E419B6B9}"/>
            </a:ext>
          </a:extLst>
        </xdr:cNvPr>
        <xdr:cNvPicPr>
          <a:picLocks noChangeAspect="1"/>
        </xdr:cNvPicPr>
      </xdr:nvPicPr>
      <xdr:blipFill>
        <a:blip xmlns:r="http://schemas.openxmlformats.org/officeDocument/2006/relationships" r:embed="rId8"/>
        <a:stretch>
          <a:fillRect/>
        </a:stretch>
      </xdr:blipFill>
      <xdr:spPr>
        <a:xfrm>
          <a:off x="12026348" y="5784160"/>
          <a:ext cx="753718" cy="753718"/>
        </a:xfrm>
        <a:prstGeom prst="rect">
          <a:avLst/>
        </a:prstGeom>
      </xdr:spPr>
    </xdr:pic>
    <xdr:clientData/>
  </xdr:twoCellAnchor>
  <xdr:twoCellAnchor editAs="oneCell">
    <xdr:from>
      <xdr:col>2</xdr:col>
      <xdr:colOff>378575</xdr:colOff>
      <xdr:row>28</xdr:row>
      <xdr:rowOff>57978</xdr:rowOff>
    </xdr:from>
    <xdr:to>
      <xdr:col>2</xdr:col>
      <xdr:colOff>1100586</xdr:colOff>
      <xdr:row>30</xdr:row>
      <xdr:rowOff>396985</xdr:rowOff>
    </xdr:to>
    <xdr:pic>
      <xdr:nvPicPr>
        <xdr:cNvPr id="29" name="Imagen 28">
          <a:extLst>
            <a:ext uri="{FF2B5EF4-FFF2-40B4-BE49-F238E27FC236}">
              <a16:creationId xmlns:a16="http://schemas.microsoft.com/office/drawing/2014/main" id="{8E7658B9-E261-AB0F-0823-427CC71854DE}"/>
            </a:ext>
          </a:extLst>
        </xdr:cNvPr>
        <xdr:cNvPicPr>
          <a:picLocks noChangeAspect="1"/>
        </xdr:cNvPicPr>
      </xdr:nvPicPr>
      <xdr:blipFill>
        <a:blip xmlns:r="http://schemas.openxmlformats.org/officeDocument/2006/relationships" r:embed="rId9"/>
        <a:stretch>
          <a:fillRect/>
        </a:stretch>
      </xdr:blipFill>
      <xdr:spPr>
        <a:xfrm>
          <a:off x="9340358" y="7446065"/>
          <a:ext cx="722011" cy="728290"/>
        </a:xfrm>
        <a:prstGeom prst="rect">
          <a:avLst/>
        </a:prstGeom>
      </xdr:spPr>
    </xdr:pic>
    <xdr:clientData/>
  </xdr:twoCellAnchor>
  <xdr:twoCellAnchor editAs="oneCell">
    <xdr:from>
      <xdr:col>2</xdr:col>
      <xdr:colOff>1316934</xdr:colOff>
      <xdr:row>27</xdr:row>
      <xdr:rowOff>104474</xdr:rowOff>
    </xdr:from>
    <xdr:to>
      <xdr:col>2</xdr:col>
      <xdr:colOff>2985466</xdr:colOff>
      <xdr:row>31</xdr:row>
      <xdr:rowOff>57977</xdr:rowOff>
    </xdr:to>
    <xdr:pic>
      <xdr:nvPicPr>
        <xdr:cNvPr id="30" name="Imagen 29" descr="SQLite logo">
          <a:extLst>
            <a:ext uri="{FF2B5EF4-FFF2-40B4-BE49-F238E27FC236}">
              <a16:creationId xmlns:a16="http://schemas.microsoft.com/office/drawing/2014/main" id="{EE311DC7-84E6-4570-4052-FA92E517205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0278717" y="7302061"/>
          <a:ext cx="1668532" cy="939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ev.mysql.com/downloads/installer/" TargetMode="External"/><Relationship Id="rId3" Type="http://schemas.openxmlformats.org/officeDocument/2006/relationships/hyperlink" Target="https://www.tigo.com.co/internet/planes?twclid=11428551481905516549" TargetMode="External"/><Relationship Id="rId7" Type="http://schemas.openxmlformats.org/officeDocument/2006/relationships/hyperlink" Target="https://www.alkosto.com/computador-portatil-acer-aspire-14-pulgadas-353y-intel-core-i3-ram-8gb-disco-ssd-512gb-plateado/p/4711121676444" TargetMode="External"/><Relationship Id="rId2" Type="http://schemas.openxmlformats.org/officeDocument/2006/relationships/hyperlink" Target="https://www.alkosto.com/computador-portatil-lenovo-ideapad-slim-3-156-pulgadas-15ian8-intel-core-i3-ram-8gb-disco-ssd-512gb-gris/p/197532261303?algEvent=eyJvYmplY3RJZCI6IjE5NzUzMjI2MTMwMyIsImluZGV4IjoiYWxrb3N0b0luZGV4QWxnb2xpYVBSRCIsImFjdGlvbiI6InZpZXciLCJxdWVyeUlEIjoiMWY3MDQyYjZhM2RmNGE2YmVlYTk4MzlmODhlNWQ5MmMifQ==" TargetMode="External"/><Relationship Id="rId1" Type="http://schemas.openxmlformats.org/officeDocument/2006/relationships/hyperlink" Target="https://www.alkosto.com/computador-portatil-hp-14-pulgadas-dq0532la-intel-celeron-ram-4gb-disco-ssd-128-gb-plata/p/198122844265" TargetMode="External"/><Relationship Id="rId6" Type="http://schemas.openxmlformats.org/officeDocument/2006/relationships/hyperlink" Target="https://cloud.google.com/?utm_source=google&amp;utm_medium=cpc&amp;utm_campaign=latam-CO-all-es-dr-BKWS-all-all-trial-e-dr-1707800-LUAC0010194&amp;utm_content=text-ad-none-any-DEV_c-CRE_512364917171-ADGP_Hybrid+%7C+BKWS+-+EXA+%7C+Txt_GCP-General-KWID_43700062784667356-kwd-301173107424&amp;utm_term=KW_google%20cloud-ST_Google+Cloud&amp;gad_source=1&amp;gclid=CjwKCAiA6t-6BhA3EiwAltRFGPkTcLHsEXCrmMJ3qhS1EryaJeGfq9M3ls0MVmOdRrJ8G0P4_kWx8RoCw5UQAvD_BwE&amp;gclsrc=aw.ds" TargetMode="External"/><Relationship Id="rId5" Type="http://schemas.openxmlformats.org/officeDocument/2006/relationships/hyperlink" Target="https://azure.microsoft.com/es-es/pricing/purchase-options/" TargetMode="External"/><Relationship Id="rId4" Type="http://schemas.openxmlformats.org/officeDocument/2006/relationships/hyperlink" Target="https://etb.com/hogares/Bogota.aspx?plan=duo" TargetMode="External"/><Relationship Id="rId9" Type="http://schemas.openxmlformats.org/officeDocument/2006/relationships/hyperlink" Target="https://www.sqlite.org/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CFE6-3BD1-4C66-9ECB-09ACED547164}">
  <dimension ref="A1:I47"/>
  <sheetViews>
    <sheetView tabSelected="1" topLeftCell="A31" zoomScale="115" zoomScaleNormal="115" workbookViewId="0">
      <selection activeCell="C4" sqref="C4"/>
    </sheetView>
  </sheetViews>
  <sheetFormatPr baseColWidth="10" defaultColWidth="11.42578125" defaultRowHeight="15" x14ac:dyDescent="0.25"/>
  <cols>
    <col min="1" max="1" width="37.5703125" style="1" bestFit="1" customWidth="1"/>
    <col min="2" max="2" width="96.85546875" style="1" bestFit="1" customWidth="1"/>
    <col min="3" max="3" width="96.85546875" style="1" customWidth="1"/>
    <col min="4" max="4" width="11.85546875" style="9" bestFit="1" customWidth="1"/>
    <col min="5" max="5" width="75.7109375" style="1" bestFit="1" customWidth="1"/>
    <col min="6" max="6" width="20.5703125" style="1" customWidth="1"/>
    <col min="7" max="8" width="11.42578125" style="1"/>
    <col min="9" max="9" width="11.5703125" style="1" bestFit="1" customWidth="1"/>
    <col min="10" max="16384" width="11.42578125" style="1"/>
  </cols>
  <sheetData>
    <row r="1" spans="1:9" ht="38.25" customHeight="1" x14ac:dyDescent="0.25">
      <c r="A1" s="7" t="s">
        <v>0</v>
      </c>
      <c r="B1" s="7" t="s">
        <v>76</v>
      </c>
      <c r="C1" s="23"/>
      <c r="D1" s="16"/>
    </row>
    <row r="2" spans="1:9" ht="21" customHeight="1" x14ac:dyDescent="0.25">
      <c r="A2" s="51" t="s">
        <v>1</v>
      </c>
      <c r="B2" s="51"/>
      <c r="C2" s="24"/>
      <c r="D2" s="15"/>
    </row>
    <row r="3" spans="1:9" x14ac:dyDescent="0.25">
      <c r="A3" s="2" t="s">
        <v>2</v>
      </c>
      <c r="B3" s="3" t="s">
        <v>73</v>
      </c>
      <c r="C3" s="25"/>
    </row>
    <row r="4" spans="1:9" x14ac:dyDescent="0.25">
      <c r="A4" s="2" t="s">
        <v>3</v>
      </c>
      <c r="B4" s="3" t="s">
        <v>4</v>
      </c>
      <c r="C4" s="25"/>
      <c r="I4"/>
    </row>
    <row r="5" spans="1:9" x14ac:dyDescent="0.25">
      <c r="A5" s="2" t="s">
        <v>5</v>
      </c>
      <c r="B5" s="3" t="s">
        <v>6</v>
      </c>
      <c r="C5" s="25"/>
      <c r="I5"/>
    </row>
    <row r="6" spans="1:9" x14ac:dyDescent="0.25">
      <c r="A6" s="2" t="s">
        <v>7</v>
      </c>
      <c r="B6" s="3" t="s">
        <v>8</v>
      </c>
      <c r="C6" s="25"/>
      <c r="I6"/>
    </row>
    <row r="7" spans="1:9" x14ac:dyDescent="0.25">
      <c r="A7" s="2" t="s">
        <v>9</v>
      </c>
      <c r="B7" s="14" t="s">
        <v>10</v>
      </c>
      <c r="C7" s="26"/>
    </row>
    <row r="8" spans="1:9" ht="21" customHeight="1" x14ac:dyDescent="0.25">
      <c r="A8" s="51" t="s">
        <v>11</v>
      </c>
      <c r="B8" s="51"/>
      <c r="C8" s="24"/>
      <c r="D8" s="15"/>
      <c r="H8"/>
    </row>
    <row r="9" spans="1:9" ht="30" x14ac:dyDescent="0.25">
      <c r="A9" s="4" t="s">
        <v>12</v>
      </c>
      <c r="B9" s="5" t="s">
        <v>13</v>
      </c>
      <c r="C9"/>
      <c r="D9" s="10"/>
    </row>
    <row r="10" spans="1:9" x14ac:dyDescent="0.25">
      <c r="A10" s="2" t="s">
        <v>14</v>
      </c>
      <c r="B10" s="3" t="s">
        <v>15</v>
      </c>
      <c r="C10" s="25"/>
    </row>
    <row r="11" spans="1:9" ht="21" x14ac:dyDescent="0.25">
      <c r="A11" s="51" t="s">
        <v>16</v>
      </c>
      <c r="B11" s="51"/>
      <c r="C11" s="24"/>
      <c r="D11" s="15"/>
    </row>
    <row r="12" spans="1:9" x14ac:dyDescent="0.25">
      <c r="A12" s="2" t="s">
        <v>17</v>
      </c>
      <c r="B12" s="3" t="s">
        <v>18</v>
      </c>
      <c r="C12" s="25"/>
    </row>
    <row r="13" spans="1:9" ht="21" customHeight="1" x14ac:dyDescent="0.25">
      <c r="A13" s="51" t="s">
        <v>19</v>
      </c>
      <c r="B13" s="51"/>
      <c r="C13" s="24"/>
      <c r="D13" s="15"/>
    </row>
    <row r="14" spans="1:9" x14ac:dyDescent="0.25">
      <c r="A14" s="54" t="s">
        <v>20</v>
      </c>
      <c r="B14" s="52"/>
      <c r="C14" s="32"/>
      <c r="D14" s="17"/>
    </row>
    <row r="15" spans="1:9" ht="31.5" x14ac:dyDescent="0.25">
      <c r="A15" s="4" t="s">
        <v>21</v>
      </c>
      <c r="B15" s="33" t="s">
        <v>37</v>
      </c>
      <c r="C15" s="30"/>
      <c r="D15" s="35">
        <v>1499000</v>
      </c>
      <c r="E15"/>
    </row>
    <row r="16" spans="1:9" x14ac:dyDescent="0.25">
      <c r="A16" s="4" t="s">
        <v>22</v>
      </c>
      <c r="B16" s="18" t="s">
        <v>42</v>
      </c>
      <c r="C16" s="27"/>
      <c r="D16" s="42">
        <v>164356</v>
      </c>
    </row>
    <row r="17" spans="1:5" x14ac:dyDescent="0.25">
      <c r="A17" s="4" t="s">
        <v>26</v>
      </c>
      <c r="B17" s="18" t="s">
        <v>27</v>
      </c>
      <c r="C17" s="27"/>
      <c r="D17" s="42">
        <v>67830</v>
      </c>
    </row>
    <row r="18" spans="1:5" x14ac:dyDescent="0.25">
      <c r="A18" s="4" t="s">
        <v>23</v>
      </c>
      <c r="B18"/>
      <c r="C18" s="29"/>
      <c r="D18" s="13">
        <f>D15+D16+D17</f>
        <v>1731186</v>
      </c>
    </row>
    <row r="19" spans="1:5" x14ac:dyDescent="0.25">
      <c r="A19" s="54" t="s">
        <v>24</v>
      </c>
      <c r="B19" s="52"/>
      <c r="C19" s="32"/>
      <c r="D19" s="50"/>
      <c r="E19" s="50"/>
    </row>
    <row r="20" spans="1:5" ht="15.75" x14ac:dyDescent="0.25">
      <c r="A20" s="4" t="s">
        <v>21</v>
      </c>
      <c r="B20" s="36" t="s">
        <v>45</v>
      </c>
      <c r="C20" s="27"/>
      <c r="D20" s="40">
        <v>1199000</v>
      </c>
      <c r="E20" s="20"/>
    </row>
    <row r="21" spans="1:5" x14ac:dyDescent="0.25">
      <c r="A21" s="4" t="s">
        <v>25</v>
      </c>
      <c r="B21" t="s">
        <v>43</v>
      </c>
      <c r="C21" s="27"/>
      <c r="D21" s="10">
        <v>0</v>
      </c>
      <c r="E21" s="21"/>
    </row>
    <row r="22" spans="1:5" ht="45" customHeight="1" x14ac:dyDescent="0.25">
      <c r="A22" s="4" t="s">
        <v>23</v>
      </c>
      <c r="B22" s="19"/>
      <c r="C22" s="29"/>
      <c r="D22" s="13">
        <f>SUM(D20:D21)</f>
        <v>1199000</v>
      </c>
    </row>
    <row r="23" spans="1:5" ht="19.5" customHeight="1" x14ac:dyDescent="0.25">
      <c r="A23" s="52" t="s">
        <v>24</v>
      </c>
      <c r="B23" s="53"/>
      <c r="C23" s="32"/>
      <c r="D23" s="22"/>
    </row>
    <row r="24" spans="1:5" ht="45" customHeight="1" x14ac:dyDescent="0.25">
      <c r="A24" s="4" t="s">
        <v>21</v>
      </c>
      <c r="B24" s="46" t="s">
        <v>47</v>
      </c>
      <c r="C24" s="28"/>
      <c r="D24" s="42">
        <v>1599000</v>
      </c>
    </row>
    <row r="25" spans="1:5" ht="18.75" customHeight="1" x14ac:dyDescent="0.25">
      <c r="A25" s="4" t="s">
        <v>25</v>
      </c>
      <c r="B25" s="45" t="s">
        <v>44</v>
      </c>
      <c r="C25" s="28"/>
      <c r="D25" s="44">
        <v>225992</v>
      </c>
    </row>
    <row r="26" spans="1:5" ht="15.75" customHeight="1" x14ac:dyDescent="0.25">
      <c r="A26" s="4" t="s">
        <v>26</v>
      </c>
      <c r="B26" s="45" t="s">
        <v>27</v>
      </c>
      <c r="C26" s="29"/>
      <c r="D26" s="42">
        <v>99900</v>
      </c>
    </row>
    <row r="27" spans="1:5" ht="28.5" customHeight="1" x14ac:dyDescent="0.25">
      <c r="A27" s="4" t="s">
        <v>23</v>
      </c>
      <c r="B27" s="45"/>
      <c r="C27" s="29"/>
      <c r="D27" s="13">
        <f>D24+D25+D26</f>
        <v>1924892</v>
      </c>
    </row>
    <row r="28" spans="1:5" x14ac:dyDescent="0.25">
      <c r="A28" s="52" t="s">
        <v>24</v>
      </c>
      <c r="B28" s="53"/>
      <c r="C28" s="48"/>
      <c r="D28" s="1"/>
      <c r="E28"/>
    </row>
    <row r="29" spans="1:5" ht="15.75" x14ac:dyDescent="0.25">
      <c r="A29" s="4" t="s">
        <v>21</v>
      </c>
      <c r="B29" s="46" t="s">
        <v>67</v>
      </c>
      <c r="D29" s="40">
        <v>1249000</v>
      </c>
    </row>
    <row r="30" spans="1:5" x14ac:dyDescent="0.25">
      <c r="A30" s="4" t="s">
        <v>25</v>
      </c>
      <c r="B30" s="47" t="s">
        <v>68</v>
      </c>
      <c r="D30" s="9">
        <v>0</v>
      </c>
    </row>
    <row r="31" spans="1:5" ht="32.25" customHeight="1" x14ac:dyDescent="0.25">
      <c r="A31" s="4" t="s">
        <v>23</v>
      </c>
      <c r="B31" s="47"/>
      <c r="D31" s="49">
        <f>D29+D30</f>
        <v>1249000</v>
      </c>
    </row>
    <row r="32" spans="1:5" ht="21" x14ac:dyDescent="0.25">
      <c r="A32" s="51" t="s">
        <v>28</v>
      </c>
      <c r="B32" s="51"/>
      <c r="C32" s="31"/>
      <c r="D32" s="11"/>
      <c r="E32" s="3"/>
    </row>
    <row r="33" spans="1:5" x14ac:dyDescent="0.25">
      <c r="A33" s="8" t="s">
        <v>29</v>
      </c>
      <c r="B33" s="8" t="s">
        <v>30</v>
      </c>
      <c r="C33" s="8"/>
      <c r="D33" s="12"/>
      <c r="E33" s="6" t="s">
        <v>31</v>
      </c>
    </row>
    <row r="34" spans="1:5" x14ac:dyDescent="0.25">
      <c r="A34" s="3" t="s">
        <v>74</v>
      </c>
      <c r="B34" s="3" t="s">
        <v>74</v>
      </c>
      <c r="C34" s="3"/>
      <c r="D34" s="3"/>
      <c r="E34" s="3" t="s">
        <v>32</v>
      </c>
    </row>
    <row r="35" spans="1:5" x14ac:dyDescent="0.25">
      <c r="A35" s="2" t="s">
        <v>75</v>
      </c>
      <c r="B35" s="2" t="s">
        <v>75</v>
      </c>
      <c r="C35" s="2"/>
      <c r="D35" s="3"/>
      <c r="E35" s="2" t="s">
        <v>33</v>
      </c>
    </row>
    <row r="36" spans="1:5" x14ac:dyDescent="0.25">
      <c r="A36" s="2" t="s">
        <v>34</v>
      </c>
      <c r="B36" s="2" t="s">
        <v>35</v>
      </c>
      <c r="C36" s="2"/>
      <c r="D36" s="3"/>
      <c r="E36" s="2" t="s">
        <v>36</v>
      </c>
    </row>
    <row r="39" spans="1:5" x14ac:dyDescent="0.25">
      <c r="D39"/>
    </row>
    <row r="41" spans="1:5" x14ac:dyDescent="0.25">
      <c r="C41"/>
    </row>
    <row r="47" spans="1:5" x14ac:dyDescent="0.25">
      <c r="B47"/>
    </row>
  </sheetData>
  <mergeCells count="10">
    <mergeCell ref="D19:E19"/>
    <mergeCell ref="A32:B32"/>
    <mergeCell ref="A23:B23"/>
    <mergeCell ref="A28:B28"/>
    <mergeCell ref="A2:B2"/>
    <mergeCell ref="A8:B8"/>
    <mergeCell ref="A11:B11"/>
    <mergeCell ref="A13:B13"/>
    <mergeCell ref="A14:B14"/>
    <mergeCell ref="A19:B1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6D52B-EF7E-4870-AFEF-16FFFFF3F061}">
  <dimension ref="A1:D11"/>
  <sheetViews>
    <sheetView topLeftCell="A4" workbookViewId="0">
      <selection activeCell="B4" sqref="B4"/>
    </sheetView>
  </sheetViews>
  <sheetFormatPr baseColWidth="10" defaultColWidth="10.7109375" defaultRowHeight="15" x14ac:dyDescent="0.25"/>
  <cols>
    <col min="1" max="1" width="95" bestFit="1" customWidth="1"/>
    <col min="2" max="2" width="24.85546875" bestFit="1" customWidth="1"/>
    <col min="3" max="3" width="128.7109375" bestFit="1" customWidth="1"/>
    <col min="4" max="4" width="58.7109375" customWidth="1"/>
  </cols>
  <sheetData>
    <row r="1" spans="1:4" x14ac:dyDescent="0.25">
      <c r="A1" s="14" t="s">
        <v>38</v>
      </c>
      <c r="B1" s="14" t="s">
        <v>39</v>
      </c>
      <c r="C1" s="14" t="s">
        <v>40</v>
      </c>
      <c r="D1" s="14" t="s">
        <v>41</v>
      </c>
    </row>
    <row r="2" spans="1:4" ht="240" x14ac:dyDescent="0.25">
      <c r="A2" s="36" t="s">
        <v>51</v>
      </c>
      <c r="B2" s="37">
        <v>1599000</v>
      </c>
      <c r="C2" s="38" t="s">
        <v>64</v>
      </c>
      <c r="D2" s="39" t="s">
        <v>52</v>
      </c>
    </row>
    <row r="3" spans="1:4" ht="210" x14ac:dyDescent="0.25">
      <c r="A3" s="36" t="s">
        <v>45</v>
      </c>
      <c r="B3" s="40">
        <v>1199000</v>
      </c>
      <c r="C3" s="41" t="s">
        <v>46</v>
      </c>
      <c r="D3" s="39" t="s">
        <v>50</v>
      </c>
    </row>
    <row r="4" spans="1:4" ht="180" x14ac:dyDescent="0.25">
      <c r="A4" s="46" t="s">
        <v>67</v>
      </c>
      <c r="B4" s="40">
        <v>1249000</v>
      </c>
      <c r="C4" s="41" t="s">
        <v>69</v>
      </c>
      <c r="D4" s="34" t="s">
        <v>70</v>
      </c>
    </row>
    <row r="5" spans="1:4" ht="165" x14ac:dyDescent="0.25">
      <c r="A5" s="36" t="s">
        <v>47</v>
      </c>
      <c r="B5" s="42">
        <v>1599000</v>
      </c>
      <c r="C5" s="41" t="s">
        <v>48</v>
      </c>
      <c r="D5" s="39" t="s">
        <v>49</v>
      </c>
    </row>
    <row r="6" spans="1:4" ht="135" x14ac:dyDescent="0.25">
      <c r="A6" s="36" t="s">
        <v>53</v>
      </c>
      <c r="B6" s="42">
        <v>99900</v>
      </c>
      <c r="C6" s="43" t="s">
        <v>55</v>
      </c>
      <c r="D6" s="39" t="s">
        <v>58</v>
      </c>
    </row>
    <row r="7" spans="1:4" ht="120" x14ac:dyDescent="0.25">
      <c r="A7" s="36" t="s">
        <v>54</v>
      </c>
      <c r="B7" s="42">
        <v>67830</v>
      </c>
      <c r="C7" s="43" t="s">
        <v>56</v>
      </c>
      <c r="D7" s="39" t="s">
        <v>57</v>
      </c>
    </row>
    <row r="8" spans="1:4" ht="135" x14ac:dyDescent="0.25">
      <c r="A8" s="36" t="s">
        <v>42</v>
      </c>
      <c r="B8" s="42">
        <v>164356</v>
      </c>
      <c r="C8" s="43" t="s">
        <v>59</v>
      </c>
      <c r="D8" s="39" t="s">
        <v>60</v>
      </c>
    </row>
    <row r="9" spans="1:4" ht="105" x14ac:dyDescent="0.25">
      <c r="A9" s="36" t="s">
        <v>61</v>
      </c>
      <c r="B9" s="44">
        <v>225992</v>
      </c>
      <c r="C9" s="41" t="s">
        <v>62</v>
      </c>
      <c r="D9" s="39" t="s">
        <v>63</v>
      </c>
    </row>
    <row r="10" spans="1:4" ht="120" x14ac:dyDescent="0.25">
      <c r="A10" s="36" t="s">
        <v>43</v>
      </c>
      <c r="B10" s="42">
        <v>0</v>
      </c>
      <c r="C10" s="43" t="s">
        <v>66</v>
      </c>
      <c r="D10" s="39" t="s">
        <v>65</v>
      </c>
    </row>
    <row r="11" spans="1:4" ht="135" x14ac:dyDescent="0.25">
      <c r="A11" s="36" t="s">
        <v>68</v>
      </c>
      <c r="B11" s="44">
        <v>0</v>
      </c>
      <c r="C11" s="43" t="s">
        <v>71</v>
      </c>
      <c r="D11" s="39" t="s">
        <v>72</v>
      </c>
    </row>
  </sheetData>
  <hyperlinks>
    <hyperlink ref="C3" r:id="rId1" xr:uid="{C4CAB600-D8D8-4193-AE09-FEA9645DDD9E}"/>
    <hyperlink ref="C5" r:id="rId2" display="https://www.alkosto.com/computador-portatil-lenovo-ideapad-slim-3-156-pulgadas-15ian8-intel-core-i3-ram-8gb-disco-ssd-512gb-gris/p/197532261303?algEvent=eyJvYmplY3RJZCI6IjE5NzUzMjI2MTMwMyIsImluZGV4IjoiYWxrb3N0b0luZGV4QWxnb2xpYVBSRCIsImFjdGlvbiI6InZpZXciLCJxdWVyeUlEIjoiMWY3MDQyYjZhM2RmNGE2YmVlYTk4MzlmODhlNWQ5MmMifQ==" xr:uid="{DA61B4A0-2030-4EEC-8E3D-C3EF75618E57}"/>
    <hyperlink ref="C6" r:id="rId3" xr:uid="{97F83A70-F62B-4B19-A9E1-E96DF1F52148}"/>
    <hyperlink ref="C7" r:id="rId4" xr:uid="{5C7C0043-C804-4DBB-8126-35A4FC5AEFE8}"/>
    <hyperlink ref="C8" r:id="rId5" xr:uid="{39B900AA-5D8F-4FDC-B8F0-9E5391D7BB82}"/>
    <hyperlink ref="C9" r:id="rId6" display="https://cloud.google.com/?utm_source=google&amp;utm_medium=cpc&amp;utm_campaign=latam-CO-all-es-dr-BKWS-all-all-trial-e-dr-1707800-LUAC0010194&amp;utm_content=text-ad-none-any-DEV_c-CRE_512364917171-ADGP_Hybrid+%7C+BKWS+-+EXA+%7C+Txt_GCP-General-KWID_43700062784667356-kwd-301173107424&amp;utm_term=KW_google%20cloud-ST_Google+Cloud&amp;gad_source=1&amp;gclid=CjwKCAiA6t-6BhA3EiwAltRFGPkTcLHsEXCrmMJ3qhS1EryaJeGfq9M3ls0MVmOdRrJ8G0P4_kWx8RoCw5UQAvD_BwE&amp;gclsrc=aw.ds" xr:uid="{9DB02FEE-9CD2-4D91-A557-5FA6852F6EF8}"/>
    <hyperlink ref="C2" r:id="rId7" xr:uid="{E3FC4BB8-C1DA-4589-8670-4D9152DA56D2}"/>
    <hyperlink ref="C10" r:id="rId8" xr:uid="{ED5614F5-8B71-412C-BB21-CBF14B956740}"/>
    <hyperlink ref="C11" r:id="rId9" xr:uid="{7965276F-DE77-4E45-91A6-E9B23A1DB5F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91AF4700B6CBD4D854640CDEEF7883D" ma:contentTypeVersion="2" ma:contentTypeDescription="Crear nuevo documento." ma:contentTypeScope="" ma:versionID="4cb58bb31340be6a8779b1ff607635e4">
  <xsd:schema xmlns:xsd="http://www.w3.org/2001/XMLSchema" xmlns:xs="http://www.w3.org/2001/XMLSchema" xmlns:p="http://schemas.microsoft.com/office/2006/metadata/properties" xmlns:ns3="0451a193-77be-48f8-899b-27dc8873daeb" targetNamespace="http://schemas.microsoft.com/office/2006/metadata/properties" ma:root="true" ma:fieldsID="66c49f1a1344a8296d7492153904acb4" ns3:_="">
    <xsd:import namespace="0451a193-77be-48f8-899b-27dc8873daeb"/>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1a193-77be-48f8-899b-27dc8873d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0B38B5-057D-47D6-AD0E-CC6F27B9D1B7}">
  <ds:schemaRefs>
    <ds:schemaRef ds:uri="http://schemas.microsoft.com/sharepoint/v3/contenttype/forms"/>
  </ds:schemaRefs>
</ds:datastoreItem>
</file>

<file path=customXml/itemProps2.xml><?xml version="1.0" encoding="utf-8"?>
<ds:datastoreItem xmlns:ds="http://schemas.openxmlformats.org/officeDocument/2006/customXml" ds:itemID="{7F117DCD-EDAA-46AD-BD67-44A2344B998E}">
  <ds:schemaRefs>
    <ds:schemaRef ds:uri="http://schemas.microsoft.com/office/2006/metadata/properties"/>
    <ds:schemaRef ds:uri="http://www.w3.org/2000/xmlns/"/>
    <ds:schemaRef ds:uri="http://schemas.microsoft.com/office/infopath/2007/PartnerControls"/>
  </ds:schemaRefs>
</ds:datastoreItem>
</file>

<file path=customXml/itemProps3.xml><?xml version="1.0" encoding="utf-8"?>
<ds:datastoreItem xmlns:ds="http://schemas.openxmlformats.org/officeDocument/2006/customXml" ds:itemID="{765BDF12-F96D-4D76-8B18-6399DAF86779}">
  <ds:schemaRefs>
    <ds:schemaRef ds:uri="http://schemas.microsoft.com/office/2006/metadata/contentType"/>
    <ds:schemaRef ds:uri="http://schemas.microsoft.com/office/2006/metadata/properties/metaAttributes"/>
    <ds:schemaRef ds:uri="http://www.w3.org/2000/xmlns/"/>
    <ds:schemaRef ds:uri="http://www.w3.org/2001/XMLSchema"/>
    <ds:schemaRef ds:uri="0451a193-77be-48f8-899b-27dc8873dae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Ficha Tecnica</vt:lpstr>
      <vt:lpstr>Especificaciones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dc:creator>
  <cp:keywords/>
  <dc:description/>
  <cp:lastModifiedBy>Omar David Niño Lopez</cp:lastModifiedBy>
  <cp:revision/>
  <dcterms:created xsi:type="dcterms:W3CDTF">2023-08-23T22:35:28Z</dcterms:created>
  <dcterms:modified xsi:type="dcterms:W3CDTF">2026-03-19T02:15:48Z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0x010100291AF4700B6CBD4D854640CDEEF7883D</vt:lpwstr>
  </property>
</Properties>
</file>