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Planilha1" sheetId="1" r:id="rId1"/>
  </sheets>
  <definedNames>
    <definedName name="_xlnm._FilterDatabase" localSheetId="0" hidden="1">Planilha1!$M$3:$M$22</definedName>
    <definedName name="_xlnm.Criteria" localSheetId="0">Planilha1!$B$4:$L$22</definedName>
  </definedNames>
  <calcPr calcId="144525"/>
</workbook>
</file>

<file path=xl/sharedStrings.xml><?xml version="1.0" encoding="utf-8"?>
<sst xmlns="http://schemas.openxmlformats.org/spreadsheetml/2006/main" count="68" uniqueCount="61">
  <si>
    <t>|| "urban mobility" E "mobility" E "algorithm" E "simulation" E "transit policy" E "traffic" E NÃO "aviation" ||</t>
  </si>
  <si>
    <t>Título</t>
  </si>
  <si>
    <t>Autor(es)</t>
  </si>
  <si>
    <t>Demonstração / Análise ou Teste</t>
  </si>
  <si>
    <t>↓</t>
  </si>
  <si>
    <t>Abordagem Ampla de Veículos</t>
  </si>
  <si>
    <t>Tráfego Gerado com Embazamento</t>
  </si>
  <si>
    <t>Legibilidade do Resultado</t>
  </si>
  <si>
    <t>Proximidade</t>
  </si>
  <si>
    <t>Total</t>
  </si>
  <si>
    <t>Modeling and Analysis of Large-Scale Urban Mobility for Green Transportation</t>
  </si>
  <si>
    <r>
      <rPr>
        <sz val="11"/>
        <color rgb="FF000000"/>
        <rFont val="Arial"/>
        <charset val="134"/>
      </rPr>
      <t xml:space="preserve">Feng Xia, </t>
    </r>
    <r>
      <rPr>
        <i/>
        <sz val="11"/>
        <color rgb="FF000000"/>
        <rFont val="Arial"/>
        <charset val="134"/>
      </rPr>
      <t>Senior Member</t>
    </r>
    <r>
      <rPr>
        <sz val="11"/>
        <color rgb="FF000000"/>
        <rFont val="Arial"/>
        <charset val="134"/>
      </rPr>
      <t xml:space="preserve">, Azizur Rahim, Xiangjie Kong, </t>
    </r>
    <r>
      <rPr>
        <i/>
        <sz val="11"/>
        <color rgb="FF000000"/>
        <rFont val="Arial"/>
        <charset val="134"/>
      </rPr>
      <t>Senior Member</t>
    </r>
    <r>
      <rPr>
        <sz val="11"/>
        <color rgb="FF000000"/>
        <rFont val="Arial"/>
        <charset val="134"/>
      </rPr>
      <t>, Meng Wang,Yinqiong Cai e Jinzhong Wang</t>
    </r>
  </si>
  <si>
    <t>Por conta da alta quantidade de informações acuradas de cada caso pesquisado, por conta da aplicação que monitora a rota, os pesquisadores poderam traçar novas rotas verdadeiramente válidas que, de forma testada e comprovada, melhoram a qualidade da viagem para o transporte de cargas.</t>
  </si>
  <si>
    <t>O foco do artigo é no transporte de carga e apenas de pessoas que usam um determinado aplicativo, logo isso acaba limitando os resultados da pesquisa em questão não somente na falta de diversidade de pessoas, mas de veículos também e, por conta disto, acaba que apenas veículos como carros, carretas e caminhões são considerados.</t>
  </si>
  <si>
    <t>Tráfego gerado por programas consolidados e devidamente testados pela academia e amostra de pesquisa ampla adquirida por meio de diferentes meios aplicações captadoras de informação, porém não pode-se dizer que a mesma é diversa por  restringir o resultado banseando-se nas pessoas que utilizam dos aplicatiivos em questão, gerando um corte não somente socio-econômico, mas também um corte do na quanidade bruta de pessoas que usam dos mesmos no resultado do percurso gerado pela pesquisa que busca otmização</t>
  </si>
  <si>
    <t>O artigo é direto em suas conclusões, mas sem perder a coesão da linha de pensamento como um todo pois, mesmo que por vezes se torne cansativo a quantidae de informações, o texto não se excede ao ponto de criar no leitor a contade de abandonar o texto, por sempre mante-lo entretido e informado por meio de gráficos ilustrativos por toda a extensão da descrição da pesquisa.</t>
  </si>
  <si>
    <t>Urban Mobility Landscape: Real Time Monitorin of Urban Mobility Patterns</t>
  </si>
  <si>
    <t>Liang Liu, Assaf Biderman, Carlo Ratti</t>
  </si>
  <si>
    <t>Por possuir uma vasta quantidade de informação sobre os comportamentos do transito da cidade pesquisada os autores do artigo poderam descrever de forma complexa e detalhada o funcinamento de todo o fluxo de veículos motorizados da cidade. O nível de detalhamento chega a ser "clínico" de tão específico em suas minucias. O único pecado do artigo em questão é não avaliar a movimentação não motorizada, como a de pedestres e ciclistas.</t>
  </si>
  <si>
    <t>Banco de dados de mais de 5 milhões de percursos de veículos de diferentes portes de diferentes regiões da cidade, sendo considerados carros, ônibos e metrôs. O documento não informa se há no banco de dados informações sobre veículos de duas rodas motorizados, mas pode ter sido considerado porém não comentado. Não há registro de movimentação de biciletas, que, mesmo não sendo veículos motorizados possuem grande importancia no trânsito.</t>
  </si>
  <si>
    <t>Tráfego gerado a partir de banco de dados Chinês extenso do GPS dos carros de uma cidade que funciona 24 horas por dia todos os dias, eliminando qualquer possibilidade de recorte geográfico ou econômico-social, pois o banco de dados abrange toda a extensão da cidade</t>
  </si>
  <si>
    <t>O artigo, por conta de sua minucia, é extremamente extenso e cansativo ao ponto do leitor facilmente se perder na quantidade colossal de informações que tem de ser absorvidas por página para que possa haver um entendimento completo do mesmo. É uma leitura completamente acadêmica e focada apenas na comunidade científica da área da computação com interesse no assunto, pois qualquer outro leitor não suportaria ler até o fim da quarta página.</t>
  </si>
  <si>
    <t>Urban mobility and resilience: exploring Boston’s urban mobility network through twitter data</t>
  </si>
  <si>
    <t>Sahar Mirzaee e Qi Wang</t>
  </si>
  <si>
    <r>
      <rPr>
        <sz val="11"/>
        <color theme="1"/>
        <rFont val="Arial"/>
        <charset val="134"/>
      </rPr>
      <t xml:space="preserve">Anlisa o impacto da mobilidade urbana na equidade de uma civilização, usando o twitter e um </t>
    </r>
    <r>
      <rPr>
        <i/>
        <sz val="11"/>
        <color theme="1"/>
        <rFont val="Arial"/>
        <charset val="134"/>
      </rPr>
      <t>data base</t>
    </r>
    <r>
      <rPr>
        <sz val="11"/>
        <color theme="1"/>
        <rFont val="Arial"/>
        <charset val="134"/>
      </rPr>
      <t xml:space="preserve"> de informações socio-economicas da cidade analisada para calcular os resultados das más políticas de mobilidade empregadas em zonas periféricas e o reflexo disto na vida dos moradores de região.</t>
    </r>
  </si>
  <si>
    <t>O artigo aborda as diferentes formas de deslocamento civil, mas por ser mais focado nos resultados da falta de mobilidade e não em como ela funciona ou como melhorá-la acaba sendo superficial ao tratar do assunto.</t>
  </si>
  <si>
    <t>Este artigo não traz demonstrações, mas parte de um princípio da ineficácia dos métodos atuais de análise de tráfego por descosiderar questões sociais e, por muitas vezes, não analisar áreas mais afastadas.</t>
  </si>
  <si>
    <t>Por não se tratar de um artigo tão técnico, mas sim na análise de uma questão social causada pelo impacto da precariedade de mobilidade urbana em regiões menos abastadas (periferias) o texto torna-se de mais fácil absorção, porém foca mais nos impactos, não nas soluções.</t>
  </si>
  <si>
    <t>Exploiting Vehicular Social Networks and Dynamic Clustering to Enhance Urban Mobility Management</t>
  </si>
  <si>
    <t>Ademar Takeo Akabane, Roger Immich, Richard Wenner Pazzi, Edmundo Roberto Mauro Madeira, Leandro Aparecido Villas</t>
  </si>
  <si>
    <t>O artigo começa muito bem ao apresentar seus argumentos e de fatos possui embasamento por meio do uso de dados e testes, apresenta de forma excelente como uma integração de uma estrutura de dados dinâmica nas tecnologias resultantes das políticas de trânsito pode melhorar a qualidade de vida das pessoas, mas ao finalizar a tese torna-se extremamente direto de forma a perder a coesão do artigo como um todo, chegando de forma demasiada veloz as suas conclusões, precarisando o entendimento da finalização de suas ideias e constatações.</t>
  </si>
  <si>
    <t>Usa de ferrametas de geração de transito em sua forma mais genérica que, mesmo possuindo valor científico em seus resultados não traduz a totalidade da diversidade gerada no transito pelos diferentes veículos de diferentes portes</t>
  </si>
  <si>
    <t>Usa de mais de uma ferramenta de geração de tráfego, tornado os resultados da pesquisa mais verossímeis, para que possam ser devidamente analisados. O artigo peca ao não analisar de forma mais minuciosa veículos de transporte público em massa para o resultado das políticas de mobilidade urbana, já que os mesmos são os maiores alvos de políticas para a melhora de mobilidade principalmente em zonas periféricas que precisam mais destes serviços.</t>
  </si>
  <si>
    <t>O artigo é muito técnico no início e muito direto na finalização da tese, tornando-se desconexo e sem coesão. Péssima leitura e sensação de perda de tempo ao finalizar, mesmo com a qualidade da forma como foi realizada a pesquisa, o cansaço gerado pela falta de coesão chateia o leitor.</t>
  </si>
  <si>
    <t>Proximal Policy Optimization Through a Deep Reinforcement Learning Framework for Multiple Autonomous Vehicles at a Non-Signalized Intersection</t>
  </si>
  <si>
    <t>Duy Quang Tran e  Sang-Hoon Bae</t>
  </si>
  <si>
    <t>O nível de tecnicidade do artigo mesmo que cansativo valida o quão acurado os resultados do mesmo são, demonstrando com excelencia os resultdos de uma cidade cm trânsito inteligente e ininterrupto.</t>
  </si>
  <si>
    <t>O artigo trabalha com uma projeção de como seria um trânsito onde todos o veículos são autônomos, mas sem especificar um tipo específico de veículo, já que este não é o foco do artigo.</t>
  </si>
  <si>
    <t>Usa SUMO como base para os cálculos de geração de trânsito, logo, possui validação completa para uma simulção de escopo reduzio como esta</t>
  </si>
  <si>
    <t>Os resultdos da pesquisa são técnicos ao extremo a ponto de se tornar cansativo, logo para leigos ele se torna ilegível. Ao não procurar uma forma de se comunicar de forma mais eficaz com uma quatidade mais diversa de pessoas o artigo torna-se nichado e mesmo que este seja o objetivo do mesmo, um dos pilares da pesquisa qu estou propondo é a boa legibilidade dos resultados.</t>
  </si>
  <si>
    <t>Estimation of the shared mobility demand based on the daily regularity of the urban mobility and the similarity of individual trips</t>
  </si>
  <si>
    <t>Cyril Veve, Nicolas Chiabaut</t>
  </si>
  <si>
    <t>O artigo traz uma abordagem sobre uma questão única sobre a mobilidade urbana, mas de forma aprofundada, comentando sobre a questão de agrupamento de passageiros em veículos únicos trazendo gráficos de melhora de tráfego de acordo com o agrupamento e detalha os cálculos usados e como os pesquisadores chegaram aos mesmos.</t>
  </si>
  <si>
    <t>Dentro do escopo da pesquisa sobre o agrupamento de passageiros em veículos únicos não há necessidade de abordar outros veículos que não sejam os carros com cinco lugares. Carros com mais lugares poderiam ser avaliados para maior completude dos resultados.</t>
  </si>
  <si>
    <t>Não há simulação de tráfego pois não há necessidade de análise de trânsito com essa abordagem, logo o artigo trabalha apenas com dados úteis para o desenvolvimento da mesma.</t>
  </si>
  <si>
    <t>A leitura é progessiva, inicia-se de forma mais leve e progride para um teor mais tecnico de forma suave, filtrando o leitor mais interressado na complexidade ou na superficialidade do assunto, podendo interromper a leitura quando desejar sem maiores problemas.</t>
  </si>
  <si>
    <t>Syncing sustainable urban mobility with public transit policy trends based on global data analysis</t>
  </si>
  <si>
    <t>Avishai Ceder</t>
  </si>
  <si>
    <t>O artigo demonstra por meio de dados coletados de forma global como o mundo atualmente está caminhando para uma estratégia de mobilidade urbana mais sustrentável e eficaz de forma natural, onde as pessoas estão buscando cada vez mais transportes públicos coletivos, como ônibus e metros, porém este cenário pode ser atribuído muito mais a questões como o aumento da pobreza no mundo por questões de inflação, guerras, conflitos, motivações políticas e etc.</t>
  </si>
  <si>
    <t>A abordagem principal do artigo é extamente a mudança de paradgma de mobilidade civíl, logo todas as formas de transporte são analisadas.</t>
  </si>
  <si>
    <t>Não há necessidade de avaliação ou geração de um tráfego específico para o artigo, logo os valores utilizados a partir de gráficos globais são suficientes, mas tornam a pesquisa pouco específica.</t>
  </si>
  <si>
    <t>O artigo é bem direto em suas conclusões por possuir dados globais observáveis e ao usar gráficos comparativos a leitura torna-se leve e confortável.</t>
  </si>
  <si>
    <t>ESTATÍSTICAS</t>
  </si>
  <si>
    <t>Melhores Pontuações Total</t>
  </si>
  <si>
    <t>Lidos</t>
  </si>
  <si>
    <t>Anotados</t>
  </si>
  <si>
    <t>Anotações Pessoais</t>
  </si>
  <si>
    <t>Percebi que exatamente o que me incomoda quando se trata desse assunto e o principal motivo que eu já tinha para começar o projeto se confirmou com essa pesquisa, eu quero criar algo que seja possível para alguém leigo ler, entender e perceber, os resultados das pesquisas acima são impressionates e isso é indiscutível, mas meu foco é falar com a massa e não exclusivamente com a comunidade ciêntifica, o objetivo do meu trabalho é fazer com que qualquer pessoa que tenha acesso ao resultado da minha pesquisa (falo sobre a aplicação / site / demonstração que pretendo desenvolver e não sobre o artigo, esse eu sei que inevitavelmente será de difícil leitura) seja capaz de compreender visualmente os impactos das políticas de mobilidade urbana na vida dela. Uma questão positiva que percebi é que há pouquíssimas pesquisas e/ou artigos com uma proposta parecida com a minha, logo minha ideia, pelo o que pude perceber, é bem original.</t>
  </si>
  <si>
    <t>Melhores Notas por Critério</t>
  </si>
  <si>
    <t>Úteis (nota&gt;=7)</t>
  </si>
  <si>
    <t>Vinícius Nolêto de Araújo</t>
  </si>
</sst>
</file>

<file path=xl/styles.xml><?xml version="1.0" encoding="utf-8"?>
<styleSheet xmlns="http://schemas.openxmlformats.org/spreadsheetml/2006/main">
  <numFmts count="5">
    <numFmt numFmtId="176" formatCode="0.0"/>
    <numFmt numFmtId="177" formatCode="_-&quot;R$&quot;\ * #,##0_-;\-&quot;R$&quot;\ * #,##0_-;_-&quot;R$&quot;\ * &quot;-&quot;_-;_-@_-"/>
    <numFmt numFmtId="178" formatCode="_-* #,##0.00_-;\-* #,##0.00_-;_-* &quot;-&quot;??_-;_-@_-"/>
    <numFmt numFmtId="179" formatCode="_-* #,##0_-;\-* #,##0_-;_-* &quot;-&quot;_-;_-@_-"/>
    <numFmt numFmtId="180" formatCode="_-&quot;R$&quot;\ * #,##0.00_-;\-&quot;R$&quot;\ * #,##0.00_-;_-&quot;R$&quot;\ * &quot;-&quot;??_-;_-@_-"/>
  </numFmts>
  <fonts count="35">
    <font>
      <sz val="11"/>
      <color theme="1"/>
      <name val="Calibri"/>
      <charset val="134"/>
      <scheme val="minor"/>
    </font>
    <font>
      <b/>
      <sz val="13"/>
      <color theme="1"/>
      <name val="Calibri"/>
      <charset val="134"/>
      <scheme val="minor"/>
    </font>
    <font>
      <sz val="11"/>
      <color theme="1"/>
      <name val="Arial"/>
      <charset val="134"/>
    </font>
    <font>
      <b/>
      <sz val="14"/>
      <color theme="1"/>
      <name val="Arial"/>
      <charset val="134"/>
    </font>
    <font>
      <b/>
      <sz val="13"/>
      <color theme="1"/>
      <name val="Arial"/>
      <charset val="134"/>
    </font>
    <font>
      <b/>
      <sz val="13"/>
      <color theme="1"/>
      <name val="Calibri"/>
      <charset val="134"/>
    </font>
    <font>
      <sz val="11"/>
      <color rgb="FF000000"/>
      <name val="Arial"/>
      <charset val="134"/>
    </font>
    <font>
      <i/>
      <sz val="14"/>
      <color theme="1"/>
      <name val="Arial"/>
      <charset val="134"/>
    </font>
    <font>
      <b/>
      <sz val="12"/>
      <color theme="1"/>
      <name val="Arial"/>
      <charset val="134"/>
    </font>
    <font>
      <sz val="12"/>
      <color theme="1"/>
      <name val="Arial"/>
      <charset val="134"/>
    </font>
    <font>
      <sz val="14"/>
      <color theme="1"/>
      <name val="Arial"/>
      <charset val="134"/>
    </font>
    <font>
      <b/>
      <sz val="16"/>
      <color theme="1"/>
      <name val="Arial"/>
      <charset val="134"/>
    </font>
    <font>
      <b/>
      <i/>
      <sz val="14"/>
      <color theme="1"/>
      <name val="Arial"/>
      <charset val="134"/>
    </font>
    <font>
      <sz val="11"/>
      <color theme="1"/>
      <name val="Calibri"/>
      <charset val="0"/>
      <scheme val="minor"/>
    </font>
    <font>
      <b/>
      <sz val="18"/>
      <color theme="3"/>
      <name val="Calibri"/>
      <charset val="134"/>
      <scheme val="minor"/>
    </font>
    <font>
      <sz val="11"/>
      <color rgb="FFFA7D00"/>
      <name val="Calibri"/>
      <charset val="0"/>
      <scheme val="minor"/>
    </font>
    <font>
      <sz val="10"/>
      <color theme="1"/>
      <name val="Calibri"/>
      <charset val="134"/>
      <scheme val="minor"/>
    </font>
    <font>
      <sz val="11"/>
      <color rgb="FF006100"/>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rgb="FF000000"/>
      <name val="Arial"/>
      <charset val="134"/>
    </font>
    <font>
      <i/>
      <sz val="11"/>
      <color theme="1"/>
      <name val="Arial"/>
      <charset val="134"/>
    </font>
  </fonts>
  <fills count="37">
    <fill>
      <patternFill patternType="none"/>
    </fill>
    <fill>
      <patternFill patternType="gray125"/>
    </fill>
    <fill>
      <patternFill patternType="solid">
        <fgColor theme="4" tint="0.399975585192419"/>
        <bgColor indexed="64"/>
      </patternFill>
    </fill>
    <fill>
      <patternFill patternType="solid">
        <fgColor theme="3" tint="0.599993896298105"/>
        <bgColor indexed="64"/>
      </patternFill>
    </fill>
    <fill>
      <patternFill patternType="solid">
        <fgColor theme="4" tint="0.4"/>
        <bgColor indexed="64"/>
      </patternFill>
    </fill>
    <fill>
      <patternFill patternType="solid">
        <fgColor theme="4" tint="0.6"/>
        <bgColor indexed="64"/>
      </patternFill>
    </fill>
    <fill>
      <patternFill patternType="solid">
        <fgColor theme="9" tint="0.6"/>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s>
  <borders count="5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diagonal/>
    </border>
    <border>
      <left style="medium">
        <color auto="1"/>
      </left>
      <right style="thin">
        <color auto="1"/>
      </right>
      <top/>
      <bottom style="double">
        <color theme="1" tint="0.0499893185216834"/>
      </bottom>
      <diagonal/>
    </border>
    <border>
      <left/>
      <right style="thin">
        <color auto="1"/>
      </right>
      <top/>
      <bottom style="double">
        <color theme="1" tint="0.0499893185216834"/>
      </bottom>
      <diagonal/>
    </border>
    <border>
      <left/>
      <right/>
      <top/>
      <bottom style="double">
        <color theme="1" tint="0.0499893185216834"/>
      </bottom>
      <diagonal/>
    </border>
    <border>
      <left style="thin">
        <color auto="1"/>
      </left>
      <right style="thin">
        <color auto="1"/>
      </right>
      <top/>
      <bottom style="double">
        <color theme="1" tint="0.0499893185216834"/>
      </bottom>
      <diagonal/>
    </border>
    <border>
      <left style="medium">
        <color auto="1"/>
      </left>
      <right style="thin">
        <color auto="1"/>
      </right>
      <top/>
      <bottom/>
      <diagonal/>
    </border>
    <border>
      <left style="thin">
        <color auto="1"/>
      </left>
      <right style="hair">
        <color auto="1"/>
      </right>
      <top/>
      <bottom/>
      <diagonal/>
    </border>
    <border>
      <left style="thin">
        <color auto="1"/>
      </left>
      <right/>
      <top/>
      <bottom/>
      <diagonal/>
    </border>
    <border>
      <left style="hair">
        <color auto="1"/>
      </left>
      <right style="thin">
        <color auto="1"/>
      </right>
      <top/>
      <bottom/>
      <diagonal/>
    </border>
    <border>
      <left/>
      <right style="hair">
        <color auto="1"/>
      </right>
      <top/>
      <bottom/>
      <diagonal/>
    </border>
    <border>
      <left style="medium">
        <color auto="1"/>
      </left>
      <right/>
      <top/>
      <bottom/>
      <diagonal/>
    </border>
    <border>
      <left style="thin">
        <color auto="1"/>
      </left>
      <right style="thin">
        <color auto="1"/>
      </right>
      <top/>
      <bottom/>
      <diagonal/>
    </border>
    <border>
      <left/>
      <right style="thin">
        <color auto="1"/>
      </right>
      <top/>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hair">
        <color auto="1"/>
      </right>
      <top/>
      <bottom style="medium">
        <color auto="1"/>
      </bottom>
      <diagonal/>
    </border>
    <border>
      <left/>
      <right/>
      <top/>
      <bottom style="medium">
        <color auto="1"/>
      </bottom>
      <diagonal/>
    </border>
    <border>
      <left style="thin">
        <color auto="1"/>
      </left>
      <right/>
      <top/>
      <bottom style="medium">
        <color auto="1"/>
      </bottom>
      <diagonal/>
    </border>
    <border>
      <left style="hair">
        <color auto="1"/>
      </left>
      <right style="thin">
        <color auto="1"/>
      </right>
      <top/>
      <bottom style="medium">
        <color auto="1"/>
      </bottom>
      <diagonal/>
    </border>
    <border>
      <left style="medium">
        <color auto="1"/>
      </left>
      <right/>
      <top/>
      <bottom style="medium">
        <color auto="1"/>
      </bottom>
      <diagonal/>
    </border>
    <border>
      <left style="double">
        <color auto="1"/>
      </left>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medium">
        <color auto="1"/>
      </top>
      <bottom/>
      <diagonal/>
    </border>
    <border>
      <left style="double">
        <color auto="1"/>
      </left>
      <right style="medium">
        <color auto="1"/>
      </right>
      <top/>
      <bottom style="medium">
        <color auto="1"/>
      </bottom>
      <diagonal/>
    </border>
    <border>
      <left style="medium">
        <color auto="1"/>
      </left>
      <right/>
      <top style="medium">
        <color auto="1"/>
      </top>
      <bottom/>
      <diagonal/>
    </border>
    <border>
      <left style="double">
        <color auto="1"/>
      </left>
      <right/>
      <top/>
      <bottom style="double">
        <color auto="1"/>
      </bottom>
      <diagonal/>
    </border>
    <border>
      <left/>
      <right/>
      <top style="thick">
        <color auto="1"/>
      </top>
      <bottom/>
      <diagonal/>
    </border>
    <border>
      <left style="double">
        <color auto="1"/>
      </left>
      <right/>
      <top/>
      <bottom style="medium">
        <color auto="1"/>
      </bottom>
      <diagonal/>
    </border>
    <border>
      <left/>
      <right/>
      <top style="double">
        <color auto="1"/>
      </top>
      <bottom style="medium">
        <color auto="1"/>
      </bottom>
      <diagonal/>
    </border>
    <border>
      <left/>
      <right/>
      <top/>
      <bottom style="double">
        <color auto="1"/>
      </bottom>
      <diagonal/>
    </border>
    <border>
      <left/>
      <right style="double">
        <color auto="1"/>
      </right>
      <top/>
      <bottom/>
      <diagonal/>
    </border>
    <border>
      <left style="double">
        <color auto="1"/>
      </left>
      <right/>
      <top/>
      <bottom/>
      <diagonal/>
    </border>
    <border>
      <left style="thin">
        <color auto="1"/>
      </left>
      <right/>
      <top/>
      <bottom style="double">
        <color theme="1" tint="0.0499893185216834"/>
      </bottom>
      <diagonal/>
    </border>
    <border>
      <left style="thin">
        <color auto="1"/>
      </left>
      <right style="medium">
        <color auto="1"/>
      </right>
      <top/>
      <bottom/>
      <diagonal/>
    </border>
    <border>
      <left/>
      <right style="thin">
        <color auto="1"/>
      </right>
      <top style="double">
        <color auto="1"/>
      </top>
      <bottom/>
      <diagonal/>
    </border>
    <border>
      <left/>
      <right style="medium">
        <color auto="1"/>
      </right>
      <top style="double">
        <color auto="1"/>
      </top>
      <bottom/>
      <diagonal/>
    </border>
    <border>
      <left/>
      <right style="medium">
        <color auto="1"/>
      </right>
      <top/>
      <bottom style="medium">
        <color auto="1"/>
      </bottom>
      <diagonal/>
    </border>
    <border>
      <left/>
      <right style="medium">
        <color auto="1"/>
      </right>
      <top/>
      <bottom style="thin">
        <color auto="1"/>
      </bottom>
      <diagonal/>
    </border>
    <border>
      <left/>
      <right style="thin">
        <color auto="1"/>
      </right>
      <top style="double">
        <color auto="1"/>
      </top>
      <bottom style="medium">
        <color auto="1"/>
      </bottom>
      <diagonal/>
    </border>
    <border>
      <left/>
      <right style="medium">
        <color auto="1"/>
      </right>
      <top style="double">
        <color auto="1"/>
      </top>
      <bottom style="medium">
        <color auto="1"/>
      </bottom>
      <diagonal/>
    </border>
    <border>
      <left/>
      <right style="medium">
        <color auto="1"/>
      </right>
      <top style="medium">
        <color auto="1"/>
      </top>
      <bottom/>
      <diagonal/>
    </border>
    <border>
      <left style="medium">
        <color auto="1"/>
      </left>
      <right/>
      <top style="double">
        <color auto="1"/>
      </top>
      <bottom style="medium">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178" fontId="16" fillId="0" borderId="0" applyFont="0" applyFill="0" applyBorder="0" applyAlignment="0" applyProtection="0">
      <alignment vertical="center"/>
    </xf>
    <xf numFmtId="179" fontId="16" fillId="0" borderId="0" applyFont="0" applyFill="0" applyBorder="0" applyAlignment="0" applyProtection="0">
      <alignment vertical="center"/>
    </xf>
    <xf numFmtId="0" fontId="13" fillId="14" borderId="0" applyNumberFormat="0" applyBorder="0" applyAlignment="0" applyProtection="0">
      <alignment vertical="center"/>
    </xf>
    <xf numFmtId="9" fontId="16" fillId="0" borderId="0" applyFont="0" applyFill="0" applyBorder="0" applyAlignment="0" applyProtection="0">
      <alignment vertical="center"/>
    </xf>
    <xf numFmtId="0" fontId="15" fillId="0" borderId="48" applyNumberFormat="0" applyFill="0" applyAlignment="0" applyProtection="0">
      <alignment vertical="center"/>
    </xf>
    <xf numFmtId="0" fontId="20" fillId="11" borderId="51" applyNumberFormat="0" applyAlignment="0" applyProtection="0">
      <alignment vertical="center"/>
    </xf>
    <xf numFmtId="177" fontId="16" fillId="0" borderId="0" applyFont="0" applyFill="0" applyBorder="0" applyAlignment="0" applyProtection="0">
      <alignment vertical="center"/>
    </xf>
    <xf numFmtId="0" fontId="13" fillId="15" borderId="0" applyNumberFormat="0" applyBorder="0" applyAlignment="0" applyProtection="0">
      <alignment vertical="center"/>
    </xf>
    <xf numFmtId="180" fontId="16" fillId="0" borderId="0" applyFon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18" borderId="0" applyNumberFormat="0" applyBorder="0" applyAlignment="0" applyProtection="0">
      <alignment vertical="center"/>
    </xf>
    <xf numFmtId="0" fontId="16" fillId="19" borderId="52" applyNumberFormat="0" applyFont="0" applyAlignment="0" applyProtection="0">
      <alignment vertical="center"/>
    </xf>
    <xf numFmtId="0" fontId="13" fillId="21" borderId="0" applyNumberFormat="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23" borderId="0" applyNumberFormat="0" applyBorder="0" applyAlignment="0" applyProtection="0">
      <alignment vertical="center"/>
    </xf>
    <xf numFmtId="0" fontId="26" fillId="0" borderId="53" applyNumberFormat="0" applyFill="0" applyAlignment="0" applyProtection="0">
      <alignment vertical="center"/>
    </xf>
    <xf numFmtId="0" fontId="22" fillId="26" borderId="0" applyNumberFormat="0" applyBorder="0" applyAlignment="0" applyProtection="0">
      <alignment vertical="center"/>
    </xf>
    <xf numFmtId="0" fontId="27" fillId="0" borderId="53" applyNumberFormat="0" applyFill="0" applyAlignment="0" applyProtection="0">
      <alignment vertical="center"/>
    </xf>
    <xf numFmtId="0" fontId="22" fillId="17" borderId="0" applyNumberFormat="0" applyBorder="0" applyAlignment="0" applyProtection="0">
      <alignment vertical="center"/>
    </xf>
    <xf numFmtId="0" fontId="28" fillId="0" borderId="54" applyNumberFormat="0" applyFill="0" applyAlignment="0" applyProtection="0">
      <alignment vertical="center"/>
    </xf>
    <xf numFmtId="0" fontId="22" fillId="20" borderId="0" applyNumberFormat="0" applyBorder="0" applyAlignment="0" applyProtection="0">
      <alignment vertical="center"/>
    </xf>
    <xf numFmtId="0" fontId="28" fillId="0" borderId="0" applyNumberFormat="0" applyFill="0" applyBorder="0" applyAlignment="0" applyProtection="0">
      <alignment vertical="center"/>
    </xf>
    <xf numFmtId="0" fontId="19" fillId="10" borderId="50" applyNumberFormat="0" applyAlignment="0" applyProtection="0">
      <alignment vertical="center"/>
    </xf>
    <xf numFmtId="0" fontId="18" fillId="9" borderId="49" applyNumberFormat="0" applyAlignment="0" applyProtection="0">
      <alignment vertical="center"/>
    </xf>
    <xf numFmtId="0" fontId="29" fillId="9" borderId="50" applyNumberFormat="0" applyAlignment="0" applyProtection="0">
      <alignment vertical="center"/>
    </xf>
    <xf numFmtId="0" fontId="30" fillId="0" borderId="55" applyNumberFormat="0" applyFill="0" applyAlignment="0" applyProtection="0">
      <alignment vertical="center"/>
    </xf>
    <xf numFmtId="0" fontId="13" fillId="27" borderId="0" applyNumberFormat="0" applyBorder="0" applyAlignment="0" applyProtection="0">
      <alignment vertical="center"/>
    </xf>
    <xf numFmtId="0" fontId="17" fillId="8"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13" fillId="22" borderId="0" applyNumberFormat="0" applyBorder="0" applyAlignment="0" applyProtection="0">
      <alignment vertical="center"/>
    </xf>
    <xf numFmtId="0" fontId="22" fillId="30" borderId="0" applyNumberFormat="0" applyBorder="0" applyAlignment="0" applyProtection="0">
      <alignment vertical="center"/>
    </xf>
    <xf numFmtId="0" fontId="13" fillId="7" borderId="0" applyNumberFormat="0" applyBorder="0" applyAlignment="0" applyProtection="0">
      <alignment vertical="center"/>
    </xf>
    <xf numFmtId="0" fontId="22" fillId="2" borderId="0" applyNumberFormat="0" applyBorder="0" applyAlignment="0" applyProtection="0">
      <alignment vertical="center"/>
    </xf>
    <xf numFmtId="0" fontId="13" fillId="33" borderId="0" applyNumberFormat="0" applyBorder="0" applyAlignment="0" applyProtection="0">
      <alignment vertical="center"/>
    </xf>
    <xf numFmtId="0" fontId="22" fillId="32" borderId="0" applyNumberFormat="0" applyBorder="0" applyAlignment="0" applyProtection="0">
      <alignment vertical="center"/>
    </xf>
    <xf numFmtId="0" fontId="13" fillId="25" borderId="0" applyNumberFormat="0" applyBorder="0" applyAlignment="0" applyProtection="0">
      <alignment vertical="center"/>
    </xf>
    <xf numFmtId="0" fontId="22" fillId="16" borderId="0" applyNumberFormat="0" applyBorder="0" applyAlignment="0" applyProtection="0">
      <alignment vertical="center"/>
    </xf>
    <xf numFmtId="0" fontId="13" fillId="13" borderId="0" applyNumberFormat="0" applyBorder="0" applyAlignment="0" applyProtection="0">
      <alignment vertical="center"/>
    </xf>
    <xf numFmtId="0" fontId="22" fillId="34" borderId="0" applyNumberFormat="0" applyBorder="0" applyAlignment="0" applyProtection="0">
      <alignment vertical="center"/>
    </xf>
    <xf numFmtId="0" fontId="13" fillId="31" borderId="0" applyNumberFormat="0" applyBorder="0" applyAlignment="0" applyProtection="0">
      <alignment vertical="center"/>
    </xf>
    <xf numFmtId="0" fontId="22" fillId="36" borderId="0" applyNumberFormat="0" applyBorder="0" applyAlignment="0" applyProtection="0">
      <alignment vertical="center"/>
    </xf>
    <xf numFmtId="0" fontId="13" fillId="12"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cellStyleXfs>
  <cellXfs count="91">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applyAlignment="1"/>
    <xf numFmtId="0" fontId="2" fillId="0" borderId="0" xfId="0" applyFont="1" applyBorder="1" applyAlignment="1">
      <alignment horizontal="center"/>
    </xf>
    <xf numFmtId="0" fontId="0" fillId="0" borderId="0" xfId="0" applyBorder="1"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4" xfId="0"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9" xfId="0" applyFont="1" applyBorder="1" applyAlignment="1">
      <alignment horizontal="justify" vertical="top"/>
    </xf>
    <xf numFmtId="0" fontId="6" fillId="0" borderId="0" xfId="0" applyFont="1" applyAlignment="1">
      <alignment horizontal="justify" vertical="top"/>
    </xf>
    <xf numFmtId="0" fontId="2" fillId="0" borderId="10" xfId="0" applyFont="1" applyBorder="1" applyAlignment="1">
      <alignment horizontal="justify" vertical="top"/>
    </xf>
    <xf numFmtId="176" fontId="7" fillId="0" borderId="0" xfId="0" applyNumberFormat="1" applyFont="1" applyBorder="1" applyAlignment="1">
      <alignment horizontal="center" vertical="top"/>
    </xf>
    <xf numFmtId="0" fontId="2" fillId="0" borderId="11" xfId="0" applyFont="1" applyBorder="1" applyAlignment="1">
      <alignment horizontal="justify" vertical="top"/>
    </xf>
    <xf numFmtId="176" fontId="7" fillId="0" borderId="12" xfId="0" applyNumberFormat="1" applyFont="1" applyBorder="1" applyAlignment="1">
      <alignment horizontal="center" vertical="top"/>
    </xf>
    <xf numFmtId="176" fontId="2" fillId="0" borderId="13" xfId="0" applyNumberFormat="1" applyFont="1" applyBorder="1" applyAlignment="1">
      <alignment horizontal="justify" vertical="top"/>
    </xf>
    <xf numFmtId="0" fontId="6" fillId="0" borderId="14" xfId="0" applyFont="1" applyBorder="1" applyAlignment="1">
      <alignment horizontal="justify" vertical="top"/>
    </xf>
    <xf numFmtId="0" fontId="6" fillId="0" borderId="11" xfId="0" applyFont="1" applyBorder="1" applyAlignment="1">
      <alignment horizontal="justify" vertical="top"/>
    </xf>
    <xf numFmtId="0" fontId="6" fillId="0" borderId="14" xfId="0" applyFont="1" applyBorder="1" applyAlignment="1">
      <alignment horizontal="justify" vertical="top" wrapText="1"/>
    </xf>
    <xf numFmtId="0" fontId="2" fillId="0" borderId="15" xfId="0" applyFont="1" applyBorder="1" applyAlignment="1">
      <alignment horizontal="justify" vertical="top"/>
    </xf>
    <xf numFmtId="0" fontId="2" fillId="0" borderId="13" xfId="0" applyFont="1" applyBorder="1" applyAlignment="1">
      <alignment horizontal="justify" vertical="top"/>
    </xf>
    <xf numFmtId="0" fontId="2" fillId="0" borderId="9" xfId="0" applyFont="1" applyBorder="1" applyAlignment="1">
      <alignment horizontal="justify" vertical="top"/>
    </xf>
    <xf numFmtId="0" fontId="2" fillId="0" borderId="16" xfId="0" applyFont="1" applyBorder="1" applyAlignment="1">
      <alignment horizontal="justify" vertical="top"/>
    </xf>
    <xf numFmtId="0" fontId="2" fillId="0" borderId="17" xfId="0" applyFont="1" applyBorder="1" applyAlignment="1">
      <alignment horizontal="justify" vertical="top"/>
    </xf>
    <xf numFmtId="0" fontId="2" fillId="0" borderId="18" xfId="0" applyFont="1" applyBorder="1" applyAlignment="1">
      <alignment horizontal="justify" vertical="top"/>
    </xf>
    <xf numFmtId="0" fontId="2" fillId="0" borderId="19" xfId="0" applyFont="1" applyBorder="1" applyAlignment="1">
      <alignment horizontal="justify" vertical="top"/>
    </xf>
    <xf numFmtId="176" fontId="7" fillId="0" borderId="20" xfId="0" applyNumberFormat="1" applyFont="1" applyBorder="1" applyAlignment="1">
      <alignment horizontal="center" vertical="top"/>
    </xf>
    <xf numFmtId="0" fontId="2" fillId="0" borderId="21" xfId="0" applyFont="1" applyBorder="1" applyAlignment="1">
      <alignment horizontal="justify" vertical="top"/>
    </xf>
    <xf numFmtId="176" fontId="7" fillId="0" borderId="22" xfId="0" applyNumberFormat="1" applyFont="1" applyBorder="1" applyAlignment="1">
      <alignment horizontal="center" vertical="top"/>
    </xf>
    <xf numFmtId="176" fontId="2" fillId="0" borderId="19" xfId="0" applyNumberFormat="1" applyFont="1" applyBorder="1" applyAlignment="1">
      <alignment horizontal="justify" vertical="top"/>
    </xf>
    <xf numFmtId="0" fontId="2" fillId="0" borderId="0" xfId="0" applyFont="1" applyBorder="1" applyAlignment="1">
      <alignment horizontal="justify" vertical="top"/>
    </xf>
    <xf numFmtId="176" fontId="2" fillId="0" borderId="0" xfId="0" applyNumberFormat="1" applyFont="1" applyBorder="1" applyAlignment="1">
      <alignment horizontal="justify" vertical="top"/>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8" fillId="5" borderId="23" xfId="0" applyFont="1" applyFill="1" applyBorder="1" applyAlignment="1">
      <alignment horizontal="center" vertical="center"/>
    </xf>
    <xf numFmtId="0" fontId="8" fillId="5" borderId="0" xfId="0" applyFont="1" applyFill="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8" fillId="5" borderId="14" xfId="0" applyFont="1" applyFill="1" applyBorder="1" applyAlignment="1">
      <alignment horizontal="center" vertical="center"/>
    </xf>
    <xf numFmtId="0" fontId="8" fillId="5" borderId="28" xfId="0" applyFont="1" applyFill="1" applyBorder="1" applyAlignment="1">
      <alignment horizontal="center" vertical="center"/>
    </xf>
    <xf numFmtId="0" fontId="9" fillId="0" borderId="29" xfId="0" applyFont="1" applyBorder="1" applyAlignment="1">
      <alignment horizontal="justify" vertical="top"/>
    </xf>
    <xf numFmtId="0" fontId="9" fillId="0" borderId="20" xfId="0" applyFont="1" applyBorder="1" applyAlignment="1">
      <alignment horizontal="justify" vertical="top"/>
    </xf>
    <xf numFmtId="0" fontId="8" fillId="5" borderId="30" xfId="0" applyFont="1" applyFill="1" applyBorder="1" applyAlignment="1">
      <alignment horizontal="center" vertical="center"/>
    </xf>
    <xf numFmtId="0" fontId="8" fillId="5" borderId="31" xfId="0" applyFont="1" applyFill="1" applyBorder="1" applyAlignment="1">
      <alignment horizontal="center" vertical="center"/>
    </xf>
    <xf numFmtId="0" fontId="8" fillId="5" borderId="11" xfId="0" applyFont="1" applyFill="1" applyBorder="1" applyAlignment="1">
      <alignment horizontal="center" vertical="center"/>
    </xf>
    <xf numFmtId="0" fontId="8" fillId="5" borderId="16" xfId="0" applyFont="1" applyFill="1" applyBorder="1" applyAlignment="1">
      <alignment horizontal="center" vertical="center"/>
    </xf>
    <xf numFmtId="0" fontId="0" fillId="0" borderId="32" xfId="0" applyBorder="1" applyAlignment="1">
      <alignment horizontal="center"/>
    </xf>
    <xf numFmtId="0" fontId="8" fillId="5" borderId="20" xfId="0" applyFont="1" applyFill="1" applyBorder="1" applyAlignment="1">
      <alignment horizontal="center" vertical="center"/>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0" fillId="0" borderId="1" xfId="0" applyBorder="1" applyAlignment="1">
      <alignment horizontal="center"/>
    </xf>
    <xf numFmtId="0" fontId="2" fillId="0" borderId="35" xfId="0" applyFont="1" applyBorder="1" applyAlignment="1">
      <alignment horizontal="justify" vertical="top"/>
    </xf>
    <xf numFmtId="0" fontId="10" fillId="0" borderId="0" xfId="0" applyFont="1" applyBorder="1" applyAlignment="1">
      <alignment horizontal="center" vertical="top"/>
    </xf>
    <xf numFmtId="0" fontId="0" fillId="0" borderId="36" xfId="0" applyBorder="1" applyAlignment="1">
      <alignment horizontal="center"/>
    </xf>
    <xf numFmtId="0" fontId="11" fillId="6" borderId="35" xfId="0" applyFont="1" applyFill="1" applyBorder="1" applyAlignment="1">
      <alignment horizontal="center" vertical="center"/>
    </xf>
    <xf numFmtId="0" fontId="2" fillId="0" borderId="37" xfId="0" applyFont="1" applyBorder="1" applyAlignment="1">
      <alignment horizontal="justify" vertical="top"/>
    </xf>
    <xf numFmtId="0" fontId="0" fillId="0" borderId="30" xfId="0" applyBorder="1" applyAlignment="1">
      <alignment horizontal="center"/>
    </xf>
    <xf numFmtId="0" fontId="0" fillId="0" borderId="23" xfId="0" applyBorder="1" applyAlignment="1">
      <alignment horizontal="center"/>
    </xf>
    <xf numFmtId="0" fontId="5" fillId="3" borderId="38"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39" xfId="0" applyFont="1" applyFill="1" applyBorder="1" applyAlignment="1">
      <alignment horizontal="center" vertical="center"/>
    </xf>
    <xf numFmtId="0" fontId="4" fillId="0" borderId="0" xfId="0" applyFont="1" applyAlignment="1">
      <alignment horizontal="center"/>
    </xf>
    <xf numFmtId="176" fontId="7" fillId="0" borderId="16" xfId="0" applyNumberFormat="1" applyFont="1" applyBorder="1" applyAlignment="1">
      <alignment horizontal="center" vertical="top"/>
    </xf>
    <xf numFmtId="176" fontId="7" fillId="0" borderId="40" xfId="0" applyNumberFormat="1" applyFont="1" applyBorder="1" applyAlignment="1">
      <alignment horizontal="center" vertical="top"/>
    </xf>
    <xf numFmtId="176" fontId="12" fillId="0" borderId="41" xfId="0" applyNumberFormat="1" applyFont="1" applyBorder="1" applyAlignment="1">
      <alignment horizontal="center" vertical="top"/>
    </xf>
    <xf numFmtId="0" fontId="2" fillId="0" borderId="0" xfId="0" applyFont="1" applyAlignment="1">
      <alignment horizontal="justify" vertical="top"/>
    </xf>
    <xf numFmtId="176" fontId="12" fillId="0" borderId="4" xfId="0" applyNumberFormat="1" applyFont="1" applyBorder="1" applyAlignment="1">
      <alignment horizontal="center" vertical="top"/>
    </xf>
    <xf numFmtId="176" fontId="7" fillId="0" borderId="18" xfId="0" applyNumberFormat="1" applyFont="1" applyBorder="1" applyAlignment="1">
      <alignment horizontal="center" vertical="top"/>
    </xf>
    <xf numFmtId="0" fontId="2" fillId="0" borderId="20" xfId="0" applyFont="1" applyBorder="1" applyAlignment="1">
      <alignment horizontal="justify" vertical="top"/>
    </xf>
    <xf numFmtId="176" fontId="12" fillId="0" borderId="42" xfId="0" applyNumberFormat="1" applyFont="1" applyBorder="1" applyAlignment="1">
      <alignment horizontal="center" vertical="top"/>
    </xf>
    <xf numFmtId="176" fontId="12" fillId="0" borderId="0" xfId="0" applyNumberFormat="1" applyFont="1" applyBorder="1" applyAlignment="1">
      <alignment horizontal="center" vertical="top"/>
    </xf>
    <xf numFmtId="0" fontId="3" fillId="4" borderId="3" xfId="0" applyFont="1" applyFill="1" applyBorder="1" applyAlignment="1">
      <alignment horizontal="center" vertical="center"/>
    </xf>
    <xf numFmtId="0" fontId="3" fillId="0" borderId="43" xfId="0" applyFont="1" applyBorder="1" applyAlignment="1">
      <alignment horizontal="center" vertical="center"/>
    </xf>
    <xf numFmtId="0" fontId="8" fillId="5" borderId="4" xfId="0" applyFont="1" applyFill="1" applyBorder="1" applyAlignment="1">
      <alignment horizontal="center" vertical="center"/>
    </xf>
    <xf numFmtId="0" fontId="9" fillId="0" borderId="42" xfId="0" applyFont="1" applyBorder="1" applyAlignment="1">
      <alignment horizontal="justify" vertical="top"/>
    </xf>
    <xf numFmtId="0" fontId="3" fillId="0" borderId="44" xfId="0" applyFont="1" applyBorder="1" applyAlignment="1">
      <alignment horizontal="center" vertical="center"/>
    </xf>
    <xf numFmtId="0" fontId="3" fillId="0" borderId="45" xfId="0" applyFont="1" applyBorder="1" applyAlignment="1">
      <alignment horizontal="center" vertical="center"/>
    </xf>
    <xf numFmtId="0" fontId="8" fillId="5" borderId="46" xfId="0" applyFont="1" applyFill="1" applyBorder="1" applyAlignment="1">
      <alignment horizontal="center" vertical="center"/>
    </xf>
    <xf numFmtId="0" fontId="8" fillId="0" borderId="47" xfId="0" applyFont="1" applyBorder="1" applyAlignment="1">
      <alignment horizontal="center" vertical="center"/>
    </xf>
    <xf numFmtId="0" fontId="8" fillId="0" borderId="45" xfId="0" applyFont="1" applyBorder="1" applyAlignment="1">
      <alignment horizontal="center" vertical="center"/>
    </xf>
    <xf numFmtId="0" fontId="2" fillId="0" borderId="0" xfId="0" applyFont="1" applyBorder="1"/>
    <xf numFmtId="176" fontId="12" fillId="0" borderId="0" xfId="0" applyNumberFormat="1" applyFont="1" applyFill="1" applyBorder="1" applyAlignment="1">
      <alignment horizontal="center" vertical="top"/>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dxfs count="4">
    <dxf>
      <font>
        <color theme="9"/>
      </font>
    </dxf>
    <dxf>
      <font>
        <color theme="7"/>
      </font>
    </dxf>
    <dxf>
      <font>
        <color rgb="FFFF0000"/>
      </font>
    </dxf>
    <dxf>
      <font>
        <color theme="0"/>
      </font>
    </dxf>
  </dxfs>
  <tableStyles count="0" defaultTableStyle="TableStyleMedium2" defaultPivotStyle="PivotStyleLight16"/>
  <colors>
    <mruColors>
      <color rgb="009ED6AD"/>
      <color rgb="00FFF0A7"/>
      <color rgb="00FFBDBD"/>
      <color rgb="00F7252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48576"/>
  <sheetViews>
    <sheetView tabSelected="1" zoomScale="64" zoomScaleNormal="64" topLeftCell="A5" workbookViewId="0">
      <selection activeCell="J7" sqref="J7"/>
    </sheetView>
  </sheetViews>
  <sheetFormatPr defaultColWidth="9" defaultRowHeight="15"/>
  <cols>
    <col min="1" max="1" width="4.37142857142857" style="2" customWidth="1"/>
    <col min="2" max="2" width="30.0857142857143" style="3" customWidth="1"/>
    <col min="3" max="3" width="20.8380952380952" style="3" customWidth="1"/>
    <col min="4" max="4" width="41.5047619047619" style="3" customWidth="1"/>
    <col min="5" max="5" width="9.28571428571429" style="3" customWidth="1"/>
    <col min="6" max="6" width="38.4857142857143" style="3" customWidth="1"/>
    <col min="7" max="7" width="9.28571428571429" style="3" customWidth="1"/>
    <col min="8" max="8" width="45" style="3" customWidth="1"/>
    <col min="9" max="9" width="9.28571428571429" style="3" customWidth="1"/>
    <col min="10" max="10" width="41.8571428571429" style="3" customWidth="1"/>
    <col min="11" max="11" width="9.14285714285714" style="3"/>
    <col min="12" max="12" width="16.4761904761905" style="3" customWidth="1"/>
    <col min="13" max="13" width="16.4666666666667" style="4" customWidth="1"/>
    <col min="14" max="28" width="9.14285714285714" style="3"/>
  </cols>
  <sheetData>
    <row r="1" ht="15.75" spans="2:12">
      <c r="B1" s="5"/>
      <c r="C1" s="5"/>
      <c r="D1" s="5"/>
      <c r="E1" s="5"/>
      <c r="F1" s="5"/>
      <c r="G1" s="5"/>
      <c r="H1" s="5"/>
      <c r="I1" s="5"/>
      <c r="J1" s="5"/>
      <c r="K1" s="5"/>
      <c r="L1" s="5"/>
    </row>
    <row r="2" ht="27" customHeight="1" spans="1:13">
      <c r="A2" s="6"/>
      <c r="B2" s="7" t="s">
        <v>0</v>
      </c>
      <c r="C2" s="8"/>
      <c r="D2" s="8"/>
      <c r="E2" s="9"/>
      <c r="F2" s="7"/>
      <c r="G2" s="8"/>
      <c r="H2" s="8"/>
      <c r="I2" s="8"/>
      <c r="J2" s="8"/>
      <c r="K2" s="8"/>
      <c r="L2" s="8"/>
      <c r="M2" s="9"/>
    </row>
    <row r="3" s="1" customFormat="1" ht="18" spans="1:28">
      <c r="A3" s="10"/>
      <c r="B3" s="11" t="s">
        <v>1</v>
      </c>
      <c r="C3" s="12" t="s">
        <v>2</v>
      </c>
      <c r="D3" s="12" t="s">
        <v>3</v>
      </c>
      <c r="E3" s="13" t="s">
        <v>4</v>
      </c>
      <c r="F3" s="14" t="s">
        <v>5</v>
      </c>
      <c r="G3" s="15" t="s">
        <v>4</v>
      </c>
      <c r="H3" s="14" t="s">
        <v>6</v>
      </c>
      <c r="I3" s="15" t="s">
        <v>4</v>
      </c>
      <c r="J3" s="14" t="s">
        <v>7</v>
      </c>
      <c r="K3" s="67" t="s">
        <v>4</v>
      </c>
      <c r="L3" s="68" t="s">
        <v>8</v>
      </c>
      <c r="M3" s="69" t="s">
        <v>9</v>
      </c>
      <c r="N3" s="70"/>
      <c r="O3" s="70"/>
      <c r="P3" s="70"/>
      <c r="Q3" s="70"/>
      <c r="R3" s="70"/>
      <c r="S3" s="70"/>
      <c r="T3" s="70"/>
      <c r="U3" s="70"/>
      <c r="V3" s="70"/>
      <c r="W3" s="70"/>
      <c r="X3" s="70"/>
      <c r="Y3" s="70"/>
      <c r="Z3" s="70"/>
      <c r="AA3" s="70"/>
      <c r="AB3" s="70"/>
    </row>
    <row r="4" ht="171.75" customHeight="1" spans="1:13">
      <c r="A4" s="6"/>
      <c r="B4" s="16" t="s">
        <v>10</v>
      </c>
      <c r="C4" s="17" t="s">
        <v>11</v>
      </c>
      <c r="D4" s="18" t="s">
        <v>12</v>
      </c>
      <c r="E4" s="19">
        <v>9</v>
      </c>
      <c r="F4" s="20" t="s">
        <v>13</v>
      </c>
      <c r="G4" s="21">
        <v>6</v>
      </c>
      <c r="H4" s="22" t="s">
        <v>14</v>
      </c>
      <c r="I4" s="71">
        <v>8.5</v>
      </c>
      <c r="J4" s="37" t="s">
        <v>15</v>
      </c>
      <c r="K4" s="21">
        <v>7</v>
      </c>
      <c r="L4" s="72">
        <v>-0.5</v>
      </c>
      <c r="M4" s="73">
        <f>L4+(E4+G4+I4+K4)/4</f>
        <v>7.125</v>
      </c>
    </row>
    <row r="5" ht="185.25" spans="1:13">
      <c r="A5" s="6"/>
      <c r="B5" s="23" t="s">
        <v>16</v>
      </c>
      <c r="C5" s="24" t="s">
        <v>17</v>
      </c>
      <c r="D5" s="18" t="s">
        <v>18</v>
      </c>
      <c r="E5" s="19">
        <v>9</v>
      </c>
      <c r="F5" s="20" t="s">
        <v>19</v>
      </c>
      <c r="G5" s="21">
        <v>8.8</v>
      </c>
      <c r="H5" s="22" t="s">
        <v>20</v>
      </c>
      <c r="I5" s="71">
        <v>10</v>
      </c>
      <c r="J5" s="74" t="s">
        <v>21</v>
      </c>
      <c r="K5" s="21">
        <v>5</v>
      </c>
      <c r="L5" s="71">
        <v>-2</v>
      </c>
      <c r="M5" s="75">
        <f t="shared" ref="M5:M10" si="0">L5+(E5+G5+I5+K5)/4</f>
        <v>6.2</v>
      </c>
    </row>
    <row r="6" ht="116" customHeight="1" spans="1:13">
      <c r="A6" s="6"/>
      <c r="B6" s="25" t="s">
        <v>22</v>
      </c>
      <c r="C6" s="26" t="s">
        <v>23</v>
      </c>
      <c r="D6" s="27" t="s">
        <v>24</v>
      </c>
      <c r="E6" s="19">
        <v>10</v>
      </c>
      <c r="F6" s="20" t="s">
        <v>25</v>
      </c>
      <c r="G6" s="21">
        <v>5</v>
      </c>
      <c r="H6" s="22" t="s">
        <v>26</v>
      </c>
      <c r="I6" s="71">
        <v>2</v>
      </c>
      <c r="J6" s="74" t="s">
        <v>27</v>
      </c>
      <c r="K6" s="21">
        <v>6</v>
      </c>
      <c r="L6" s="71">
        <v>0.1</v>
      </c>
      <c r="M6" s="75">
        <f t="shared" si="0"/>
        <v>5.85</v>
      </c>
    </row>
    <row r="7" ht="203" customHeight="1" spans="1:13">
      <c r="A7" s="10"/>
      <c r="B7" s="17" t="s">
        <v>28</v>
      </c>
      <c r="C7" s="26" t="s">
        <v>29</v>
      </c>
      <c r="D7" s="27" t="s">
        <v>30</v>
      </c>
      <c r="E7" s="19">
        <v>8</v>
      </c>
      <c r="F7" s="20" t="s">
        <v>31</v>
      </c>
      <c r="G7" s="21">
        <v>6</v>
      </c>
      <c r="H7" s="22" t="s">
        <v>32</v>
      </c>
      <c r="I7" s="71">
        <v>9.5</v>
      </c>
      <c r="J7" s="74" t="s">
        <v>33</v>
      </c>
      <c r="K7" s="21">
        <v>2.5</v>
      </c>
      <c r="L7" s="71">
        <v>-1</v>
      </c>
      <c r="M7" s="75">
        <f t="shared" si="0"/>
        <v>5.5</v>
      </c>
    </row>
    <row r="8" ht="142" customHeight="1" spans="1:13">
      <c r="A8" s="10"/>
      <c r="B8" s="17" t="s">
        <v>34</v>
      </c>
      <c r="C8" s="26" t="s">
        <v>35</v>
      </c>
      <c r="D8" s="27" t="s">
        <v>36</v>
      </c>
      <c r="E8" s="19">
        <v>10</v>
      </c>
      <c r="F8" s="20" t="s">
        <v>37</v>
      </c>
      <c r="G8" s="21">
        <v>7</v>
      </c>
      <c r="H8" s="22" t="s">
        <v>38</v>
      </c>
      <c r="I8" s="71">
        <v>10</v>
      </c>
      <c r="J8" s="74" t="s">
        <v>39</v>
      </c>
      <c r="K8" s="21">
        <v>3</v>
      </c>
      <c r="L8" s="71">
        <v>-1</v>
      </c>
      <c r="M8" s="75">
        <f t="shared" si="0"/>
        <v>6.5</v>
      </c>
    </row>
    <row r="9" ht="128.25" spans="1:13">
      <c r="A9" s="6"/>
      <c r="B9" s="28" t="s">
        <v>40</v>
      </c>
      <c r="C9" s="29" t="s">
        <v>41</v>
      </c>
      <c r="D9" s="27" t="s">
        <v>42</v>
      </c>
      <c r="E9" s="19">
        <v>10</v>
      </c>
      <c r="F9" s="20" t="s">
        <v>43</v>
      </c>
      <c r="G9" s="21">
        <v>8</v>
      </c>
      <c r="H9" s="22" t="s">
        <v>44</v>
      </c>
      <c r="I9" s="71">
        <v>5</v>
      </c>
      <c r="J9" s="37" t="s">
        <v>45</v>
      </c>
      <c r="K9" s="21">
        <v>8</v>
      </c>
      <c r="L9" s="71">
        <v>1.5</v>
      </c>
      <c r="M9" s="75">
        <f t="shared" si="0"/>
        <v>9.25</v>
      </c>
    </row>
    <row r="10" ht="171.75" spans="1:13">
      <c r="A10" s="6"/>
      <c r="B10" s="30" t="s">
        <v>46</v>
      </c>
      <c r="C10" s="31" t="s">
        <v>47</v>
      </c>
      <c r="D10" s="32" t="s">
        <v>48</v>
      </c>
      <c r="E10" s="33">
        <v>6</v>
      </c>
      <c r="F10" s="34" t="s">
        <v>49</v>
      </c>
      <c r="G10" s="35">
        <v>10</v>
      </c>
      <c r="H10" s="36" t="s">
        <v>50</v>
      </c>
      <c r="I10" s="76">
        <v>6</v>
      </c>
      <c r="J10" s="77" t="s">
        <v>51</v>
      </c>
      <c r="K10" s="35">
        <v>8</v>
      </c>
      <c r="L10" s="76">
        <v>-1.5</v>
      </c>
      <c r="M10" s="78">
        <f t="shared" si="0"/>
        <v>6</v>
      </c>
    </row>
    <row r="11" ht="18" spans="1:13">
      <c r="A11" s="6"/>
      <c r="B11" s="37"/>
      <c r="C11" s="37"/>
      <c r="D11" s="37"/>
      <c r="E11" s="19"/>
      <c r="F11" s="37"/>
      <c r="G11" s="19"/>
      <c r="H11" s="38"/>
      <c r="I11" s="19"/>
      <c r="J11" s="37"/>
      <c r="K11" s="19"/>
      <c r="L11" s="19"/>
      <c r="M11" s="79"/>
    </row>
    <row r="12" ht="18.75" spans="1:13">
      <c r="A12" s="6"/>
      <c r="B12" s="37"/>
      <c r="C12" s="37"/>
      <c r="D12" s="37"/>
      <c r="E12" s="19"/>
      <c r="F12" s="37"/>
      <c r="G12" s="19"/>
      <c r="H12" s="38"/>
      <c r="I12" s="19"/>
      <c r="J12" s="37"/>
      <c r="K12" s="19"/>
      <c r="L12" s="19"/>
      <c r="M12" s="79"/>
    </row>
    <row r="13" ht="18.75" spans="1:13">
      <c r="A13" s="6"/>
      <c r="B13" s="39" t="s">
        <v>52</v>
      </c>
      <c r="C13" s="40"/>
      <c r="D13" s="40"/>
      <c r="E13" s="40"/>
      <c r="F13" s="40"/>
      <c r="G13" s="40"/>
      <c r="H13" s="40"/>
      <c r="I13" s="80"/>
      <c r="J13" s="39"/>
      <c r="K13" s="40"/>
      <c r="L13" s="40"/>
      <c r="M13" s="80"/>
    </row>
    <row r="14" ht="25" customHeight="1" spans="1:13">
      <c r="A14" s="6"/>
      <c r="B14" s="41" t="s">
        <v>53</v>
      </c>
      <c r="C14" s="42"/>
      <c r="D14" s="43">
        <f>LARGE(M4:M10,1)</f>
        <v>9.25</v>
      </c>
      <c r="E14" s="44"/>
      <c r="F14" s="44">
        <f>LARGE(M4:M10,2)</f>
        <v>7.125</v>
      </c>
      <c r="G14" s="45"/>
      <c r="H14" s="46">
        <f>LARGE(M4:M10,3)</f>
        <v>6.5</v>
      </c>
      <c r="I14" s="44"/>
      <c r="J14" s="44">
        <f>LARGE(M4:M10,4)</f>
        <v>6.2</v>
      </c>
      <c r="K14" s="81"/>
      <c r="L14" s="54" t="s">
        <v>54</v>
      </c>
      <c r="M14" s="82" t="s">
        <v>55</v>
      </c>
    </row>
    <row r="15" ht="93" customHeight="1" spans="1:13">
      <c r="A15" s="6"/>
      <c r="B15" s="47" t="s">
        <v>56</v>
      </c>
      <c r="C15" s="48"/>
      <c r="D15" s="49" t="s">
        <v>57</v>
      </c>
      <c r="E15" s="50"/>
      <c r="F15" s="50"/>
      <c r="G15" s="50"/>
      <c r="H15" s="50"/>
      <c r="I15" s="50"/>
      <c r="J15" s="50"/>
      <c r="K15" s="83"/>
      <c r="L15" s="84">
        <v>15</v>
      </c>
      <c r="M15" s="85">
        <v>7</v>
      </c>
    </row>
    <row r="16" ht="41" customHeight="1" spans="1:13">
      <c r="A16" s="6"/>
      <c r="B16" s="51" t="s">
        <v>58</v>
      </c>
      <c r="C16" s="48"/>
      <c r="D16" s="52" t="s">
        <v>3</v>
      </c>
      <c r="E16" s="42"/>
      <c r="F16" s="53" t="s">
        <v>5</v>
      </c>
      <c r="G16" s="54"/>
      <c r="H16" s="42" t="s">
        <v>6</v>
      </c>
      <c r="I16" s="42"/>
      <c r="J16" s="53" t="s">
        <v>7</v>
      </c>
      <c r="K16" s="82"/>
      <c r="L16" s="48" t="s">
        <v>59</v>
      </c>
      <c r="M16" s="86"/>
    </row>
    <row r="17" ht="23" customHeight="1" spans="1:14">
      <c r="A17" s="55"/>
      <c r="B17" s="41"/>
      <c r="C17" s="56"/>
      <c r="D17" s="57">
        <f>VLOOKUP(10,E4:E10,1)</f>
        <v>10</v>
      </c>
      <c r="E17" s="58"/>
      <c r="F17" s="58">
        <f>VLOOKUP(10,G4:G10,1)</f>
        <v>10</v>
      </c>
      <c r="G17" s="58"/>
      <c r="H17" s="58">
        <f>VLOOKUP(10,I4:I10,1)</f>
        <v>6</v>
      </c>
      <c r="I17" s="58"/>
      <c r="J17" s="58">
        <f>VLOOKUP(10,K4:K10,1)</f>
        <v>8</v>
      </c>
      <c r="K17" s="58"/>
      <c r="L17" s="87">
        <f>COUNTIF(M4:M10,"&gt;=7")</f>
        <v>2</v>
      </c>
      <c r="M17" s="88"/>
      <c r="N17" s="89"/>
    </row>
    <row r="18" ht="18.75" spans="1:13">
      <c r="A18" s="59"/>
      <c r="B18" s="60"/>
      <c r="C18" s="60"/>
      <c r="D18" s="37"/>
      <c r="E18" s="61"/>
      <c r="F18" s="37"/>
      <c r="G18" s="61"/>
      <c r="H18" s="37"/>
      <c r="I18" s="61"/>
      <c r="J18" s="37"/>
      <c r="K18" s="61"/>
      <c r="L18" s="61"/>
      <c r="M18" s="79"/>
    </row>
    <row r="19" ht="21" spans="1:13">
      <c r="A19" s="62"/>
      <c r="B19" s="63" t="s">
        <v>60</v>
      </c>
      <c r="C19" s="63"/>
      <c r="D19" s="64"/>
      <c r="E19" s="61"/>
      <c r="F19" s="37"/>
      <c r="G19" s="61"/>
      <c r="H19" s="37"/>
      <c r="I19" s="61"/>
      <c r="J19" s="37"/>
      <c r="K19" s="61"/>
      <c r="L19" s="61"/>
      <c r="M19" s="79"/>
    </row>
    <row r="20" ht="18.75" spans="2:13">
      <c r="B20" s="37"/>
      <c r="C20" s="37"/>
      <c r="D20" s="37"/>
      <c r="E20" s="61"/>
      <c r="F20" s="37"/>
      <c r="G20" s="61"/>
      <c r="H20" s="37"/>
      <c r="I20" s="61"/>
      <c r="J20" s="37"/>
      <c r="K20" s="61"/>
      <c r="L20" s="61"/>
      <c r="M20" s="79"/>
    </row>
    <row r="21" ht="18" spans="2:13">
      <c r="B21" s="37"/>
      <c r="C21" s="37"/>
      <c r="D21" s="37"/>
      <c r="E21" s="61"/>
      <c r="F21" s="37"/>
      <c r="G21" s="61"/>
      <c r="H21" s="37"/>
      <c r="I21" s="61"/>
      <c r="J21" s="37"/>
      <c r="K21" s="61"/>
      <c r="L21" s="61"/>
      <c r="M21" s="79"/>
    </row>
    <row r="22" ht="18" spans="2:13">
      <c r="B22" s="37"/>
      <c r="C22" s="37"/>
      <c r="D22" s="37"/>
      <c r="E22" s="19"/>
      <c r="F22" s="37"/>
      <c r="G22" s="19"/>
      <c r="H22" s="38"/>
      <c r="I22" s="19"/>
      <c r="J22" s="37"/>
      <c r="K22" s="19"/>
      <c r="L22" s="19"/>
      <c r="M22" s="90"/>
    </row>
    <row r="33" ht="15.75"/>
    <row r="34" spans="1:1">
      <c r="A34" s="65"/>
    </row>
    <row r="35" ht="15.75" spans="1:1">
      <c r="A35" s="66"/>
    </row>
  </sheetData>
  <mergeCells count="23">
    <mergeCell ref="B1:L1"/>
    <mergeCell ref="B2:M2"/>
    <mergeCell ref="B13:M13"/>
    <mergeCell ref="B14:C14"/>
    <mergeCell ref="D14:E14"/>
    <mergeCell ref="F14:G14"/>
    <mergeCell ref="H14:I14"/>
    <mergeCell ref="J14:K14"/>
    <mergeCell ref="B15:C15"/>
    <mergeCell ref="D15:K15"/>
    <mergeCell ref="D16:E16"/>
    <mergeCell ref="F16:G16"/>
    <mergeCell ref="H16:I16"/>
    <mergeCell ref="J16:K16"/>
    <mergeCell ref="L16:M16"/>
    <mergeCell ref="D17:E17"/>
    <mergeCell ref="F17:G17"/>
    <mergeCell ref="H17:I17"/>
    <mergeCell ref="J17:K17"/>
    <mergeCell ref="L17:M17"/>
    <mergeCell ref="B19:C19"/>
    <mergeCell ref="A1:A1048576"/>
    <mergeCell ref="B16:C17"/>
  </mergeCells>
  <conditionalFormatting sqref="M4">
    <cfRule type="cellIs" dxfId="0" priority="4" operator="between">
      <formula>7</formula>
      <formula>12</formula>
    </cfRule>
    <cfRule type="cellIs" dxfId="1" priority="3" operator="between">
      <formula>4.1</formula>
      <formula>6.9</formula>
    </cfRule>
    <cfRule type="cellIs" dxfId="2" priority="2" operator="between">
      <formula>0.1</formula>
      <formula>4</formula>
    </cfRule>
    <cfRule type="cellIs" dxfId="3" priority="1" operator="equal">
      <formula>0</formula>
    </cfRule>
  </conditionalFormatting>
  <conditionalFormatting sqref="M5">
    <cfRule type="cellIs" dxfId="0" priority="40" operator="between">
      <formula>7</formula>
      <formula>12</formula>
    </cfRule>
    <cfRule type="cellIs" dxfId="1" priority="39" operator="between">
      <formula>4.1</formula>
      <formula>6.9</formula>
    </cfRule>
    <cfRule type="cellIs" dxfId="2" priority="38" operator="between">
      <formula>0.1</formula>
      <formula>4</formula>
    </cfRule>
    <cfRule type="cellIs" dxfId="3" priority="37" operator="equal">
      <formula>0</formula>
    </cfRule>
  </conditionalFormatting>
  <conditionalFormatting sqref="M6:M12">
    <cfRule type="cellIs" dxfId="3" priority="9" operator="equal">
      <formula>0</formula>
    </cfRule>
    <cfRule type="cellIs" dxfId="2" priority="10" operator="between">
      <formula>0.1</formula>
      <formula>4</formula>
    </cfRule>
    <cfRule type="cellIs" dxfId="1" priority="11" operator="between">
      <formula>4.1</formula>
      <formula>6.9</formula>
    </cfRule>
    <cfRule type="cellIs" dxfId="0" priority="12" operator="between">
      <formula>7</formula>
      <formula>12</formula>
    </cfRule>
  </conditionalFormatting>
  <conditionalFormatting sqref="M18:M22">
    <cfRule type="cellIs" dxfId="3" priority="5" operator="equal">
      <formula>0</formula>
    </cfRule>
    <cfRule type="cellIs" dxfId="2" priority="6" operator="between">
      <formula>0.1</formula>
      <formula>4</formula>
    </cfRule>
    <cfRule type="cellIs" dxfId="1" priority="7" operator="between">
      <formula>4.1</formula>
      <formula>6.9</formula>
    </cfRule>
    <cfRule type="cellIs" dxfId="0" priority="8" operator="between">
      <formula>7</formula>
      <formula>12</formula>
    </cfRule>
  </conditionalFormatting>
  <dataValidations count="2">
    <dataValidation type="decimal" operator="between" allowBlank="1" showInputMessage="1" showErrorMessage="1" sqref="E4:E12;E18:E22;G4:G12;G18:G22;I4:I12;I18:I22;K4:K12;K18:K22">
      <formula1>0</formula1>
      <formula2>10</formula2>
    </dataValidation>
    <dataValidation type="decimal" operator="between" allowBlank="1" showInputMessage="1" showErrorMessage="1" sqref="L4:L12;L18:L22">
      <formula1>-2</formula1>
      <formula2>2</formula2>
    </dataValidation>
  </dataValidations>
  <pageMargins left="0.511811024" right="0.511811024" top="0.787401575" bottom="0.787401575" header="0.31496062" footer="0.31496062"/>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Planilha1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2022-04-21T19:30:00Z</dcterms:created>
  <dcterms:modified xsi:type="dcterms:W3CDTF">2022-04-23T06:28:19Z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B7F65D12B07A491194CF6BB226CA3DA5</vt:lpwstr>
  </property>
  <property fmtid="{D5CDD505-2E9C-101B-9397-08002B2CF9AE}" pid="3" name="KSOProductBuildVer">
    <vt:lpwstr>1046-11.2.0.11074</vt:lpwstr>
  </property>
</Properties>
</file>